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3913"/>
  <workbookPr codeName="EsteLivro" autoCompressPictures="0"/>
  <workbookProtection workbookPassword="ED78" lockStructure="1"/>
  <bookViews>
    <workbookView xWindow="5500" yWindow="200" windowWidth="19860" windowHeight="15560" tabRatio="908" firstSheet="1" activeTab="1"/>
  </bookViews>
  <sheets>
    <sheet name="Atletas" sheetId="78" state="hidden" r:id="rId1"/>
    <sheet name="60" sheetId="7" r:id="rId2"/>
    <sheet name="80" sheetId="77" r:id="rId3"/>
    <sheet name="100" sheetId="1" r:id="rId4"/>
    <sheet name="150" sheetId="74" r:id="rId5"/>
    <sheet name="200" sheetId="4" r:id="rId6"/>
    <sheet name="250" sheetId="75" r:id="rId7"/>
    <sheet name="300" sheetId="5" r:id="rId8"/>
    <sheet name="400" sheetId="6" r:id="rId9"/>
    <sheet name="600" sheetId="76" r:id="rId10"/>
    <sheet name="800" sheetId="8" r:id="rId11"/>
    <sheet name="1000" sheetId="10" r:id="rId12"/>
    <sheet name="1500" sheetId="9" r:id="rId13"/>
    <sheet name="3000" sheetId="11" r:id="rId14"/>
    <sheet name="5000" sheetId="12" r:id="rId15"/>
    <sheet name="10.000" sheetId="13" r:id="rId16"/>
    <sheet name="MMarat" sheetId="15" r:id="rId17"/>
    <sheet name="Marat" sheetId="86" r:id="rId18"/>
    <sheet name="50b" sheetId="20" r:id="rId19"/>
    <sheet name="60b76" sheetId="19" r:id="rId20"/>
    <sheet name="60b84" sheetId="18" r:id="rId21"/>
    <sheet name="60b91" sheetId="17" r:id="rId22"/>
    <sheet name="60b1" sheetId="16" r:id="rId23"/>
    <sheet name="60b" sheetId="14" r:id="rId24"/>
    <sheet name="100b84" sheetId="24" r:id="rId25"/>
    <sheet name="110b91" sheetId="23" r:id="rId26"/>
    <sheet name="110b1" sheetId="22" r:id="rId27"/>
    <sheet name="110b" sheetId="21" r:id="rId28"/>
    <sheet name="250b" sheetId="25" r:id="rId29"/>
    <sheet name="300b" sheetId="26" r:id="rId30"/>
    <sheet name="400b84" sheetId="90" r:id="rId31"/>
    <sheet name="400b91" sheetId="27" r:id="rId32"/>
    <sheet name="1500obs" sheetId="28" r:id="rId33"/>
    <sheet name="2000obs" sheetId="29" r:id="rId34"/>
    <sheet name="3000obs" sheetId="30" r:id="rId35"/>
    <sheet name="Compr" sheetId="31" r:id="rId36"/>
    <sheet name="Triplo" sheetId="34" r:id="rId37"/>
    <sheet name="Quadr_1" sheetId="35" r:id="rId38"/>
    <sheet name="Quadr_2" sheetId="99" r:id="rId39"/>
    <sheet name="Altura" sheetId="32" r:id="rId40"/>
    <sheet name="Vara_D" sheetId="85" r:id="rId41"/>
    <sheet name="Vara" sheetId="33" r:id="rId42"/>
    <sheet name="Ps2" sheetId="41" r:id="rId43"/>
    <sheet name="Ps3" sheetId="40" r:id="rId44"/>
    <sheet name="Ps4" sheetId="39" r:id="rId45"/>
    <sheet name="Ps5" sheetId="38" r:id="rId46"/>
    <sheet name="Ps6" sheetId="37" r:id="rId47"/>
    <sheet name="Ps7" sheetId="36" r:id="rId48"/>
    <sheet name="Dd.4" sheetId="42" r:id="rId49"/>
    <sheet name="Dd.5" sheetId="43" r:id="rId50"/>
    <sheet name="Dd.6" sheetId="87" r:id="rId51"/>
    <sheet name="Dd.7" sheetId="44" r:id="rId52"/>
    <sheet name="Dd.8" sheetId="45" r:id="rId53"/>
    <sheet name="Dc750" sheetId="46" r:id="rId54"/>
    <sheet name="Dc1" sheetId="47" r:id="rId55"/>
    <sheet name="Dc1.5" sheetId="48" r:id="rId56"/>
    <sheet name="Dc1.75" sheetId="49" r:id="rId57"/>
    <sheet name="Dc2" sheetId="50" r:id="rId58"/>
    <sheet name="Mt3" sheetId="51" r:id="rId59"/>
    <sheet name="Mt4" sheetId="52" r:id="rId60"/>
    <sheet name="Mt5" sheetId="54" r:id="rId61"/>
    <sheet name="Mt6" sheetId="55" r:id="rId62"/>
    <sheet name="Mt7" sheetId="56" r:id="rId63"/>
    <sheet name="Mx3" sheetId="58" r:id="rId64"/>
    <sheet name="Mx4" sheetId="83" r:id="rId65"/>
    <sheet name="Mx5" sheetId="59" r:id="rId66"/>
    <sheet name="Mx10" sheetId="60" r:id="rId67"/>
    <sheet name="Mx20" sheetId="61" r:id="rId68"/>
    <sheet name="Mx50" sheetId="89" r:id="rId69"/>
    <sheet name="Triatlo1_R" sheetId="62" r:id="rId70"/>
    <sheet name="Triatlo2" sheetId="63" r:id="rId71"/>
    <sheet name="Triatlo3" sheetId="64" r:id="rId72"/>
    <sheet name="Pent1_R" sheetId="65" r:id="rId73"/>
    <sheet name="Pent1" sheetId="91" r:id="rId74"/>
    <sheet name="Hept" sheetId="73" r:id="rId75"/>
    <sheet name="Hept_jn" sheetId="96" r:id="rId76"/>
    <sheet name="Hept_jv" sheetId="95" r:id="rId77"/>
    <sheet name="Hept2" sheetId="66" r:id="rId78"/>
    <sheet name="Oct_A" sheetId="67" r:id="rId79"/>
    <sheet name="Oct_B" sheetId="93" r:id="rId80"/>
    <sheet name="Dec" sheetId="68" r:id="rId81"/>
    <sheet name="Dec_j" sheetId="94" r:id="rId82"/>
    <sheet name="4x60" sheetId="79" r:id="rId83"/>
    <sheet name="4x80" sheetId="80" r:id="rId84"/>
    <sheet name="4x100" sheetId="81" r:id="rId85"/>
    <sheet name="4x200" sheetId="92" r:id="rId86"/>
    <sheet name="4x300" sheetId="88" r:id="rId87"/>
    <sheet name="4x400" sheetId="82" r:id="rId88"/>
    <sheet name="4x1234" sheetId="98" r:id="rId89"/>
    <sheet name="4x1500" sheetId="97" r:id="rId90"/>
  </sheets>
  <definedNames>
    <definedName name="_xlnm._FilterDatabase" localSheetId="3" hidden="1">'100'!$G$5:$H$121</definedName>
    <definedName name="_xlnm._FilterDatabase" localSheetId="11" hidden="1">'1000'!$G$5:$H$69</definedName>
    <definedName name="_xlnm._FilterDatabase" localSheetId="27" hidden="1">'110b'!$G$5:$H$5</definedName>
    <definedName name="_xlnm._FilterDatabase" localSheetId="12" hidden="1">'1500'!$G$5:$H$115</definedName>
    <definedName name="_xlnm._FilterDatabase" localSheetId="5" hidden="1">'200'!$G$5:$H$102</definedName>
    <definedName name="_xlnm._FilterDatabase" localSheetId="7" hidden="1">'300'!$G$5:$H$96</definedName>
    <definedName name="_xlnm._FilterDatabase" localSheetId="13" hidden="1">'3000'!$G$5:$H$89</definedName>
    <definedName name="_xlnm._FilterDatabase" localSheetId="34" hidden="1">'3000obs'!$G$5:$H$5</definedName>
    <definedName name="_xlnm._FilterDatabase" localSheetId="8" hidden="1">'400'!$G$5:$H$90</definedName>
    <definedName name="_xlnm._FilterDatabase" localSheetId="31" hidden="1">'400b91'!$G$5:$H$35</definedName>
    <definedName name="_xlnm._FilterDatabase" localSheetId="14" hidden="1">'5000'!$G$5:$H$39</definedName>
    <definedName name="_xlnm._FilterDatabase" localSheetId="1" hidden="1">'60'!$G$5:$H$220</definedName>
    <definedName name="_xlnm._FilterDatabase" localSheetId="23" hidden="1">'60b'!$G$5:$H$5</definedName>
    <definedName name="_xlnm._FilterDatabase" localSheetId="2" hidden="1">'80'!$G$5:$H$5</definedName>
    <definedName name="_xlnm._FilterDatabase" localSheetId="10" hidden="1">'800'!$G$5:$H$129</definedName>
    <definedName name="_xlnm._FilterDatabase" localSheetId="39" hidden="1">Altura!$G$5:$H$161</definedName>
    <definedName name="_xlnm._FilterDatabase" localSheetId="0" hidden="1">Atletas!$A$1:$I$1346</definedName>
    <definedName name="_xlnm._FilterDatabase" localSheetId="35" hidden="1">Compr!$G$5:$H$234</definedName>
    <definedName name="_xlnm._FilterDatabase" localSheetId="52" hidden="1">Dd.8!$G$5:$H$73</definedName>
    <definedName name="_xlnm._FilterDatabase" localSheetId="16" hidden="1">MMarat!$G$5:$H$129</definedName>
    <definedName name="_xlnm._FilterDatabase" localSheetId="36" hidden="1">Triplo!$G$5:$H$43</definedName>
    <definedName name="_xlnm._FilterDatabase" localSheetId="41" hidden="1">Vara!$G$5:$H$53</definedName>
    <definedName name="_xlnm.Print_Area" localSheetId="84">'4x100'!$A$1:$M$48</definedName>
    <definedName name="_xlnm.Print_Area" localSheetId="88">'4x1234'!$A$1:$M$24</definedName>
    <definedName name="_xlnm.Print_Area" localSheetId="89">'4x1500'!$A$1:$M$31</definedName>
    <definedName name="_xlnm.Print_Area" localSheetId="85">'4x200'!$A$1:$M$31</definedName>
    <definedName name="_xlnm.Print_Area" localSheetId="86">'4x300'!$A$1:$M$30</definedName>
    <definedName name="_xlnm.Print_Area" localSheetId="87">'4x400'!$A$1:$M$44</definedName>
    <definedName name="_xlnm.Print_Area" localSheetId="82">'4x60'!$A$1:$M$36</definedName>
    <definedName name="_xlnm.Print_Area" localSheetId="83">'4x80'!$A$1:$M$34</definedName>
    <definedName name="_xlnm.Print_Titles" localSheetId="0">Atletas!$1:$1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148" i="15" l="1"/>
  <c r="G148" i="15"/>
  <c r="H148" i="15"/>
  <c r="F149" i="15"/>
  <c r="G149" i="15"/>
  <c r="H149" i="15"/>
  <c r="F150" i="15"/>
  <c r="G150" i="15"/>
  <c r="H150" i="15"/>
  <c r="F151" i="15"/>
  <c r="G151" i="15"/>
  <c r="H151" i="15"/>
  <c r="F152" i="15"/>
  <c r="G152" i="15"/>
  <c r="H152" i="15"/>
  <c r="F153" i="15"/>
  <c r="G153" i="15"/>
  <c r="H153" i="15"/>
  <c r="H2" i="78"/>
  <c r="H3" i="78"/>
  <c r="H4" i="78"/>
  <c r="H5" i="78"/>
  <c r="H6" i="78"/>
  <c r="H7" i="78"/>
  <c r="H8" i="78"/>
  <c r="H9" i="78"/>
  <c r="H10" i="78"/>
  <c r="H11" i="78"/>
  <c r="H12" i="78"/>
  <c r="H13" i="78"/>
  <c r="H14" i="78"/>
  <c r="H15" i="78"/>
  <c r="H16" i="78"/>
  <c r="H17" i="78"/>
  <c r="H18" i="78"/>
  <c r="H19" i="78"/>
  <c r="H20" i="78"/>
  <c r="H21" i="78"/>
  <c r="H22" i="78"/>
  <c r="H23" i="78"/>
  <c r="H24" i="78"/>
  <c r="H25" i="78"/>
  <c r="H26" i="78"/>
  <c r="H27" i="78"/>
  <c r="H28" i="78"/>
  <c r="H29" i="78"/>
  <c r="H30" i="78"/>
  <c r="H31" i="78"/>
  <c r="H32" i="78"/>
  <c r="H33" i="78"/>
  <c r="H34" i="78"/>
  <c r="H35" i="78"/>
  <c r="H36" i="78"/>
  <c r="H37" i="78"/>
  <c r="H38" i="78"/>
  <c r="H39" i="78"/>
  <c r="H40" i="78"/>
  <c r="H41" i="78"/>
  <c r="H42" i="78"/>
  <c r="H43" i="78"/>
  <c r="H44" i="78"/>
  <c r="H45" i="78"/>
  <c r="H46" i="78"/>
  <c r="H47" i="78"/>
  <c r="H48" i="78"/>
  <c r="H49" i="78"/>
  <c r="H50" i="78"/>
  <c r="H51" i="78"/>
  <c r="H52" i="78"/>
  <c r="H53" i="78"/>
  <c r="H54" i="78"/>
  <c r="H55" i="78"/>
  <c r="H56" i="78"/>
  <c r="H57" i="78"/>
  <c r="H58" i="78"/>
  <c r="H59" i="78"/>
  <c r="H60" i="78"/>
  <c r="H61" i="78"/>
  <c r="H62" i="78"/>
  <c r="H63" i="78"/>
  <c r="H64" i="78"/>
  <c r="H65" i="78"/>
  <c r="H66" i="78"/>
  <c r="H67" i="78"/>
  <c r="H68" i="78"/>
  <c r="H69" i="78"/>
  <c r="H70" i="78"/>
  <c r="H71" i="78"/>
  <c r="H72" i="78"/>
  <c r="H73" i="78"/>
  <c r="H74" i="78"/>
  <c r="H75" i="78"/>
  <c r="H76" i="78"/>
  <c r="H77" i="78"/>
  <c r="H78" i="78"/>
  <c r="H79" i="78"/>
  <c r="H80" i="78"/>
  <c r="H81" i="78"/>
  <c r="H82" i="78"/>
  <c r="H83" i="78"/>
  <c r="H84" i="78"/>
  <c r="H85" i="78"/>
  <c r="H86" i="78"/>
  <c r="H87" i="78"/>
  <c r="H88" i="78"/>
  <c r="H89" i="78"/>
  <c r="H90" i="78"/>
  <c r="H91" i="78"/>
  <c r="H92" i="78"/>
  <c r="H93" i="78"/>
  <c r="H94" i="78"/>
  <c r="H95" i="78"/>
  <c r="H96" i="78"/>
  <c r="H97" i="78"/>
  <c r="H98" i="78"/>
  <c r="H99" i="78"/>
  <c r="H100" i="78"/>
  <c r="H101" i="78"/>
  <c r="H102" i="78"/>
  <c r="H103" i="78"/>
  <c r="H104" i="78"/>
  <c r="H105" i="78"/>
  <c r="H106" i="78"/>
  <c r="H107" i="78"/>
  <c r="H108" i="78"/>
  <c r="H109" i="78"/>
  <c r="H110" i="78"/>
  <c r="H111" i="78"/>
  <c r="H112" i="78"/>
  <c r="H113" i="78"/>
  <c r="H114" i="78"/>
  <c r="H115" i="78"/>
  <c r="H116" i="78"/>
  <c r="H117" i="78"/>
  <c r="H118" i="78"/>
  <c r="H119" i="78"/>
  <c r="H120" i="78"/>
  <c r="H121" i="78"/>
  <c r="H122" i="78"/>
  <c r="H123" i="78"/>
  <c r="H124" i="78"/>
  <c r="H125" i="78"/>
  <c r="H126" i="78"/>
  <c r="H127" i="78"/>
  <c r="H128" i="78"/>
  <c r="H129" i="78"/>
  <c r="H130" i="78"/>
  <c r="H131" i="78"/>
  <c r="H132" i="78"/>
  <c r="H133" i="78"/>
  <c r="H134" i="78"/>
  <c r="H135" i="78"/>
  <c r="H136" i="78"/>
  <c r="H137" i="78"/>
  <c r="H138" i="78"/>
  <c r="H139" i="78"/>
  <c r="H140" i="78"/>
  <c r="H141" i="78"/>
  <c r="H142" i="78"/>
  <c r="H143" i="78"/>
  <c r="H144" i="78"/>
  <c r="H145" i="78"/>
  <c r="H146" i="78"/>
  <c r="H147" i="78"/>
  <c r="H148" i="78"/>
  <c r="H149" i="78"/>
  <c r="H150" i="78"/>
  <c r="H151" i="78"/>
  <c r="H152" i="78"/>
  <c r="H153" i="78"/>
  <c r="H154" i="78"/>
  <c r="H155" i="78"/>
  <c r="H156" i="78"/>
  <c r="H157" i="78"/>
  <c r="H158" i="78"/>
  <c r="H159" i="78"/>
  <c r="H160" i="78"/>
  <c r="H161" i="78"/>
  <c r="H162" i="78"/>
  <c r="H163" i="78"/>
  <c r="H164" i="78"/>
  <c r="H165" i="78"/>
  <c r="H166" i="78"/>
  <c r="H167" i="78"/>
  <c r="H168" i="78"/>
  <c r="H169" i="78"/>
  <c r="H170" i="78"/>
  <c r="H171" i="78"/>
  <c r="H172" i="78"/>
  <c r="H173" i="78"/>
  <c r="H174" i="78"/>
  <c r="H175" i="78"/>
  <c r="H176" i="78"/>
  <c r="H177" i="78"/>
  <c r="H178" i="78"/>
  <c r="H179" i="78"/>
  <c r="H180" i="78"/>
  <c r="H181" i="78"/>
  <c r="H182" i="78"/>
  <c r="H183" i="78"/>
  <c r="H184" i="78"/>
  <c r="H185" i="78"/>
  <c r="H186" i="78"/>
  <c r="H187" i="78"/>
  <c r="H188" i="78"/>
  <c r="H189" i="78"/>
  <c r="H190" i="78"/>
  <c r="H191" i="78"/>
  <c r="H192" i="78"/>
  <c r="H193" i="78"/>
  <c r="H194" i="78"/>
  <c r="H195" i="78"/>
  <c r="H196" i="78"/>
  <c r="H197" i="78"/>
  <c r="H198" i="78"/>
  <c r="H199" i="78"/>
  <c r="H200" i="78"/>
  <c r="H201" i="78"/>
  <c r="H202" i="78"/>
  <c r="H203" i="78"/>
  <c r="H204" i="78"/>
  <c r="H205" i="78"/>
  <c r="H206" i="78"/>
  <c r="H207" i="78"/>
  <c r="H208" i="78"/>
  <c r="H209" i="78"/>
  <c r="H210" i="78"/>
  <c r="H211" i="78"/>
  <c r="H212" i="78"/>
  <c r="H213" i="78"/>
  <c r="H214" i="78"/>
  <c r="H215" i="78"/>
  <c r="H216" i="78"/>
  <c r="H217" i="78"/>
  <c r="H218" i="78"/>
  <c r="H219" i="78"/>
  <c r="H220" i="78"/>
  <c r="H221" i="78"/>
  <c r="H222" i="78"/>
  <c r="H223" i="78"/>
  <c r="H224" i="78"/>
  <c r="H225" i="78"/>
  <c r="H226" i="78"/>
  <c r="H227" i="78"/>
  <c r="H228" i="78"/>
  <c r="H229" i="78"/>
  <c r="H230" i="78"/>
  <c r="H231" i="78"/>
  <c r="H232" i="78"/>
  <c r="H233" i="78"/>
  <c r="H234" i="78"/>
  <c r="H235" i="78"/>
  <c r="H236" i="78"/>
  <c r="H237" i="78"/>
  <c r="H238" i="78"/>
  <c r="H239" i="78"/>
  <c r="H240" i="78"/>
  <c r="H241" i="78"/>
  <c r="H242" i="78"/>
  <c r="H243" i="78"/>
  <c r="H244" i="78"/>
  <c r="H245" i="78"/>
  <c r="H246" i="78"/>
  <c r="H247" i="78"/>
  <c r="H248" i="78"/>
  <c r="H249" i="78"/>
  <c r="H250" i="78"/>
  <c r="H251" i="78"/>
  <c r="H252" i="78"/>
  <c r="H253" i="78"/>
  <c r="H254" i="78"/>
  <c r="H255" i="78"/>
  <c r="H256" i="78"/>
  <c r="H257" i="78"/>
  <c r="H258" i="78"/>
  <c r="H259" i="78"/>
  <c r="H260" i="78"/>
  <c r="H261" i="78"/>
  <c r="H262" i="78"/>
  <c r="H263" i="78"/>
  <c r="H264" i="78"/>
  <c r="H265" i="78"/>
  <c r="H266" i="78"/>
  <c r="H267" i="78"/>
  <c r="H268" i="78"/>
  <c r="H269" i="78"/>
  <c r="H270" i="78"/>
  <c r="H271" i="78"/>
  <c r="H272" i="78"/>
  <c r="H273" i="78"/>
  <c r="H274" i="78"/>
  <c r="H275" i="78"/>
  <c r="H276" i="78"/>
  <c r="H277" i="78"/>
  <c r="H278" i="78"/>
  <c r="H279" i="78"/>
  <c r="H280" i="78"/>
  <c r="H281" i="78"/>
  <c r="H282" i="78"/>
  <c r="H283" i="78"/>
  <c r="H284" i="78"/>
  <c r="H285" i="78"/>
  <c r="H286" i="78"/>
  <c r="H287" i="78"/>
  <c r="H288" i="78"/>
  <c r="H289" i="78"/>
  <c r="H290" i="78"/>
  <c r="H291" i="78"/>
  <c r="H292" i="78"/>
  <c r="H293" i="78"/>
  <c r="H294" i="78"/>
  <c r="H295" i="78"/>
  <c r="H296" i="78"/>
  <c r="H297" i="78"/>
  <c r="H298" i="78"/>
  <c r="H299" i="78"/>
  <c r="H300" i="78"/>
  <c r="H301" i="78"/>
  <c r="H302" i="78"/>
  <c r="H303" i="78"/>
  <c r="H304" i="78"/>
  <c r="H305" i="78"/>
  <c r="H306" i="78"/>
  <c r="H307" i="78"/>
  <c r="H308" i="78"/>
  <c r="H309" i="78"/>
  <c r="H310" i="78"/>
  <c r="H311" i="78"/>
  <c r="H312" i="78"/>
  <c r="H313" i="78"/>
  <c r="H314" i="78"/>
  <c r="H315" i="78"/>
  <c r="H316" i="78"/>
  <c r="H317" i="78"/>
  <c r="H318" i="78"/>
  <c r="H319" i="78"/>
  <c r="H320" i="78"/>
  <c r="H321" i="78"/>
  <c r="H322" i="78"/>
  <c r="H323" i="78"/>
  <c r="H324" i="78"/>
  <c r="H325" i="78"/>
  <c r="H326" i="78"/>
  <c r="H327" i="78"/>
  <c r="H328" i="78"/>
  <c r="H329" i="78"/>
  <c r="H330" i="78"/>
  <c r="H331" i="78"/>
  <c r="H332" i="78"/>
  <c r="H333" i="78"/>
  <c r="H334" i="78"/>
  <c r="H335" i="78"/>
  <c r="H336" i="78"/>
  <c r="H337" i="78"/>
  <c r="H338" i="78"/>
  <c r="H339" i="78"/>
  <c r="H340" i="78"/>
  <c r="H341" i="78"/>
  <c r="H342" i="78"/>
  <c r="H343" i="78"/>
  <c r="H344" i="78"/>
  <c r="H345" i="78"/>
  <c r="H346" i="78"/>
  <c r="H347" i="78"/>
  <c r="H348" i="78"/>
  <c r="H349" i="78"/>
  <c r="H350" i="78"/>
  <c r="H351" i="78"/>
  <c r="H352" i="78"/>
  <c r="H353" i="78"/>
  <c r="H354" i="78"/>
  <c r="H355" i="78"/>
  <c r="H356" i="78"/>
  <c r="H357" i="78"/>
  <c r="H358" i="78"/>
  <c r="H359" i="78"/>
  <c r="H360" i="78"/>
  <c r="H361" i="78"/>
  <c r="H362" i="78"/>
  <c r="H363" i="78"/>
  <c r="H364" i="78"/>
  <c r="H365" i="78"/>
  <c r="H366" i="78"/>
  <c r="H367" i="78"/>
  <c r="H368" i="78"/>
  <c r="H369" i="78"/>
  <c r="H370" i="78"/>
  <c r="H371" i="78"/>
  <c r="H372" i="78"/>
  <c r="H373" i="78"/>
  <c r="H374" i="78"/>
  <c r="H375" i="78"/>
  <c r="H376" i="78"/>
  <c r="H377" i="78"/>
  <c r="H378" i="78"/>
  <c r="H379" i="78"/>
  <c r="H380" i="78"/>
  <c r="H381" i="78"/>
  <c r="H382" i="78"/>
  <c r="H383" i="78"/>
  <c r="H384" i="78"/>
  <c r="H385" i="78"/>
  <c r="H386" i="78"/>
  <c r="H387" i="78"/>
  <c r="H388" i="78"/>
  <c r="H389" i="78"/>
  <c r="H390" i="78"/>
  <c r="H391" i="78"/>
  <c r="H392" i="78"/>
  <c r="H393" i="78"/>
  <c r="H394" i="78"/>
  <c r="H395" i="78"/>
  <c r="H396" i="78"/>
  <c r="H397" i="78"/>
  <c r="H398" i="78"/>
  <c r="H399" i="78"/>
  <c r="H400" i="78"/>
  <c r="H401" i="78"/>
  <c r="H402" i="78"/>
  <c r="H403" i="78"/>
  <c r="H404" i="78"/>
  <c r="H405" i="78"/>
  <c r="H406" i="78"/>
  <c r="H407" i="78"/>
  <c r="H408" i="78"/>
  <c r="H409" i="78"/>
  <c r="H410" i="78"/>
  <c r="H411" i="78"/>
  <c r="H412" i="78"/>
  <c r="H413" i="78"/>
  <c r="H414" i="78"/>
  <c r="H415" i="78"/>
  <c r="H416" i="78"/>
  <c r="H417" i="78"/>
  <c r="H418" i="78"/>
  <c r="H419" i="78"/>
  <c r="H420" i="78"/>
  <c r="H421" i="78"/>
  <c r="H422" i="78"/>
  <c r="H423" i="78"/>
  <c r="H424" i="78"/>
  <c r="H425" i="78"/>
  <c r="H426" i="78"/>
  <c r="H427" i="78"/>
  <c r="H428" i="78"/>
  <c r="H429" i="78"/>
  <c r="H430" i="78"/>
  <c r="H431" i="78"/>
  <c r="H432" i="78"/>
  <c r="H433" i="78"/>
  <c r="H434" i="78"/>
  <c r="H435" i="78"/>
  <c r="H436" i="78"/>
  <c r="H437" i="78"/>
  <c r="H438" i="78"/>
  <c r="H439" i="78"/>
  <c r="H440" i="78"/>
  <c r="H441" i="78"/>
  <c r="H442" i="78"/>
  <c r="H443" i="78"/>
  <c r="H444" i="78"/>
  <c r="H445" i="78"/>
  <c r="H446" i="78"/>
  <c r="H447" i="78"/>
  <c r="H448" i="78"/>
  <c r="H449" i="78"/>
  <c r="H450" i="78"/>
  <c r="H451" i="78"/>
  <c r="H452" i="78"/>
  <c r="H453" i="78"/>
  <c r="H454" i="78"/>
  <c r="H455" i="78"/>
  <c r="H456" i="78"/>
  <c r="H457" i="78"/>
  <c r="H458" i="78"/>
  <c r="H459" i="78"/>
  <c r="H460" i="78"/>
  <c r="H461" i="78"/>
  <c r="H462" i="78"/>
  <c r="H463" i="78"/>
  <c r="H464" i="78"/>
  <c r="H465" i="78"/>
  <c r="H466" i="78"/>
  <c r="H467" i="78"/>
  <c r="H468" i="78"/>
  <c r="H469" i="78"/>
  <c r="H470" i="78"/>
  <c r="H471" i="78"/>
  <c r="H472" i="78"/>
  <c r="H473" i="78"/>
  <c r="H474" i="78"/>
  <c r="H475" i="78"/>
  <c r="H476" i="78"/>
  <c r="H477" i="78"/>
  <c r="H478" i="78"/>
  <c r="H479" i="78"/>
  <c r="H480" i="78"/>
  <c r="H481" i="78"/>
  <c r="H482" i="78"/>
  <c r="H483" i="78"/>
  <c r="H484" i="78"/>
  <c r="H485" i="78"/>
  <c r="H486" i="78"/>
  <c r="H487" i="78"/>
  <c r="H488" i="78"/>
  <c r="H489" i="78"/>
  <c r="H490" i="78"/>
  <c r="H491" i="78"/>
  <c r="H492" i="78"/>
  <c r="H493" i="78"/>
  <c r="H494" i="78"/>
  <c r="H495" i="78"/>
  <c r="H496" i="78"/>
  <c r="H497" i="78"/>
  <c r="H498" i="78"/>
  <c r="H499" i="78"/>
  <c r="H500" i="78"/>
  <c r="H501" i="78"/>
  <c r="H502" i="78"/>
  <c r="H503" i="78"/>
  <c r="H504" i="78"/>
  <c r="H505" i="78"/>
  <c r="H506" i="78"/>
  <c r="H507" i="78"/>
  <c r="H508" i="78"/>
  <c r="H509" i="78"/>
  <c r="H510" i="78"/>
  <c r="H511" i="78"/>
  <c r="H512" i="78"/>
  <c r="H513" i="78"/>
  <c r="H514" i="78"/>
  <c r="H515" i="78"/>
  <c r="H516" i="78"/>
  <c r="H517" i="78"/>
  <c r="H518" i="78"/>
  <c r="H519" i="78"/>
  <c r="H520" i="78"/>
  <c r="H521" i="78"/>
  <c r="H522" i="78"/>
  <c r="H523" i="78"/>
  <c r="H524" i="78"/>
  <c r="H525" i="78"/>
  <c r="H526" i="78"/>
  <c r="H527" i="78"/>
  <c r="H528" i="78"/>
  <c r="H529" i="78"/>
  <c r="H530" i="78"/>
  <c r="H531" i="78"/>
  <c r="H532" i="78"/>
  <c r="H533" i="78"/>
  <c r="H534" i="78"/>
  <c r="H535" i="78"/>
  <c r="H536" i="78"/>
  <c r="H537" i="78"/>
  <c r="H538" i="78"/>
  <c r="H539" i="78"/>
  <c r="H540" i="78"/>
  <c r="H541" i="78"/>
  <c r="H542" i="78"/>
  <c r="H543" i="78"/>
  <c r="H544" i="78"/>
  <c r="H545" i="78"/>
  <c r="H546" i="78"/>
  <c r="H547" i="78"/>
  <c r="H548" i="78"/>
  <c r="H549" i="78"/>
  <c r="H550" i="78"/>
  <c r="H551" i="78"/>
  <c r="H552" i="78"/>
  <c r="H553" i="78"/>
  <c r="H554" i="78"/>
  <c r="H555" i="78"/>
  <c r="H556" i="78"/>
  <c r="H557" i="78"/>
  <c r="H558" i="78"/>
  <c r="H559" i="78"/>
  <c r="H560" i="78"/>
  <c r="H561" i="78"/>
  <c r="H562" i="78"/>
  <c r="H563" i="78"/>
  <c r="H564" i="78"/>
  <c r="H565" i="78"/>
  <c r="H566" i="78"/>
  <c r="H567" i="78"/>
  <c r="H568" i="78"/>
  <c r="H569" i="78"/>
  <c r="H570" i="78"/>
  <c r="H571" i="78"/>
  <c r="H572" i="78"/>
  <c r="H573" i="78"/>
  <c r="H574" i="78"/>
  <c r="H575" i="78"/>
  <c r="H576" i="78"/>
  <c r="H577" i="78"/>
  <c r="H578" i="78"/>
  <c r="H579" i="78"/>
  <c r="H580" i="78"/>
  <c r="H581" i="78"/>
  <c r="H582" i="78"/>
  <c r="H583" i="78"/>
  <c r="H584" i="78"/>
  <c r="H585" i="78"/>
  <c r="H586" i="78"/>
  <c r="H587" i="78"/>
  <c r="H588" i="78"/>
  <c r="H589" i="78"/>
  <c r="H590" i="78"/>
  <c r="H591" i="78"/>
  <c r="H592" i="78"/>
  <c r="H593" i="78"/>
  <c r="H594" i="78"/>
  <c r="H595" i="78"/>
  <c r="H596" i="78"/>
  <c r="H597" i="78"/>
  <c r="H598" i="78"/>
  <c r="H599" i="78"/>
  <c r="H600" i="78"/>
  <c r="H601" i="78"/>
  <c r="H602" i="78"/>
  <c r="H603" i="78"/>
  <c r="H604" i="78"/>
  <c r="H605" i="78"/>
  <c r="H606" i="78"/>
  <c r="H607" i="78"/>
  <c r="H608" i="78"/>
  <c r="H609" i="78"/>
  <c r="H610" i="78"/>
  <c r="H611" i="78"/>
  <c r="H612" i="78"/>
  <c r="H613" i="78"/>
  <c r="H614" i="78"/>
  <c r="H615" i="78"/>
  <c r="H616" i="78"/>
  <c r="H617" i="78"/>
  <c r="H618" i="78"/>
  <c r="H619" i="78"/>
  <c r="H620" i="78"/>
  <c r="H621" i="78"/>
  <c r="H622" i="78"/>
  <c r="H623" i="78"/>
  <c r="H624" i="78"/>
  <c r="H625" i="78"/>
  <c r="H626" i="78"/>
  <c r="H627" i="78"/>
  <c r="H628" i="78"/>
  <c r="H629" i="78"/>
  <c r="H630" i="78"/>
  <c r="H631" i="78"/>
  <c r="H632" i="78"/>
  <c r="H633" i="78"/>
  <c r="H634" i="78"/>
  <c r="H635" i="78"/>
  <c r="H636" i="78"/>
  <c r="H637" i="78"/>
  <c r="H638" i="78"/>
  <c r="H639" i="78"/>
  <c r="H640" i="78"/>
  <c r="H641" i="78"/>
  <c r="H642" i="78"/>
  <c r="H643" i="78"/>
  <c r="H644" i="78"/>
  <c r="H645" i="78"/>
  <c r="H646" i="78"/>
  <c r="H647" i="78"/>
  <c r="H648" i="78"/>
  <c r="H649" i="78"/>
  <c r="H650" i="78"/>
  <c r="H651" i="78"/>
  <c r="H652" i="78"/>
  <c r="H653" i="78"/>
  <c r="H654" i="78"/>
  <c r="H655" i="78"/>
  <c r="H656" i="78"/>
  <c r="H657" i="78"/>
  <c r="H658" i="78"/>
  <c r="H659" i="78"/>
  <c r="H660" i="78"/>
  <c r="H661" i="78"/>
  <c r="H662" i="78"/>
  <c r="H663" i="78"/>
  <c r="H664" i="78"/>
  <c r="H665" i="78"/>
  <c r="H666" i="78"/>
  <c r="H667" i="78"/>
  <c r="H668" i="78"/>
  <c r="H669" i="78"/>
  <c r="H670" i="78"/>
  <c r="H671" i="78"/>
  <c r="H672" i="78"/>
  <c r="H673" i="78"/>
  <c r="H674" i="78"/>
  <c r="H675" i="78"/>
  <c r="H676" i="78"/>
  <c r="H677" i="78"/>
  <c r="H678" i="78"/>
  <c r="H679" i="78"/>
  <c r="H680" i="78"/>
  <c r="H681" i="78"/>
  <c r="H682" i="78"/>
  <c r="H683" i="78"/>
  <c r="H684" i="78"/>
  <c r="H685" i="78"/>
  <c r="H686" i="78"/>
  <c r="H687" i="78"/>
  <c r="H688" i="78"/>
  <c r="H689" i="78"/>
  <c r="H690" i="78"/>
  <c r="H691" i="78"/>
  <c r="H692" i="78"/>
  <c r="H693" i="78"/>
  <c r="H694" i="78"/>
  <c r="H695" i="78"/>
  <c r="H696" i="78"/>
  <c r="H697" i="78"/>
  <c r="H698" i="78"/>
  <c r="H699" i="78"/>
  <c r="H700" i="78"/>
  <c r="H701" i="78"/>
  <c r="H702" i="78"/>
  <c r="H703" i="78"/>
  <c r="H704" i="78"/>
  <c r="H705" i="78"/>
  <c r="H706" i="78"/>
  <c r="H707" i="78"/>
  <c r="H708" i="78"/>
  <c r="H709" i="78"/>
  <c r="H710" i="78"/>
  <c r="H711" i="78"/>
  <c r="H712" i="78"/>
  <c r="H713" i="78"/>
  <c r="H714" i="78"/>
  <c r="H715" i="78"/>
  <c r="H716" i="78"/>
  <c r="H717" i="78"/>
  <c r="H718" i="78"/>
  <c r="H719" i="78"/>
  <c r="H720" i="78"/>
  <c r="H721" i="78"/>
  <c r="H722" i="78"/>
  <c r="H723" i="78"/>
  <c r="H724" i="78"/>
  <c r="H725" i="78"/>
  <c r="H726" i="78"/>
  <c r="H727" i="78"/>
  <c r="H728" i="78"/>
  <c r="H729" i="78"/>
  <c r="H730" i="78"/>
  <c r="H731" i="78"/>
  <c r="H732" i="78"/>
  <c r="H733" i="78"/>
  <c r="H734" i="78"/>
  <c r="H735" i="78"/>
  <c r="H736" i="78"/>
  <c r="H737" i="78"/>
  <c r="H738" i="78"/>
  <c r="H739" i="78"/>
  <c r="H740" i="78"/>
  <c r="H741" i="78"/>
  <c r="H742" i="78"/>
  <c r="H743" i="78"/>
  <c r="H744" i="78"/>
  <c r="H745" i="78"/>
  <c r="H746" i="78"/>
  <c r="H747" i="78"/>
  <c r="H748" i="78"/>
  <c r="H749" i="78"/>
  <c r="H750" i="78"/>
  <c r="H751" i="78"/>
  <c r="H752" i="78"/>
  <c r="H753" i="78"/>
  <c r="H754" i="78"/>
  <c r="H755" i="78"/>
  <c r="H756" i="78"/>
  <c r="H757" i="78"/>
  <c r="H758" i="78"/>
  <c r="H759" i="78"/>
  <c r="H760" i="78"/>
  <c r="H761" i="78"/>
  <c r="H762" i="78"/>
  <c r="H763" i="78"/>
  <c r="H764" i="78"/>
  <c r="H765" i="78"/>
  <c r="H766" i="78"/>
  <c r="H767" i="78"/>
  <c r="H768" i="78"/>
  <c r="H769" i="78"/>
  <c r="H770" i="78"/>
  <c r="H771" i="78"/>
  <c r="H772" i="78"/>
  <c r="H773" i="78"/>
  <c r="H774" i="78"/>
  <c r="H775" i="78"/>
  <c r="H776" i="78"/>
  <c r="H777" i="78"/>
  <c r="H778" i="78"/>
  <c r="H779" i="78"/>
  <c r="H780" i="78"/>
  <c r="H781" i="78"/>
  <c r="H782" i="78"/>
  <c r="H783" i="78"/>
  <c r="H784" i="78"/>
  <c r="H785" i="78"/>
  <c r="H786" i="78"/>
  <c r="H787" i="78"/>
  <c r="H788" i="78"/>
  <c r="H789" i="78"/>
  <c r="H790" i="78"/>
  <c r="H791" i="78"/>
  <c r="H792" i="78"/>
  <c r="H793" i="78"/>
  <c r="H794" i="78"/>
  <c r="H795" i="78"/>
  <c r="H796" i="78"/>
  <c r="H797" i="78"/>
  <c r="H798" i="78"/>
  <c r="H799" i="78"/>
  <c r="H800" i="78"/>
  <c r="H801" i="78"/>
  <c r="H802" i="78"/>
  <c r="H803" i="78"/>
  <c r="H804" i="78"/>
  <c r="H805" i="78"/>
  <c r="H806" i="78"/>
  <c r="H807" i="78"/>
  <c r="H808" i="78"/>
  <c r="H809" i="78"/>
  <c r="H810" i="78"/>
  <c r="H811" i="78"/>
  <c r="H812" i="78"/>
  <c r="H813" i="78"/>
  <c r="H814" i="78"/>
  <c r="H815" i="78"/>
  <c r="H816" i="78"/>
  <c r="H817" i="78"/>
  <c r="H818" i="78"/>
  <c r="H819" i="78"/>
  <c r="H820" i="78"/>
  <c r="H821" i="78"/>
  <c r="H822" i="78"/>
  <c r="H823" i="78"/>
  <c r="H824" i="78"/>
  <c r="H825" i="78"/>
  <c r="H826" i="78"/>
  <c r="H827" i="78"/>
  <c r="H828" i="78"/>
  <c r="H829" i="78"/>
  <c r="H830" i="78"/>
  <c r="H831" i="78"/>
  <c r="H832" i="78"/>
  <c r="H833" i="78"/>
  <c r="H834" i="78"/>
  <c r="H835" i="78"/>
  <c r="H836" i="78"/>
  <c r="H837" i="78"/>
  <c r="H838" i="78"/>
  <c r="H839" i="78"/>
  <c r="H840" i="78"/>
  <c r="H841" i="78"/>
  <c r="H842" i="78"/>
  <c r="H843" i="78"/>
  <c r="H844" i="78"/>
  <c r="H845" i="78"/>
  <c r="H846" i="78"/>
  <c r="H847" i="78"/>
  <c r="H848" i="78"/>
  <c r="H849" i="78"/>
  <c r="H850" i="78"/>
  <c r="H851" i="78"/>
  <c r="H852" i="78"/>
  <c r="H853" i="78"/>
  <c r="H854" i="78"/>
  <c r="H855" i="78"/>
  <c r="H856" i="78"/>
  <c r="H857" i="78"/>
  <c r="H858" i="78"/>
  <c r="H859" i="78"/>
  <c r="H860" i="78"/>
  <c r="H861" i="78"/>
  <c r="H862" i="78"/>
  <c r="H863" i="78"/>
  <c r="H864" i="78"/>
  <c r="H865" i="78"/>
  <c r="H866" i="78"/>
  <c r="H867" i="78"/>
  <c r="H868" i="78"/>
  <c r="H869" i="78"/>
  <c r="H870" i="78"/>
  <c r="H871" i="78"/>
  <c r="H872" i="78"/>
  <c r="H873" i="78"/>
  <c r="H874" i="78"/>
  <c r="H875" i="78"/>
  <c r="H876" i="78"/>
  <c r="H877" i="78"/>
  <c r="H878" i="78"/>
  <c r="H879" i="78"/>
  <c r="H880" i="78"/>
  <c r="H881" i="78"/>
  <c r="H882" i="78"/>
  <c r="H883" i="78"/>
  <c r="H884" i="78"/>
  <c r="H885" i="78"/>
  <c r="H886" i="78"/>
  <c r="H887" i="78"/>
  <c r="H888" i="78"/>
  <c r="H889" i="78"/>
  <c r="H890" i="78"/>
  <c r="H891" i="78"/>
  <c r="H892" i="78"/>
  <c r="H893" i="78"/>
  <c r="H894" i="78"/>
  <c r="H895" i="78"/>
  <c r="H896" i="78"/>
  <c r="H897" i="78"/>
  <c r="H898" i="78"/>
  <c r="H899" i="78"/>
  <c r="H900" i="78"/>
  <c r="H901" i="78"/>
  <c r="H902" i="78"/>
  <c r="H903" i="78"/>
  <c r="H904" i="78"/>
  <c r="H905" i="78"/>
  <c r="H906" i="78"/>
  <c r="H907" i="78"/>
  <c r="H908" i="78"/>
  <c r="H909" i="78"/>
  <c r="H910" i="78"/>
  <c r="H911" i="78"/>
  <c r="H912" i="78"/>
  <c r="H913" i="78"/>
  <c r="H914" i="78"/>
  <c r="H915" i="78"/>
  <c r="H916" i="78"/>
  <c r="H917" i="78"/>
  <c r="H918" i="78"/>
  <c r="H919" i="78"/>
  <c r="H920" i="78"/>
  <c r="H921" i="78"/>
  <c r="H922" i="78"/>
  <c r="H923" i="78"/>
  <c r="H924" i="78"/>
  <c r="H925" i="78"/>
  <c r="H926" i="78"/>
  <c r="H927" i="78"/>
  <c r="H928" i="78"/>
  <c r="H929" i="78"/>
  <c r="H930" i="78"/>
  <c r="H931" i="78"/>
  <c r="H932" i="78"/>
  <c r="H933" i="78"/>
  <c r="H934" i="78"/>
  <c r="H935" i="78"/>
  <c r="H936" i="78"/>
  <c r="H937" i="78"/>
  <c r="H938" i="78"/>
  <c r="H939" i="78"/>
  <c r="H940" i="78"/>
  <c r="H941" i="78"/>
  <c r="H942" i="78"/>
  <c r="H943" i="78"/>
  <c r="H944" i="78"/>
  <c r="H945" i="78"/>
  <c r="H946" i="78"/>
  <c r="H947" i="78"/>
  <c r="H948" i="78"/>
  <c r="H949" i="78"/>
  <c r="H950" i="78"/>
  <c r="H951" i="78"/>
  <c r="H952" i="78"/>
  <c r="H953" i="78"/>
  <c r="H954" i="78"/>
  <c r="H955" i="78"/>
  <c r="H956" i="78"/>
  <c r="H957" i="78"/>
  <c r="H958" i="78"/>
  <c r="H959" i="78"/>
  <c r="H960" i="78"/>
  <c r="H961" i="78"/>
  <c r="H962" i="78"/>
  <c r="H963" i="78"/>
  <c r="H964" i="78"/>
  <c r="H965" i="78"/>
  <c r="H966" i="78"/>
  <c r="H967" i="78"/>
  <c r="H968" i="78"/>
  <c r="H969" i="78"/>
  <c r="H970" i="78"/>
  <c r="H971" i="78"/>
  <c r="H972" i="78"/>
  <c r="H973" i="78"/>
  <c r="H974" i="78"/>
  <c r="H975" i="78"/>
  <c r="H976" i="78"/>
  <c r="H977" i="78"/>
  <c r="H978" i="78"/>
  <c r="H979" i="78"/>
  <c r="H980" i="78"/>
  <c r="H981" i="78"/>
  <c r="H982" i="78"/>
  <c r="H983" i="78"/>
  <c r="H984" i="78"/>
  <c r="H985" i="78"/>
  <c r="H986" i="78"/>
  <c r="H987" i="78"/>
  <c r="H988" i="78"/>
  <c r="H989" i="78"/>
  <c r="H990" i="78"/>
  <c r="H991" i="78"/>
  <c r="H992" i="78"/>
  <c r="H993" i="78"/>
  <c r="H994" i="78"/>
  <c r="H995" i="78"/>
  <c r="H996" i="78"/>
  <c r="H997" i="78"/>
  <c r="H998" i="78"/>
  <c r="H999" i="78"/>
  <c r="H1000" i="78"/>
  <c r="H1001" i="78"/>
  <c r="H1002" i="78"/>
  <c r="H1003" i="78"/>
  <c r="H1004" i="78"/>
  <c r="H1005" i="78"/>
  <c r="H1006" i="78"/>
  <c r="H1007" i="78"/>
  <c r="H1008" i="78"/>
  <c r="H1009" i="78"/>
  <c r="H1010" i="78"/>
  <c r="H1011" i="78"/>
  <c r="H1012" i="78"/>
  <c r="H1013" i="78"/>
  <c r="H1014" i="78"/>
  <c r="H1015" i="78"/>
  <c r="H1016" i="78"/>
  <c r="H1017" i="78"/>
  <c r="H1018" i="78"/>
  <c r="H1019" i="78"/>
  <c r="H1020" i="78"/>
  <c r="H1021" i="78"/>
  <c r="H1022" i="78"/>
  <c r="H1023" i="78"/>
  <c r="H1024" i="78"/>
  <c r="H1025" i="78"/>
  <c r="H1026" i="78"/>
  <c r="H1027" i="78"/>
  <c r="H1028" i="78"/>
  <c r="H1029" i="78"/>
  <c r="H1030" i="78"/>
  <c r="H1031" i="78"/>
  <c r="H1032" i="78"/>
  <c r="H1033" i="78"/>
  <c r="H1034" i="78"/>
  <c r="H1035" i="78"/>
  <c r="H1036" i="78"/>
  <c r="H1037" i="78"/>
  <c r="H1038" i="78"/>
  <c r="H1039" i="78"/>
  <c r="H1040" i="78"/>
  <c r="H1041" i="78"/>
  <c r="H1042" i="78"/>
  <c r="H1043" i="78"/>
  <c r="H1044" i="78"/>
  <c r="H1045" i="78"/>
  <c r="H1046" i="78"/>
  <c r="H1047" i="78"/>
  <c r="H1048" i="78"/>
  <c r="H1049" i="78"/>
  <c r="H1050" i="78"/>
  <c r="H1051" i="78"/>
  <c r="H1052" i="78"/>
  <c r="H1053" i="78"/>
  <c r="H1054" i="78"/>
  <c r="H1055" i="78"/>
  <c r="H1056" i="78"/>
  <c r="H1057" i="78"/>
  <c r="H1058" i="78"/>
  <c r="H1059" i="78"/>
  <c r="H1060" i="78"/>
  <c r="H1061" i="78"/>
  <c r="H1062" i="78"/>
  <c r="H1063" i="78"/>
  <c r="H1064" i="78"/>
  <c r="H1065" i="78"/>
  <c r="H1066" i="78"/>
  <c r="H1067" i="78"/>
  <c r="H1068" i="78"/>
  <c r="H1069" i="78"/>
  <c r="H1070" i="78"/>
  <c r="H1071" i="78"/>
  <c r="H1072" i="78"/>
  <c r="H1073" i="78"/>
  <c r="H1074" i="78"/>
  <c r="H1075" i="78"/>
  <c r="H1076" i="78"/>
  <c r="H1077" i="78"/>
  <c r="H1078" i="78"/>
  <c r="H1079" i="78"/>
  <c r="H1080" i="78"/>
  <c r="H1081" i="78"/>
  <c r="H1082" i="78"/>
  <c r="H1083" i="78"/>
  <c r="H1084" i="78"/>
  <c r="H1085" i="78"/>
  <c r="H1086" i="78"/>
  <c r="H1087" i="78"/>
  <c r="H1088" i="78"/>
  <c r="H1089" i="78"/>
  <c r="H1090" i="78"/>
  <c r="H1091" i="78"/>
  <c r="H1092" i="78"/>
  <c r="H1093" i="78"/>
  <c r="H1094" i="78"/>
  <c r="H1095" i="78"/>
  <c r="H1096" i="78"/>
  <c r="H1097" i="78"/>
  <c r="H1098" i="78"/>
  <c r="H1099" i="78"/>
  <c r="H1100" i="78"/>
  <c r="H1101" i="78"/>
  <c r="H1102" i="78"/>
  <c r="H1103" i="78"/>
  <c r="H1104" i="78"/>
  <c r="H1105" i="78"/>
  <c r="H1106" i="78"/>
  <c r="H1107" i="78"/>
  <c r="H1108" i="78"/>
  <c r="H1109" i="78"/>
  <c r="H1110" i="78"/>
  <c r="H1111" i="78"/>
  <c r="H1112" i="78"/>
  <c r="H1113" i="78"/>
  <c r="H1114" i="78"/>
  <c r="H1115" i="78"/>
  <c r="H1116" i="78"/>
  <c r="H1117" i="78"/>
  <c r="H1118" i="78"/>
  <c r="H1119" i="78"/>
  <c r="H1120" i="78"/>
  <c r="H1121" i="78"/>
  <c r="H1122" i="78"/>
  <c r="H1123" i="78"/>
  <c r="H1124" i="78"/>
  <c r="H1125" i="78"/>
  <c r="H1126" i="78"/>
  <c r="H1127" i="78"/>
  <c r="H1128" i="78"/>
  <c r="H1129" i="78"/>
  <c r="H1130" i="78"/>
  <c r="H1131" i="78"/>
  <c r="H1132" i="78"/>
  <c r="H1133" i="78"/>
  <c r="H1134" i="78"/>
  <c r="H1135" i="78"/>
  <c r="H1136" i="78"/>
  <c r="H1137" i="78"/>
  <c r="H1138" i="78"/>
  <c r="H1139" i="78"/>
  <c r="H1140" i="78"/>
  <c r="H1141" i="78"/>
  <c r="H1142" i="78"/>
  <c r="H1143" i="78"/>
  <c r="H1144" i="78"/>
  <c r="H1145" i="78"/>
  <c r="H1146" i="78"/>
  <c r="H1147" i="78"/>
  <c r="H1148" i="78"/>
  <c r="H1149" i="78"/>
  <c r="H1150" i="78"/>
  <c r="H1151" i="78"/>
  <c r="H1152" i="78"/>
  <c r="H1153" i="78"/>
  <c r="H1154" i="78"/>
  <c r="H1155" i="78"/>
  <c r="H1156" i="78"/>
  <c r="H1157" i="78"/>
  <c r="H1158" i="78"/>
  <c r="H1159" i="78"/>
  <c r="H1160" i="78"/>
  <c r="H1161" i="78"/>
  <c r="H1162" i="78"/>
  <c r="H1163" i="78"/>
  <c r="H1164" i="78"/>
  <c r="H1165" i="78"/>
  <c r="H1166" i="78"/>
  <c r="H1167" i="78"/>
  <c r="H1168" i="78"/>
  <c r="H1169" i="78"/>
  <c r="H1170" i="78"/>
  <c r="H1171" i="78"/>
  <c r="H1172" i="78"/>
  <c r="H1173" i="78"/>
  <c r="H1174" i="78"/>
  <c r="H1175" i="78"/>
  <c r="H1176" i="78"/>
  <c r="H1177" i="78"/>
  <c r="H1178" i="78"/>
  <c r="H1179" i="78"/>
  <c r="H1180" i="78"/>
  <c r="H1181" i="78"/>
  <c r="H1182" i="78"/>
  <c r="H1183" i="78"/>
  <c r="H1184" i="78"/>
  <c r="H1185" i="78"/>
  <c r="H1186" i="78"/>
  <c r="H1187" i="78"/>
  <c r="H1188" i="78"/>
  <c r="H1189" i="78"/>
  <c r="H1190" i="78"/>
  <c r="H1191" i="78"/>
  <c r="H1192" i="78"/>
  <c r="H1193" i="78"/>
  <c r="H1194" i="78"/>
  <c r="H1195" i="78"/>
  <c r="H1196" i="78"/>
  <c r="H1197" i="78"/>
  <c r="H1198" i="78"/>
  <c r="H1199" i="78"/>
  <c r="H1200" i="78"/>
  <c r="H1201" i="78"/>
  <c r="H1202" i="78"/>
  <c r="H1203" i="78"/>
  <c r="H1204" i="78"/>
  <c r="H1205" i="78"/>
  <c r="H1206" i="78"/>
  <c r="H1207" i="78"/>
  <c r="H1208" i="78"/>
  <c r="H1209" i="78"/>
  <c r="H1210" i="78"/>
  <c r="H1211" i="78"/>
  <c r="H1212" i="78"/>
  <c r="H1213" i="78"/>
  <c r="H1214" i="78"/>
  <c r="H1215" i="78"/>
  <c r="H1216" i="78"/>
  <c r="H1217" i="78"/>
  <c r="H1218" i="78"/>
  <c r="H1219" i="78"/>
  <c r="H1220" i="78"/>
  <c r="H1221" i="78"/>
  <c r="H1222" i="78"/>
  <c r="H1223" i="78"/>
  <c r="H1224" i="78"/>
  <c r="H1225" i="78"/>
  <c r="H1226" i="78"/>
  <c r="H1227" i="78"/>
  <c r="H1228" i="78"/>
  <c r="H1229" i="78"/>
  <c r="H1230" i="78"/>
  <c r="H1231" i="78"/>
  <c r="H1232" i="78"/>
  <c r="H1233" i="78"/>
  <c r="H1234" i="78"/>
  <c r="H1235" i="78"/>
  <c r="H1236" i="78"/>
  <c r="H1237" i="78"/>
  <c r="H1238" i="78"/>
  <c r="H1239" i="78"/>
  <c r="H1240" i="78"/>
  <c r="H1241" i="78"/>
  <c r="H1242" i="78"/>
  <c r="H1243" i="78"/>
  <c r="H1244" i="78"/>
  <c r="H1245" i="78"/>
  <c r="H1246" i="78"/>
  <c r="H1247" i="78"/>
  <c r="H1248" i="78"/>
  <c r="H1249" i="78"/>
  <c r="H1250" i="78"/>
  <c r="H1251" i="78"/>
  <c r="H1252" i="78"/>
  <c r="H1253" i="78"/>
  <c r="H1254" i="78"/>
  <c r="H1255" i="78"/>
  <c r="H1256" i="78"/>
  <c r="H1257" i="78"/>
  <c r="H1258" i="78"/>
  <c r="H1259" i="78"/>
  <c r="H1260" i="78"/>
  <c r="H1261" i="78"/>
  <c r="H1262" i="78"/>
  <c r="H1263" i="78"/>
  <c r="H1264" i="78"/>
  <c r="H1265" i="78"/>
  <c r="H1266" i="78"/>
  <c r="H1267" i="78"/>
  <c r="H1268" i="78"/>
  <c r="H1269" i="78"/>
  <c r="H1270" i="78"/>
  <c r="H1271" i="78"/>
  <c r="H1272" i="78"/>
  <c r="H1273" i="78"/>
  <c r="H1274" i="78"/>
  <c r="H1275" i="78"/>
  <c r="H1276" i="78"/>
  <c r="H1277" i="78"/>
  <c r="H1278" i="78"/>
  <c r="H1279" i="78"/>
  <c r="H1280" i="78"/>
  <c r="H1281" i="78"/>
  <c r="H1282" i="78"/>
  <c r="H1283" i="78"/>
  <c r="H1284" i="78"/>
  <c r="H1285" i="78"/>
  <c r="H1286" i="78"/>
  <c r="H1287" i="78"/>
  <c r="H1288" i="78"/>
  <c r="H1289" i="78"/>
  <c r="H1290" i="78"/>
  <c r="H1291" i="78"/>
  <c r="H1292" i="78"/>
  <c r="H1293" i="78"/>
  <c r="H1294" i="78"/>
  <c r="H1295" i="78"/>
  <c r="H1296" i="78"/>
  <c r="H1297" i="78"/>
  <c r="H1298" i="78"/>
  <c r="H1299" i="78"/>
  <c r="F16" i="15"/>
  <c r="G16" i="15"/>
  <c r="H16" i="15"/>
  <c r="F18" i="15"/>
  <c r="G18" i="15"/>
  <c r="H18" i="15"/>
  <c r="G158" i="15"/>
  <c r="F159" i="15"/>
  <c r="G159" i="15"/>
  <c r="H159" i="15"/>
  <c r="F160" i="15"/>
  <c r="G160" i="15"/>
  <c r="H160" i="15"/>
  <c r="F23" i="15"/>
  <c r="G23" i="15"/>
  <c r="H23" i="15"/>
  <c r="F24" i="15"/>
  <c r="G24" i="15"/>
  <c r="H24" i="15"/>
  <c r="F25" i="15"/>
  <c r="G25" i="15"/>
  <c r="H25" i="15"/>
  <c r="F27" i="15"/>
  <c r="G27" i="15"/>
  <c r="H27" i="15"/>
  <c r="F147" i="15"/>
  <c r="G147" i="15"/>
  <c r="H147" i="15"/>
  <c r="F8" i="86"/>
  <c r="G8" i="86"/>
  <c r="H8" i="86"/>
  <c r="F28" i="86"/>
  <c r="G28" i="86"/>
  <c r="H28" i="86"/>
  <c r="F13" i="86"/>
  <c r="G13" i="86"/>
  <c r="H13" i="86"/>
  <c r="F12" i="86"/>
  <c r="G12" i="86"/>
  <c r="H12" i="86"/>
  <c r="F10" i="86"/>
  <c r="G10" i="86"/>
  <c r="H10" i="86"/>
  <c r="F29" i="86"/>
  <c r="G29" i="86"/>
  <c r="H29" i="86"/>
  <c r="F30" i="86"/>
  <c r="G30" i="86"/>
  <c r="H30" i="86"/>
  <c r="F31" i="86"/>
  <c r="G31" i="86"/>
  <c r="H31" i="86"/>
  <c r="F32" i="86"/>
  <c r="G32" i="86"/>
  <c r="H32" i="86"/>
  <c r="H6" i="86"/>
  <c r="G6" i="86"/>
  <c r="F6" i="86"/>
  <c r="F9" i="62"/>
  <c r="G9" i="62"/>
  <c r="H9" i="62"/>
  <c r="H6" i="59"/>
  <c r="H7" i="59"/>
  <c r="F7" i="59"/>
  <c r="G7" i="59"/>
  <c r="F16" i="68"/>
  <c r="G16" i="68"/>
  <c r="H16" i="68"/>
  <c r="F7" i="94"/>
  <c r="G7" i="94"/>
  <c r="H7" i="94"/>
  <c r="F8" i="94"/>
  <c r="G8" i="94"/>
  <c r="H8" i="94"/>
  <c r="F9" i="94"/>
  <c r="G9" i="94"/>
  <c r="H9" i="94"/>
  <c r="F10" i="94"/>
  <c r="G10" i="94"/>
  <c r="H10" i="94"/>
  <c r="F13" i="94"/>
  <c r="G13" i="94"/>
  <c r="H13" i="94"/>
  <c r="F14" i="94"/>
  <c r="G14" i="94"/>
  <c r="H14" i="94"/>
  <c r="F15" i="94"/>
  <c r="G15" i="94"/>
  <c r="H15" i="94"/>
  <c r="F18" i="67"/>
  <c r="G18" i="67"/>
  <c r="H18" i="67"/>
  <c r="F19" i="67"/>
  <c r="G19" i="67"/>
  <c r="H19" i="67"/>
  <c r="F20" i="67"/>
  <c r="G20" i="67"/>
  <c r="H20" i="67"/>
  <c r="F11" i="66"/>
  <c r="G11" i="66"/>
  <c r="H11" i="66"/>
  <c r="F12" i="66"/>
  <c r="G12" i="66"/>
  <c r="H12" i="66"/>
  <c r="F13" i="66"/>
  <c r="G13" i="66"/>
  <c r="H13" i="66"/>
  <c r="F14" i="66"/>
  <c r="G14" i="66"/>
  <c r="H14" i="66"/>
  <c r="F15" i="66"/>
  <c r="G15" i="66"/>
  <c r="H15" i="66"/>
  <c r="F16" i="66"/>
  <c r="G16" i="66"/>
  <c r="H16" i="66"/>
  <c r="F17" i="66"/>
  <c r="G17" i="66"/>
  <c r="H17" i="66"/>
  <c r="F18" i="66"/>
  <c r="G18" i="66"/>
  <c r="H18" i="66"/>
  <c r="F19" i="66"/>
  <c r="G19" i="66"/>
  <c r="H19" i="66"/>
  <c r="F14" i="65"/>
  <c r="G14" i="65"/>
  <c r="H14" i="65"/>
  <c r="F15" i="65"/>
  <c r="G15" i="65"/>
  <c r="H15" i="65"/>
  <c r="F16" i="65"/>
  <c r="G16" i="65"/>
  <c r="H16" i="65"/>
  <c r="F17" i="65"/>
  <c r="G17" i="65"/>
  <c r="H17" i="65"/>
  <c r="F18" i="65"/>
  <c r="G18" i="65"/>
  <c r="H18" i="65"/>
  <c r="F22" i="65"/>
  <c r="G22" i="65"/>
  <c r="H22" i="65"/>
  <c r="F23" i="65"/>
  <c r="G23" i="65"/>
  <c r="H23" i="65"/>
  <c r="F24" i="65"/>
  <c r="G24" i="65"/>
  <c r="H24" i="65"/>
  <c r="F25" i="65"/>
  <c r="G25" i="65"/>
  <c r="H25" i="65"/>
  <c r="F26" i="65"/>
  <c r="G26" i="65"/>
  <c r="H26" i="65"/>
  <c r="F14" i="5"/>
  <c r="G14" i="5"/>
  <c r="H14" i="5"/>
  <c r="F40" i="77"/>
  <c r="G40" i="77"/>
  <c r="H40" i="77"/>
  <c r="F34" i="30"/>
  <c r="G34" i="30"/>
  <c r="H34" i="30"/>
  <c r="F53" i="50"/>
  <c r="G53" i="50"/>
  <c r="H53" i="50"/>
  <c r="H12" i="27"/>
  <c r="G12" i="27"/>
  <c r="F12" i="27"/>
  <c r="H11" i="27"/>
  <c r="G11" i="27"/>
  <c r="F11" i="27"/>
  <c r="H87" i="11"/>
  <c r="G87" i="11"/>
  <c r="F87" i="11"/>
  <c r="H25" i="11"/>
  <c r="G25" i="11"/>
  <c r="F25" i="11"/>
  <c r="H12" i="21"/>
  <c r="G12" i="21"/>
  <c r="F12" i="21"/>
  <c r="H88" i="6"/>
  <c r="G88" i="6"/>
  <c r="F88" i="6"/>
  <c r="H20" i="6"/>
  <c r="G20" i="6"/>
  <c r="F20" i="6"/>
  <c r="O6" i="33"/>
  <c r="N6" i="33"/>
  <c r="H6" i="33"/>
  <c r="G6" i="33"/>
  <c r="F6" i="33"/>
  <c r="H44" i="8"/>
  <c r="G44" i="8"/>
  <c r="F44" i="8"/>
  <c r="H43" i="8"/>
  <c r="G43" i="8"/>
  <c r="F43" i="8"/>
  <c r="H33" i="8"/>
  <c r="G33" i="8"/>
  <c r="F33" i="8"/>
  <c r="H29" i="8"/>
  <c r="G29" i="8"/>
  <c r="F29" i="8"/>
  <c r="H21" i="8"/>
  <c r="G21" i="8"/>
  <c r="F21" i="8"/>
  <c r="H53" i="8"/>
  <c r="G53" i="8"/>
  <c r="F53" i="8"/>
  <c r="H51" i="8"/>
  <c r="G51" i="8"/>
  <c r="F51" i="8"/>
  <c r="H47" i="8"/>
  <c r="G47" i="8"/>
  <c r="F47" i="8"/>
  <c r="H46" i="8"/>
  <c r="G46" i="8"/>
  <c r="F46" i="8"/>
  <c r="H45" i="8"/>
  <c r="G45" i="8"/>
  <c r="F45" i="8"/>
  <c r="H27" i="33"/>
  <c r="G27" i="33"/>
  <c r="F27" i="33"/>
  <c r="H25" i="33"/>
  <c r="G25" i="33"/>
  <c r="F25" i="33"/>
  <c r="H52" i="33"/>
  <c r="G52" i="33"/>
  <c r="F52" i="33"/>
  <c r="F15" i="28"/>
  <c r="G15" i="28"/>
  <c r="H15" i="28"/>
  <c r="F21" i="47"/>
  <c r="G21" i="47"/>
  <c r="H21" i="47"/>
  <c r="F13" i="47"/>
  <c r="G13" i="47"/>
  <c r="H13" i="47"/>
  <c r="F14" i="47"/>
  <c r="G14" i="47"/>
  <c r="H14" i="47"/>
  <c r="F15" i="47"/>
  <c r="G15" i="47"/>
  <c r="H15" i="47"/>
  <c r="H31" i="77"/>
  <c r="G31" i="77"/>
  <c r="F31" i="77"/>
  <c r="H28" i="77"/>
  <c r="G28" i="77"/>
  <c r="F28" i="77"/>
  <c r="H17" i="77"/>
  <c r="G17" i="77"/>
  <c r="F17" i="77"/>
  <c r="H33" i="38"/>
  <c r="G33" i="38"/>
  <c r="F33" i="38"/>
  <c r="H44" i="9"/>
  <c r="G44" i="9"/>
  <c r="F44" i="9"/>
  <c r="H45" i="9"/>
  <c r="G45" i="9"/>
  <c r="F45" i="9"/>
  <c r="H16" i="32"/>
  <c r="G16" i="32"/>
  <c r="F16" i="32"/>
  <c r="H44" i="32"/>
  <c r="G44" i="32"/>
  <c r="F44" i="32"/>
  <c r="H43" i="32"/>
  <c r="G43" i="32"/>
  <c r="F43" i="32"/>
  <c r="F9" i="52"/>
  <c r="G9" i="52"/>
  <c r="H9" i="52"/>
  <c r="F10" i="52"/>
  <c r="G10" i="52"/>
  <c r="H10" i="52"/>
  <c r="F17" i="52"/>
  <c r="G17" i="52"/>
  <c r="H17" i="52"/>
  <c r="H6" i="49"/>
  <c r="G6" i="49"/>
  <c r="F6" i="49"/>
  <c r="H6" i="55"/>
  <c r="G6" i="55"/>
  <c r="F6" i="55"/>
  <c r="H50" i="8"/>
  <c r="G50" i="8"/>
  <c r="F50" i="8"/>
  <c r="H22" i="8"/>
  <c r="G22" i="8"/>
  <c r="F22" i="8"/>
  <c r="H34" i="1"/>
  <c r="G34" i="1"/>
  <c r="F34" i="1"/>
  <c r="H37" i="1"/>
  <c r="G37" i="1"/>
  <c r="F37" i="1"/>
  <c r="O7" i="33"/>
  <c r="N7" i="33"/>
  <c r="H7" i="33"/>
  <c r="G7" i="33"/>
  <c r="F7" i="33"/>
  <c r="H8" i="60"/>
  <c r="G8" i="60"/>
  <c r="F8" i="60"/>
  <c r="H29" i="33"/>
  <c r="G29" i="33"/>
  <c r="F29" i="33"/>
  <c r="H17" i="11"/>
  <c r="G17" i="11"/>
  <c r="F17" i="11"/>
  <c r="H24" i="11"/>
  <c r="G24" i="11"/>
  <c r="F24" i="11"/>
  <c r="G86" i="11"/>
  <c r="H86" i="11"/>
  <c r="F86" i="11"/>
  <c r="H16" i="27"/>
  <c r="G16" i="27"/>
  <c r="F16" i="27"/>
  <c r="H15" i="27"/>
  <c r="G15" i="27"/>
  <c r="F15" i="27"/>
  <c r="F22" i="49"/>
  <c r="G22" i="49"/>
  <c r="H22" i="49"/>
  <c r="F23" i="49"/>
  <c r="G23" i="49"/>
  <c r="H23" i="49"/>
  <c r="F14" i="49"/>
  <c r="G14" i="49"/>
  <c r="H14" i="49"/>
  <c r="F21" i="49"/>
  <c r="G21" i="49"/>
  <c r="H21" i="49"/>
  <c r="H29" i="4"/>
  <c r="G29" i="4"/>
  <c r="F29" i="4"/>
  <c r="H28" i="4"/>
  <c r="G28" i="4"/>
  <c r="F28" i="4"/>
  <c r="H20" i="34"/>
  <c r="G20" i="34"/>
  <c r="F20" i="34"/>
  <c r="H13" i="22"/>
  <c r="G13" i="22"/>
  <c r="F13" i="22"/>
  <c r="H11" i="22"/>
  <c r="G11" i="22"/>
  <c r="F11" i="22"/>
  <c r="H9" i="22"/>
  <c r="G9" i="22"/>
  <c r="F9" i="22"/>
  <c r="F24" i="87"/>
  <c r="G24" i="87"/>
  <c r="H24" i="87"/>
  <c r="F25" i="87"/>
  <c r="G25" i="87"/>
  <c r="H25" i="87"/>
  <c r="F27" i="87"/>
  <c r="G27" i="87"/>
  <c r="H27" i="87"/>
  <c r="H27" i="39"/>
  <c r="G27" i="39"/>
  <c r="F27" i="39"/>
  <c r="H20" i="39"/>
  <c r="G20" i="39"/>
  <c r="F20" i="39"/>
  <c r="H13" i="39"/>
  <c r="G13" i="39"/>
  <c r="F13" i="39"/>
  <c r="H12" i="59"/>
  <c r="G12" i="59"/>
  <c r="F12" i="59"/>
  <c r="F18" i="45"/>
  <c r="G18" i="45"/>
  <c r="H18" i="45"/>
  <c r="F26" i="45"/>
  <c r="G26" i="45"/>
  <c r="H26" i="45"/>
  <c r="F29" i="45"/>
  <c r="G29" i="45"/>
  <c r="H29" i="45"/>
  <c r="F22" i="45"/>
  <c r="G22" i="45"/>
  <c r="H22" i="45"/>
  <c r="F74" i="45"/>
  <c r="G74" i="45"/>
  <c r="H74" i="45"/>
  <c r="H156" i="1"/>
  <c r="G156" i="1"/>
  <c r="F156" i="1"/>
  <c r="H154" i="1"/>
  <c r="G154" i="1"/>
  <c r="F154" i="1"/>
  <c r="H151" i="1"/>
  <c r="G151" i="1"/>
  <c r="F151" i="1"/>
  <c r="H142" i="1"/>
  <c r="G142" i="1"/>
  <c r="F142" i="1"/>
  <c r="H146" i="1"/>
  <c r="G146" i="1"/>
  <c r="F146" i="1"/>
  <c r="H139" i="1"/>
  <c r="G139" i="1"/>
  <c r="F139" i="1"/>
  <c r="H136" i="1"/>
  <c r="G136" i="1"/>
  <c r="F136" i="1"/>
  <c r="F20" i="1"/>
  <c r="G20" i="1"/>
  <c r="H20" i="1"/>
  <c r="F33" i="1"/>
  <c r="G33" i="1"/>
  <c r="H33" i="1"/>
  <c r="F10" i="55"/>
  <c r="G10" i="55"/>
  <c r="H10" i="55"/>
  <c r="F11" i="55"/>
  <c r="G11" i="55"/>
  <c r="H11" i="55"/>
  <c r="F12" i="55"/>
  <c r="G12" i="55"/>
  <c r="H12" i="55"/>
  <c r="F15" i="55"/>
  <c r="G15" i="55"/>
  <c r="H15" i="55"/>
  <c r="H16" i="37"/>
  <c r="G16" i="37"/>
  <c r="F16" i="37"/>
  <c r="H15" i="37"/>
  <c r="G15" i="37"/>
  <c r="F15" i="37"/>
  <c r="H14" i="37"/>
  <c r="G14" i="37"/>
  <c r="F14" i="37"/>
  <c r="H12" i="37"/>
  <c r="G12" i="37"/>
  <c r="F12" i="37"/>
  <c r="O6" i="48"/>
  <c r="N6" i="48"/>
  <c r="H6" i="48"/>
  <c r="G6" i="48"/>
  <c r="F6" i="48"/>
  <c r="H31" i="21"/>
  <c r="G31" i="21"/>
  <c r="F31" i="21"/>
  <c r="H30" i="21"/>
  <c r="G30" i="21"/>
  <c r="F30" i="21"/>
  <c r="H29" i="21"/>
  <c r="G29" i="21"/>
  <c r="F29" i="21"/>
  <c r="F39" i="1"/>
  <c r="G39" i="1"/>
  <c r="H39" i="1"/>
  <c r="F6" i="87"/>
  <c r="G6" i="87"/>
  <c r="H6" i="87"/>
  <c r="F10" i="87"/>
  <c r="G10" i="87"/>
  <c r="H10" i="87"/>
  <c r="F7" i="87"/>
  <c r="G7" i="87"/>
  <c r="H7" i="87"/>
  <c r="H52" i="8"/>
  <c r="G52" i="8"/>
  <c r="F52" i="8"/>
  <c r="H49" i="8"/>
  <c r="G49" i="8"/>
  <c r="F49" i="8"/>
  <c r="H37" i="8"/>
  <c r="G37" i="8"/>
  <c r="F37" i="8"/>
  <c r="H35" i="8"/>
  <c r="G35" i="8"/>
  <c r="F35" i="8"/>
  <c r="H31" i="8"/>
  <c r="G31" i="8"/>
  <c r="F31" i="8"/>
  <c r="H30" i="8"/>
  <c r="G30" i="8"/>
  <c r="F30" i="8"/>
  <c r="H28" i="8"/>
  <c r="G28" i="8"/>
  <c r="F28" i="8"/>
  <c r="H10" i="34"/>
  <c r="G10" i="34"/>
  <c r="F10" i="34"/>
  <c r="H21" i="34"/>
  <c r="G21" i="34"/>
  <c r="F21" i="34"/>
  <c r="H19" i="34"/>
  <c r="G19" i="34"/>
  <c r="F19" i="34"/>
  <c r="F11" i="48"/>
  <c r="G11" i="48"/>
  <c r="H11" i="48"/>
  <c r="F13" i="48"/>
  <c r="G13" i="48"/>
  <c r="H13" i="48"/>
  <c r="F26" i="48"/>
  <c r="G26" i="48"/>
  <c r="H26" i="48"/>
  <c r="H120" i="9"/>
  <c r="G120" i="9"/>
  <c r="F120" i="9"/>
  <c r="F6" i="39"/>
  <c r="G6" i="39"/>
  <c r="H6" i="39"/>
  <c r="F8" i="38"/>
  <c r="G8" i="38"/>
  <c r="H8" i="38"/>
  <c r="F11" i="44"/>
  <c r="G11" i="44"/>
  <c r="H11" i="44"/>
  <c r="F7" i="44"/>
  <c r="G7" i="44"/>
  <c r="H7" i="44"/>
  <c r="F61" i="31"/>
  <c r="G61" i="31"/>
  <c r="H61" i="31"/>
  <c r="F34" i="31"/>
  <c r="G34" i="31"/>
  <c r="H34" i="31"/>
  <c r="H42" i="9"/>
  <c r="G42" i="9"/>
  <c r="F42" i="9"/>
  <c r="H40" i="9"/>
  <c r="G40" i="9"/>
  <c r="F40" i="9"/>
  <c r="H35" i="9"/>
  <c r="G35" i="9"/>
  <c r="F35" i="9"/>
  <c r="H31" i="9"/>
  <c r="G31" i="9"/>
  <c r="F31" i="9"/>
  <c r="H46" i="1"/>
  <c r="G46" i="1"/>
  <c r="F46" i="1"/>
  <c r="H41" i="1"/>
  <c r="G41" i="1"/>
  <c r="F41" i="1"/>
  <c r="H29" i="1"/>
  <c r="G29" i="1"/>
  <c r="F29" i="1"/>
  <c r="H42" i="1"/>
  <c r="G42" i="1"/>
  <c r="F42" i="1"/>
  <c r="F16" i="54"/>
  <c r="G16" i="54"/>
  <c r="H16" i="54"/>
  <c r="F17" i="54"/>
  <c r="G17" i="54"/>
  <c r="H17" i="54"/>
  <c r="H13" i="38"/>
  <c r="G13" i="38"/>
  <c r="F13" i="38"/>
  <c r="F146" i="13"/>
  <c r="G146" i="13"/>
  <c r="H146" i="13"/>
  <c r="F147" i="13"/>
  <c r="G147" i="13"/>
  <c r="H147" i="13"/>
  <c r="F148" i="13"/>
  <c r="G148" i="13"/>
  <c r="H148" i="13"/>
  <c r="F149" i="13"/>
  <c r="G149" i="13"/>
  <c r="H149" i="13"/>
  <c r="F150" i="13"/>
  <c r="G150" i="13"/>
  <c r="H150" i="13"/>
  <c r="F52" i="13"/>
  <c r="G52" i="13"/>
  <c r="H52" i="13"/>
  <c r="F145" i="13"/>
  <c r="G145" i="13"/>
  <c r="H145" i="13"/>
  <c r="F37" i="13"/>
  <c r="G37" i="13"/>
  <c r="H37" i="13"/>
  <c r="F40" i="13"/>
  <c r="G40" i="13"/>
  <c r="H40" i="13"/>
  <c r="F46" i="13"/>
  <c r="G46" i="13"/>
  <c r="H46" i="13"/>
  <c r="F47" i="13"/>
  <c r="G47" i="13"/>
  <c r="H47" i="13"/>
  <c r="F50" i="13"/>
  <c r="G50" i="13"/>
  <c r="H50" i="13"/>
  <c r="F10" i="30"/>
  <c r="G10" i="30"/>
  <c r="H10" i="30"/>
  <c r="F17" i="30"/>
  <c r="G17" i="30"/>
  <c r="H17" i="30"/>
  <c r="F15" i="76"/>
  <c r="G15" i="76"/>
  <c r="H15" i="76"/>
  <c r="F21" i="76"/>
  <c r="G21" i="76"/>
  <c r="H21" i="76"/>
  <c r="F22" i="76"/>
  <c r="G22" i="76"/>
  <c r="H22" i="76"/>
  <c r="F26" i="76"/>
  <c r="G26" i="76"/>
  <c r="H26" i="76"/>
  <c r="F27" i="76"/>
  <c r="G27" i="76"/>
  <c r="H27" i="76"/>
  <c r="F19" i="58"/>
  <c r="G19" i="58"/>
  <c r="H19" i="58"/>
  <c r="F20" i="58"/>
  <c r="G20" i="58"/>
  <c r="H20" i="58"/>
  <c r="F8" i="58"/>
  <c r="G8" i="58"/>
  <c r="H8" i="58"/>
  <c r="F9" i="58"/>
  <c r="G9" i="58"/>
  <c r="H9" i="58"/>
  <c r="H159" i="32"/>
  <c r="G159" i="32"/>
  <c r="F159" i="32"/>
  <c r="H58" i="32"/>
  <c r="G58" i="32"/>
  <c r="F58" i="32"/>
  <c r="H56" i="32"/>
  <c r="G56" i="32"/>
  <c r="F56" i="32"/>
  <c r="H55" i="32"/>
  <c r="G55" i="32"/>
  <c r="F55" i="32"/>
  <c r="H51" i="32"/>
  <c r="G51" i="32"/>
  <c r="F51" i="32"/>
  <c r="H80" i="31"/>
  <c r="G80" i="31"/>
  <c r="F80" i="31"/>
  <c r="H78" i="31"/>
  <c r="G78" i="31"/>
  <c r="F78" i="31"/>
  <c r="H69" i="31"/>
  <c r="G69" i="31"/>
  <c r="F69" i="31"/>
  <c r="H55" i="31"/>
  <c r="G55" i="31"/>
  <c r="F55" i="31"/>
  <c r="H34" i="27"/>
  <c r="G34" i="27"/>
  <c r="F34" i="27"/>
  <c r="H14" i="27"/>
  <c r="G14" i="27"/>
  <c r="F14" i="27"/>
  <c r="H8" i="27"/>
  <c r="G8" i="27"/>
  <c r="F8" i="27"/>
  <c r="F70" i="10"/>
  <c r="G70" i="10"/>
  <c r="H70" i="10"/>
  <c r="F236" i="10"/>
  <c r="G236" i="10"/>
  <c r="H236" i="10"/>
  <c r="F25" i="42"/>
  <c r="G25" i="42"/>
  <c r="H25" i="42"/>
  <c r="F23" i="85"/>
  <c r="G23" i="85"/>
  <c r="H23" i="85"/>
  <c r="F24" i="85"/>
  <c r="G24" i="85"/>
  <c r="H24" i="85"/>
  <c r="F15" i="85"/>
  <c r="G15" i="85"/>
  <c r="H15" i="85"/>
  <c r="F16" i="85"/>
  <c r="G16" i="85"/>
  <c r="H16" i="85"/>
  <c r="F18" i="85"/>
  <c r="G18" i="85"/>
  <c r="H18" i="85"/>
  <c r="H216" i="7"/>
  <c r="G216" i="7"/>
  <c r="F216" i="7"/>
  <c r="H58" i="7"/>
  <c r="G58" i="7"/>
  <c r="F58" i="7"/>
  <c r="H60" i="7"/>
  <c r="G60" i="7"/>
  <c r="F60" i="7"/>
  <c r="H57" i="7"/>
  <c r="G57" i="7"/>
  <c r="F57" i="7"/>
  <c r="H218" i="7"/>
  <c r="G218" i="7"/>
  <c r="F218" i="7"/>
  <c r="H217" i="7"/>
  <c r="G217" i="7"/>
  <c r="F217" i="7"/>
  <c r="H55" i="7"/>
  <c r="G55" i="7"/>
  <c r="F55" i="7"/>
  <c r="H45" i="7"/>
  <c r="G45" i="7"/>
  <c r="F45" i="7"/>
  <c r="H40" i="7"/>
  <c r="G40" i="7"/>
  <c r="F40" i="7"/>
  <c r="H33" i="7"/>
  <c r="G33" i="7"/>
  <c r="F33" i="7"/>
  <c r="H51" i="7"/>
  <c r="G51" i="7"/>
  <c r="F51" i="7"/>
  <c r="H62" i="7"/>
  <c r="G62" i="7"/>
  <c r="F62" i="7"/>
  <c r="H28" i="33"/>
  <c r="G28" i="33"/>
  <c r="F28" i="33"/>
  <c r="H24" i="33"/>
  <c r="G24" i="33"/>
  <c r="F24" i="33"/>
  <c r="F26" i="50"/>
  <c r="G26" i="50"/>
  <c r="H26" i="50"/>
  <c r="F23" i="50"/>
  <c r="G23" i="50"/>
  <c r="H23" i="50"/>
  <c r="F24" i="50"/>
  <c r="G24" i="50"/>
  <c r="H24" i="50"/>
  <c r="F52" i="50"/>
  <c r="G52" i="50"/>
  <c r="H52" i="50"/>
  <c r="H37" i="9"/>
  <c r="G37" i="9"/>
  <c r="F37" i="9"/>
  <c r="H7" i="9"/>
  <c r="G7" i="9"/>
  <c r="F7" i="9"/>
  <c r="H39" i="9"/>
  <c r="G39" i="9"/>
  <c r="F39" i="9"/>
  <c r="H41" i="9"/>
  <c r="G41" i="9"/>
  <c r="F41" i="9"/>
  <c r="H28" i="9"/>
  <c r="G28" i="9"/>
  <c r="F28" i="9"/>
  <c r="H27" i="9"/>
  <c r="G27" i="9"/>
  <c r="F27" i="9"/>
  <c r="F15" i="45"/>
  <c r="G15" i="45"/>
  <c r="H15" i="45"/>
  <c r="F10" i="49"/>
  <c r="G10" i="49"/>
  <c r="H10" i="49"/>
  <c r="F13" i="49"/>
  <c r="G13" i="49"/>
  <c r="H13" i="49"/>
  <c r="H10" i="22"/>
  <c r="G10" i="22"/>
  <c r="F10" i="22"/>
  <c r="H8" i="22"/>
  <c r="G8" i="22"/>
  <c r="F8" i="22"/>
  <c r="H12" i="23"/>
  <c r="G12" i="23"/>
  <c r="F12" i="23"/>
  <c r="H13" i="23"/>
  <c r="G13" i="23"/>
  <c r="F13" i="23"/>
  <c r="H14" i="87"/>
  <c r="G14" i="87"/>
  <c r="F14" i="87"/>
  <c r="H8" i="87"/>
  <c r="G8" i="87"/>
  <c r="F8" i="87"/>
  <c r="H21" i="87"/>
  <c r="G21" i="87"/>
  <c r="F21" i="87"/>
  <c r="H21" i="99"/>
  <c r="G21" i="99"/>
  <c r="F21" i="99"/>
  <c r="H20" i="99"/>
  <c r="G20" i="99"/>
  <c r="F20" i="99"/>
  <c r="H19" i="99"/>
  <c r="G19" i="99"/>
  <c r="F19" i="99"/>
  <c r="H15" i="99"/>
  <c r="G15" i="99"/>
  <c r="F15" i="99"/>
  <c r="H14" i="99"/>
  <c r="G14" i="99"/>
  <c r="F14" i="99"/>
  <c r="H9" i="99"/>
  <c r="G9" i="99"/>
  <c r="F9" i="99"/>
  <c r="H8" i="99"/>
  <c r="G8" i="99"/>
  <c r="F8" i="99"/>
  <c r="H13" i="99"/>
  <c r="G13" i="99"/>
  <c r="F13" i="99"/>
  <c r="H12" i="99"/>
  <c r="G12" i="99"/>
  <c r="F12" i="99"/>
  <c r="H6" i="99"/>
  <c r="G6" i="99"/>
  <c r="F6" i="99"/>
  <c r="H10" i="99"/>
  <c r="G10" i="99"/>
  <c r="F10" i="99"/>
  <c r="O7" i="99"/>
  <c r="H7" i="99"/>
  <c r="G7" i="99"/>
  <c r="F7" i="99"/>
  <c r="H11" i="99"/>
  <c r="G11" i="99"/>
  <c r="F11" i="99"/>
  <c r="H29" i="6"/>
  <c r="G29" i="6"/>
  <c r="F29" i="6"/>
  <c r="H35" i="6"/>
  <c r="G35" i="6"/>
  <c r="F35" i="6"/>
  <c r="H26" i="36"/>
  <c r="G26" i="36"/>
  <c r="F26" i="36"/>
  <c r="H19" i="36"/>
  <c r="G19" i="36"/>
  <c r="F19" i="36"/>
  <c r="H34" i="6"/>
  <c r="G34" i="6"/>
  <c r="F34" i="6"/>
  <c r="H36" i="6"/>
  <c r="G36" i="6"/>
  <c r="F36" i="6"/>
  <c r="H33" i="6"/>
  <c r="G33" i="6"/>
  <c r="F33" i="6"/>
  <c r="H28" i="6"/>
  <c r="G28" i="6"/>
  <c r="F28" i="6"/>
  <c r="H46" i="31"/>
  <c r="G46" i="31"/>
  <c r="F46" i="31"/>
  <c r="H36" i="31"/>
  <c r="G36" i="31"/>
  <c r="F36" i="31"/>
  <c r="H41" i="31"/>
  <c r="G41" i="31"/>
  <c r="F41" i="31"/>
  <c r="H44" i="1"/>
  <c r="G44" i="1"/>
  <c r="F44" i="1"/>
  <c r="H40" i="1"/>
  <c r="G40" i="1"/>
  <c r="F40" i="1"/>
  <c r="H32" i="8"/>
  <c r="G32" i="8"/>
  <c r="F32" i="8"/>
  <c r="H27" i="8"/>
  <c r="G27" i="8"/>
  <c r="F27" i="8"/>
  <c r="H29" i="11"/>
  <c r="G29" i="11"/>
  <c r="F29" i="11"/>
  <c r="H20" i="11"/>
  <c r="G20" i="11"/>
  <c r="F20" i="11"/>
  <c r="H19" i="33"/>
  <c r="G19" i="33"/>
  <c r="F19" i="33"/>
  <c r="H23" i="33"/>
  <c r="G23" i="33"/>
  <c r="F23" i="33"/>
  <c r="H26" i="33"/>
  <c r="G26" i="33"/>
  <c r="F26" i="33"/>
  <c r="F15" i="48"/>
  <c r="G15" i="48"/>
  <c r="H15" i="48"/>
  <c r="F16" i="48"/>
  <c r="G16" i="48"/>
  <c r="H16" i="48"/>
  <c r="F8" i="48"/>
  <c r="G8" i="48"/>
  <c r="H8" i="48"/>
  <c r="F9" i="48"/>
  <c r="G9" i="48"/>
  <c r="H9" i="48"/>
  <c r="F33" i="23"/>
  <c r="G33" i="23"/>
  <c r="H33" i="23"/>
  <c r="F34" i="23"/>
  <c r="G34" i="23"/>
  <c r="H34" i="23"/>
  <c r="F35" i="23"/>
  <c r="G35" i="23"/>
  <c r="H35" i="23"/>
  <c r="H15" i="23"/>
  <c r="G15" i="23"/>
  <c r="F15" i="23"/>
  <c r="H10" i="23"/>
  <c r="G10" i="23"/>
  <c r="F10" i="23"/>
  <c r="F44" i="10"/>
  <c r="G44" i="10"/>
  <c r="H44" i="10"/>
  <c r="F58" i="10"/>
  <c r="G58" i="10"/>
  <c r="H58" i="10"/>
  <c r="F43" i="10"/>
  <c r="G43" i="10"/>
  <c r="H43" i="10"/>
  <c r="F27" i="10"/>
  <c r="G27" i="10"/>
  <c r="H27" i="10"/>
  <c r="F38" i="10"/>
  <c r="G38" i="10"/>
  <c r="H38" i="10"/>
  <c r="F63" i="10"/>
  <c r="G63" i="10"/>
  <c r="H63" i="10"/>
  <c r="H47" i="31"/>
  <c r="G47" i="31"/>
  <c r="F47" i="31"/>
  <c r="H66" i="31"/>
  <c r="G66" i="31"/>
  <c r="F66" i="31"/>
  <c r="H25" i="24"/>
  <c r="G25" i="24"/>
  <c r="F25" i="24"/>
  <c r="H24" i="24"/>
  <c r="G24" i="24"/>
  <c r="F24" i="24"/>
  <c r="H23" i="24"/>
  <c r="G23" i="24"/>
  <c r="F23" i="24"/>
  <c r="H15" i="24"/>
  <c r="G15" i="24"/>
  <c r="F15" i="24"/>
  <c r="H14" i="24"/>
  <c r="G14" i="24"/>
  <c r="F14" i="24"/>
  <c r="F14" i="76"/>
  <c r="G14" i="76"/>
  <c r="H14" i="76"/>
  <c r="F13" i="76"/>
  <c r="G13" i="76"/>
  <c r="H13" i="76"/>
  <c r="F16" i="76"/>
  <c r="G16" i="76"/>
  <c r="H16" i="76"/>
  <c r="F17" i="76"/>
  <c r="G17" i="76"/>
  <c r="H17" i="76"/>
  <c r="F18" i="76"/>
  <c r="G18" i="76"/>
  <c r="H18" i="76"/>
  <c r="F20" i="76"/>
  <c r="G20" i="76"/>
  <c r="H20" i="76"/>
  <c r="F8" i="76"/>
  <c r="G8" i="76"/>
  <c r="H8" i="76"/>
  <c r="F11" i="76"/>
  <c r="G11" i="76"/>
  <c r="H11" i="76"/>
  <c r="H59" i="31"/>
  <c r="G59" i="31"/>
  <c r="F59" i="31"/>
  <c r="H52" i="31"/>
  <c r="G52" i="31"/>
  <c r="F52" i="31"/>
  <c r="H49" i="31"/>
  <c r="G49" i="31"/>
  <c r="F49" i="31"/>
  <c r="H24" i="77"/>
  <c r="G24" i="77"/>
  <c r="F24" i="77"/>
  <c r="H21" i="77"/>
  <c r="G21" i="77"/>
  <c r="F21" i="77"/>
  <c r="G18" i="77"/>
  <c r="H9" i="77"/>
  <c r="G9" i="77"/>
  <c r="F9" i="77"/>
  <c r="H25" i="77"/>
  <c r="G25" i="77"/>
  <c r="F25" i="77"/>
  <c r="G12" i="77"/>
  <c r="F23" i="87"/>
  <c r="G23" i="87"/>
  <c r="H23" i="87"/>
  <c r="F12" i="87"/>
  <c r="G12" i="87"/>
  <c r="H12" i="87"/>
  <c r="F22" i="87"/>
  <c r="G22" i="87"/>
  <c r="H22" i="87"/>
  <c r="F26" i="87"/>
  <c r="G26" i="87"/>
  <c r="H26" i="87"/>
  <c r="F11" i="51"/>
  <c r="G11" i="51"/>
  <c r="H11" i="51"/>
  <c r="F12" i="51"/>
  <c r="G12" i="51"/>
  <c r="H12" i="51"/>
  <c r="F19" i="51"/>
  <c r="G19" i="51"/>
  <c r="H19" i="51"/>
  <c r="F20" i="51"/>
  <c r="G20" i="51"/>
  <c r="H20" i="51"/>
  <c r="F30" i="10"/>
  <c r="G30" i="10"/>
  <c r="H30" i="10"/>
  <c r="F31" i="10"/>
  <c r="G31" i="10"/>
  <c r="H31" i="10"/>
  <c r="F66" i="10"/>
  <c r="G66" i="10"/>
  <c r="H66" i="10"/>
  <c r="F69" i="10"/>
  <c r="G69" i="10"/>
  <c r="H69" i="10"/>
  <c r="F74" i="10"/>
  <c r="G74" i="10"/>
  <c r="H74" i="10"/>
  <c r="H47" i="32"/>
  <c r="G47" i="32"/>
  <c r="F47" i="32"/>
  <c r="H34" i="32"/>
  <c r="G34" i="32"/>
  <c r="F34" i="32"/>
  <c r="H29" i="32"/>
  <c r="G29" i="32"/>
  <c r="F29" i="32"/>
  <c r="F9" i="41"/>
  <c r="G9" i="41"/>
  <c r="H9" i="41"/>
  <c r="F19" i="41"/>
  <c r="G19" i="41"/>
  <c r="H19" i="41"/>
  <c r="F20" i="41"/>
  <c r="G20" i="41"/>
  <c r="H20" i="41"/>
  <c r="F21" i="41"/>
  <c r="G21" i="41"/>
  <c r="H21" i="41"/>
  <c r="F23" i="41"/>
  <c r="G23" i="41"/>
  <c r="H23" i="41"/>
  <c r="F35" i="41"/>
  <c r="G35" i="41"/>
  <c r="H35" i="41"/>
  <c r="F36" i="41"/>
  <c r="G36" i="41"/>
  <c r="H36" i="41"/>
  <c r="F37" i="41"/>
  <c r="G37" i="41"/>
  <c r="H37" i="41"/>
  <c r="F38" i="41"/>
  <c r="G38" i="41"/>
  <c r="H38" i="41"/>
  <c r="H17" i="24"/>
  <c r="G17" i="24"/>
  <c r="F17" i="24"/>
  <c r="H11" i="24"/>
  <c r="G11" i="24"/>
  <c r="F11" i="24"/>
  <c r="H10" i="24"/>
  <c r="G10" i="24"/>
  <c r="F10" i="24"/>
  <c r="H13" i="24"/>
  <c r="G13" i="24"/>
  <c r="F13" i="24"/>
  <c r="H12" i="24"/>
  <c r="G12" i="24"/>
  <c r="F12" i="24"/>
  <c r="H9" i="24"/>
  <c r="G9" i="24"/>
  <c r="F9" i="24"/>
  <c r="H16" i="20"/>
  <c r="G16" i="20"/>
  <c r="F16" i="20"/>
  <c r="H10" i="20"/>
  <c r="G10" i="20"/>
  <c r="F10" i="20"/>
  <c r="H21" i="20"/>
  <c r="G21" i="20"/>
  <c r="F21" i="20"/>
  <c r="H12" i="20"/>
  <c r="G12" i="20"/>
  <c r="F12" i="20"/>
  <c r="H39" i="20"/>
  <c r="G39" i="20"/>
  <c r="F39" i="20"/>
  <c r="H38" i="20"/>
  <c r="G38" i="20"/>
  <c r="F38" i="20"/>
  <c r="F13" i="20"/>
  <c r="G13" i="20"/>
  <c r="H13" i="20"/>
  <c r="H79" i="31"/>
  <c r="G79" i="31"/>
  <c r="F79" i="31"/>
  <c r="H71" i="31"/>
  <c r="G71" i="31"/>
  <c r="F71" i="31"/>
  <c r="H75" i="31"/>
  <c r="G75" i="31"/>
  <c r="F75" i="31"/>
  <c r="H65" i="7"/>
  <c r="G65" i="7"/>
  <c r="F65" i="7"/>
  <c r="H63" i="7"/>
  <c r="G63" i="7"/>
  <c r="F63" i="7"/>
  <c r="F60" i="31"/>
  <c r="G60" i="31"/>
  <c r="H60" i="31"/>
  <c r="H239" i="31"/>
  <c r="G239" i="31"/>
  <c r="F239" i="31"/>
  <c r="H238" i="31"/>
  <c r="G238" i="31"/>
  <c r="F238" i="31"/>
  <c r="F13" i="12"/>
  <c r="G13" i="12"/>
  <c r="H13" i="12"/>
  <c r="F18" i="12"/>
  <c r="G18" i="12"/>
  <c r="H18" i="12"/>
  <c r="F8" i="12"/>
  <c r="G8" i="12"/>
  <c r="H8" i="12"/>
  <c r="F20" i="12"/>
  <c r="G20" i="12"/>
  <c r="H20" i="12"/>
  <c r="F24" i="12"/>
  <c r="G24" i="12"/>
  <c r="H24" i="12"/>
  <c r="F25" i="12"/>
  <c r="G25" i="12"/>
  <c r="H25" i="12"/>
  <c r="F58" i="12"/>
  <c r="G58" i="12"/>
  <c r="H58" i="12"/>
  <c r="F59" i="12"/>
  <c r="G59" i="12"/>
  <c r="H59" i="12"/>
  <c r="F39" i="10"/>
  <c r="G39" i="10"/>
  <c r="H39" i="10"/>
  <c r="F48" i="10"/>
  <c r="G48" i="10"/>
  <c r="H48" i="10"/>
  <c r="F57" i="10"/>
  <c r="G57" i="10"/>
  <c r="H57" i="10"/>
  <c r="F56" i="10"/>
  <c r="G56" i="10"/>
  <c r="H56" i="10"/>
  <c r="G59" i="10"/>
  <c r="F67" i="10"/>
  <c r="G67" i="10"/>
  <c r="H67" i="10"/>
  <c r="F68" i="10"/>
  <c r="G68" i="10"/>
  <c r="H68" i="10"/>
  <c r="F72" i="10"/>
  <c r="G72" i="10"/>
  <c r="H72" i="10"/>
  <c r="F75" i="10"/>
  <c r="G75" i="10"/>
  <c r="H75" i="10"/>
  <c r="F76" i="10"/>
  <c r="G76" i="10"/>
  <c r="H76" i="10"/>
  <c r="F61" i="10"/>
  <c r="G61" i="10"/>
  <c r="H61" i="10"/>
  <c r="F65" i="10"/>
  <c r="G65" i="10"/>
  <c r="H65" i="10"/>
  <c r="F73" i="10"/>
  <c r="G73" i="10"/>
  <c r="H73" i="10"/>
  <c r="F49" i="10"/>
  <c r="G49" i="10"/>
  <c r="H49" i="10"/>
  <c r="F52" i="10"/>
  <c r="G52" i="10"/>
  <c r="H52" i="10"/>
  <c r="F45" i="10"/>
  <c r="G45" i="10"/>
  <c r="H45" i="10"/>
  <c r="F53" i="10"/>
  <c r="G53" i="10"/>
  <c r="H53" i="10"/>
  <c r="F54" i="10"/>
  <c r="G54" i="10"/>
  <c r="H54" i="10"/>
  <c r="F20" i="10"/>
  <c r="G20" i="10"/>
  <c r="H20" i="10"/>
  <c r="F25" i="10"/>
  <c r="G25" i="10"/>
  <c r="H25" i="10"/>
  <c r="F37" i="10"/>
  <c r="G37" i="10"/>
  <c r="H37" i="10"/>
  <c r="F7" i="10"/>
  <c r="G7" i="10"/>
  <c r="H7" i="10"/>
  <c r="F29" i="10"/>
  <c r="G29" i="10"/>
  <c r="H29" i="10"/>
  <c r="F32" i="10"/>
  <c r="G32" i="10"/>
  <c r="H32" i="10"/>
  <c r="F28" i="10"/>
  <c r="G28" i="10"/>
  <c r="H28" i="10"/>
  <c r="F11" i="64"/>
  <c r="G11" i="64"/>
  <c r="H11" i="64"/>
  <c r="F18" i="64"/>
  <c r="G18" i="64"/>
  <c r="H18" i="64"/>
  <c r="F19" i="64"/>
  <c r="G19" i="64"/>
  <c r="H19" i="64"/>
  <c r="F20" i="64"/>
  <c r="G20" i="64"/>
  <c r="H20" i="64"/>
  <c r="F21" i="64"/>
  <c r="G21" i="64"/>
  <c r="H21" i="64"/>
  <c r="H25" i="64"/>
  <c r="G25" i="64"/>
  <c r="F25" i="64"/>
  <c r="F16" i="62"/>
  <c r="G16" i="62"/>
  <c r="H16" i="62"/>
  <c r="F17" i="62"/>
  <c r="G17" i="62"/>
  <c r="H17" i="62"/>
  <c r="F17" i="50"/>
  <c r="G17" i="50"/>
  <c r="H17" i="50"/>
  <c r="F20" i="50"/>
  <c r="G20" i="50"/>
  <c r="H20" i="50"/>
  <c r="F27" i="50"/>
  <c r="G27" i="50"/>
  <c r="H27" i="50"/>
  <c r="F28" i="50"/>
  <c r="G28" i="50"/>
  <c r="H28" i="50"/>
  <c r="F48" i="14"/>
  <c r="G48" i="14"/>
  <c r="H48" i="14"/>
  <c r="F45" i="14"/>
  <c r="G45" i="14"/>
  <c r="H45" i="14"/>
  <c r="H89" i="6"/>
  <c r="G89" i="6"/>
  <c r="F89" i="6"/>
  <c r="H32" i="6"/>
  <c r="G32" i="6"/>
  <c r="F32" i="6"/>
  <c r="H18" i="6"/>
  <c r="G18" i="6"/>
  <c r="F18" i="6"/>
  <c r="F28" i="45"/>
  <c r="G28" i="45"/>
  <c r="H28" i="45"/>
  <c r="F31" i="45"/>
  <c r="G31" i="45"/>
  <c r="H31" i="45"/>
  <c r="F30" i="45"/>
  <c r="G30" i="45"/>
  <c r="H30" i="45"/>
  <c r="H249" i="7"/>
  <c r="G249" i="7"/>
  <c r="F249" i="7"/>
  <c r="H248" i="7"/>
  <c r="G248" i="7"/>
  <c r="F248" i="7"/>
  <c r="H252" i="7"/>
  <c r="G252" i="7"/>
  <c r="F252" i="7"/>
  <c r="H254" i="7"/>
  <c r="G254" i="7"/>
  <c r="F254" i="7"/>
  <c r="H253" i="7"/>
  <c r="G253" i="7"/>
  <c r="F253" i="7"/>
  <c r="H251" i="7"/>
  <c r="G251" i="7"/>
  <c r="F251" i="7"/>
  <c r="H250" i="7"/>
  <c r="G250" i="7"/>
  <c r="F250" i="7"/>
  <c r="H25" i="36"/>
  <c r="G25" i="36"/>
  <c r="F25" i="36"/>
  <c r="H18" i="36"/>
  <c r="G18" i="36"/>
  <c r="F18" i="36"/>
  <c r="H13" i="36"/>
  <c r="G13" i="36"/>
  <c r="F13" i="36"/>
  <c r="H18" i="18"/>
  <c r="G18" i="18"/>
  <c r="F18" i="18"/>
  <c r="H13" i="18"/>
  <c r="G13" i="18"/>
  <c r="F13" i="18"/>
  <c r="H12" i="18"/>
  <c r="G12" i="18"/>
  <c r="F12" i="18"/>
  <c r="H11" i="18"/>
  <c r="G11" i="18"/>
  <c r="F11" i="18"/>
  <c r="H10" i="18"/>
  <c r="G10" i="18"/>
  <c r="F10" i="18"/>
  <c r="H9" i="18"/>
  <c r="G9" i="18"/>
  <c r="F9" i="18"/>
  <c r="F25" i="18"/>
  <c r="G25" i="18"/>
  <c r="H25" i="18"/>
  <c r="H57" i="31"/>
  <c r="G57" i="31"/>
  <c r="F57" i="31"/>
  <c r="H81" i="31"/>
  <c r="G81" i="31"/>
  <c r="F81" i="31"/>
  <c r="H77" i="31"/>
  <c r="G77" i="31"/>
  <c r="F77" i="31"/>
  <c r="H76" i="31"/>
  <c r="G76" i="31"/>
  <c r="F76" i="31"/>
  <c r="H62" i="31"/>
  <c r="G62" i="31"/>
  <c r="F62" i="31"/>
  <c r="H72" i="31"/>
  <c r="G72" i="31"/>
  <c r="F72" i="31"/>
  <c r="H68" i="31"/>
  <c r="G68" i="31"/>
  <c r="F68" i="31"/>
  <c r="H45" i="31"/>
  <c r="G45" i="31"/>
  <c r="F45" i="31"/>
  <c r="F6" i="41"/>
  <c r="G6" i="41"/>
  <c r="H6" i="41"/>
  <c r="F8" i="41"/>
  <c r="G8" i="41"/>
  <c r="H8" i="41"/>
  <c r="F13" i="41"/>
  <c r="G13" i="41"/>
  <c r="H13" i="41"/>
  <c r="F17" i="41"/>
  <c r="G17" i="41"/>
  <c r="H17" i="41"/>
  <c r="F16" i="41"/>
  <c r="G16" i="41"/>
  <c r="H16" i="41"/>
  <c r="F22" i="41"/>
  <c r="G22" i="41"/>
  <c r="H22" i="41"/>
  <c r="F24" i="41"/>
  <c r="G24" i="41"/>
  <c r="H24" i="41"/>
  <c r="F25" i="41"/>
  <c r="G25" i="41"/>
  <c r="H25" i="41"/>
  <c r="H18" i="20"/>
  <c r="G18" i="20"/>
  <c r="F18" i="20"/>
  <c r="H14" i="20"/>
  <c r="G14" i="20"/>
  <c r="F14" i="20"/>
  <c r="H6" i="20"/>
  <c r="G6" i="20"/>
  <c r="F6" i="20"/>
  <c r="H19" i="20"/>
  <c r="G19" i="20"/>
  <c r="F19" i="20"/>
  <c r="H36" i="32"/>
  <c r="G36" i="32"/>
  <c r="F36" i="32"/>
  <c r="H39" i="32"/>
  <c r="G39" i="32"/>
  <c r="F39" i="32"/>
  <c r="H32" i="32"/>
  <c r="G32" i="32"/>
  <c r="F32" i="32"/>
  <c r="F142" i="32"/>
  <c r="G142" i="32"/>
  <c r="H142" i="32"/>
  <c r="F143" i="32"/>
  <c r="G143" i="32"/>
  <c r="H143" i="32"/>
  <c r="F144" i="32"/>
  <c r="G144" i="32"/>
  <c r="H144" i="32"/>
  <c r="F145" i="32"/>
  <c r="G145" i="32"/>
  <c r="H145" i="32"/>
  <c r="F146" i="32"/>
  <c r="G146" i="32"/>
  <c r="H146" i="32"/>
  <c r="F147" i="32"/>
  <c r="G147" i="32"/>
  <c r="H147" i="32"/>
  <c r="F148" i="32"/>
  <c r="G148" i="32"/>
  <c r="H148" i="32"/>
  <c r="F22" i="32"/>
  <c r="G22" i="32"/>
  <c r="H22" i="32"/>
  <c r="F149" i="32"/>
  <c r="G149" i="32"/>
  <c r="H149" i="32"/>
  <c r="F150" i="32"/>
  <c r="G150" i="32"/>
  <c r="H150" i="32"/>
  <c r="F151" i="32"/>
  <c r="G151" i="32"/>
  <c r="H151" i="32"/>
  <c r="F152" i="32"/>
  <c r="G152" i="32"/>
  <c r="H152" i="32"/>
  <c r="F153" i="32"/>
  <c r="G153" i="32"/>
  <c r="H153" i="32"/>
  <c r="F154" i="32"/>
  <c r="G154" i="32"/>
  <c r="H154" i="32"/>
  <c r="F155" i="32"/>
  <c r="G155" i="32"/>
  <c r="H155" i="32"/>
  <c r="F156" i="32"/>
  <c r="G156" i="32"/>
  <c r="H156" i="32"/>
  <c r="F157" i="32"/>
  <c r="G157" i="32"/>
  <c r="H157" i="32"/>
  <c r="F158" i="32"/>
  <c r="G158" i="32"/>
  <c r="H158" i="32"/>
  <c r="F42" i="32"/>
  <c r="G42" i="32"/>
  <c r="H42" i="32"/>
  <c r="G45" i="32"/>
  <c r="H8" i="31"/>
  <c r="H12" i="31"/>
  <c r="H15" i="31"/>
  <c r="H24" i="31"/>
  <c r="H29" i="31"/>
  <c r="H31" i="31"/>
  <c r="H10" i="31"/>
  <c r="H83" i="31"/>
  <c r="H18" i="31"/>
  <c r="H84" i="31"/>
  <c r="H9" i="31"/>
  <c r="H7" i="31"/>
  <c r="H85" i="31"/>
  <c r="H86" i="31"/>
  <c r="H13" i="31"/>
  <c r="H11" i="31"/>
  <c r="H87" i="31"/>
  <c r="H23" i="31"/>
  <c r="H88" i="31"/>
  <c r="H89" i="31"/>
  <c r="H21" i="31"/>
  <c r="H14" i="31"/>
  <c r="H16" i="31"/>
  <c r="H90" i="31"/>
  <c r="H91" i="31"/>
  <c r="H92" i="31"/>
  <c r="H93" i="31"/>
  <c r="H22" i="31"/>
  <c r="H94" i="31"/>
  <c r="H19" i="31"/>
  <c r="H95" i="31"/>
  <c r="H96" i="31"/>
  <c r="H97" i="31"/>
  <c r="H27" i="31"/>
  <c r="H98" i="31"/>
  <c r="H99" i="31"/>
  <c r="H28" i="31"/>
  <c r="H35" i="31"/>
  <c r="H17" i="31"/>
  <c r="H100" i="31"/>
  <c r="H101" i="31"/>
  <c r="H102" i="31"/>
  <c r="H103" i="31"/>
  <c r="H104" i="31"/>
  <c r="H105" i="31"/>
  <c r="H20" i="31"/>
  <c r="H106" i="31"/>
  <c r="H107" i="31"/>
  <c r="H108" i="31"/>
  <c r="H109" i="31"/>
  <c r="H110" i="31"/>
  <c r="H111" i="31"/>
  <c r="H26" i="31"/>
  <c r="H112" i="31"/>
  <c r="H113" i="31"/>
  <c r="H114" i="31"/>
  <c r="H115" i="31"/>
  <c r="H116" i="31"/>
  <c r="H117" i="31"/>
  <c r="H118" i="31"/>
  <c r="H119" i="31"/>
  <c r="H120" i="31"/>
  <c r="H121" i="31"/>
  <c r="H32" i="31"/>
  <c r="H122" i="31"/>
  <c r="H123" i="31"/>
  <c r="H124" i="31"/>
  <c r="H25" i="31"/>
  <c r="H125" i="31"/>
  <c r="H126" i="31"/>
  <c r="H127" i="31"/>
  <c r="H128" i="31"/>
  <c r="H129" i="31"/>
  <c r="H130" i="31"/>
  <c r="H131" i="31"/>
  <c r="H132" i="31"/>
  <c r="H133" i="31"/>
  <c r="H134" i="31"/>
  <c r="H135" i="31"/>
  <c r="H136" i="31"/>
  <c r="H137" i="31"/>
  <c r="H138" i="31"/>
  <c r="H139" i="31"/>
  <c r="H140" i="31"/>
  <c r="H141" i="31"/>
  <c r="H142" i="31"/>
  <c r="H143" i="31"/>
  <c r="H144" i="31"/>
  <c r="H145" i="31"/>
  <c r="H146" i="31"/>
  <c r="H147" i="31"/>
  <c r="H148" i="31"/>
  <c r="H149" i="31"/>
  <c r="H150" i="31"/>
  <c r="H151" i="31"/>
  <c r="H152" i="31"/>
  <c r="H153" i="31"/>
  <c r="H154" i="31"/>
  <c r="H155" i="31"/>
  <c r="H156" i="31"/>
  <c r="H157" i="31"/>
  <c r="H158" i="31"/>
  <c r="H159" i="31"/>
  <c r="H33" i="31"/>
  <c r="H160" i="31"/>
  <c r="H39" i="31"/>
  <c r="H161" i="31"/>
  <c r="H162" i="31"/>
  <c r="H163" i="31"/>
  <c r="H164" i="31"/>
  <c r="H165" i="31"/>
  <c r="H166" i="31"/>
  <c r="H167" i="31"/>
  <c r="H53" i="31"/>
  <c r="H168" i="31"/>
  <c r="H169" i="31"/>
  <c r="H170" i="31"/>
  <c r="H171" i="31"/>
  <c r="H172" i="31"/>
  <c r="H173" i="31"/>
  <c r="H174" i="31"/>
  <c r="H175" i="31"/>
  <c r="H176" i="31"/>
  <c r="H177" i="31"/>
  <c r="H178" i="31"/>
  <c r="H179" i="31"/>
  <c r="H180" i="31"/>
  <c r="H181" i="31"/>
  <c r="H182" i="31"/>
  <c r="H183" i="31"/>
  <c r="H184" i="31"/>
  <c r="H185" i="31"/>
  <c r="H186" i="31"/>
  <c r="H187" i="31"/>
  <c r="H188" i="31"/>
  <c r="H189" i="31"/>
  <c r="H190" i="31"/>
  <c r="H191" i="31"/>
  <c r="H38" i="31"/>
  <c r="H192" i="31"/>
  <c r="H193" i="31"/>
  <c r="H194" i="31"/>
  <c r="H195" i="31"/>
  <c r="H196" i="31"/>
  <c r="H37" i="31"/>
  <c r="H197" i="31"/>
  <c r="H198" i="31"/>
  <c r="H199" i="31"/>
  <c r="H200" i="31"/>
  <c r="H201" i="31"/>
  <c r="H202" i="31"/>
  <c r="H203" i="31"/>
  <c r="H65" i="31"/>
  <c r="H204" i="31"/>
  <c r="H205" i="31"/>
  <c r="H64" i="31"/>
  <c r="H206" i="31"/>
  <c r="H207" i="31"/>
  <c r="H208" i="31"/>
  <c r="H209" i="31"/>
  <c r="H210" i="31"/>
  <c r="H211" i="31"/>
  <c r="H212" i="31"/>
  <c r="H213" i="31"/>
  <c r="H74" i="31"/>
  <c r="H214" i="31"/>
  <c r="H70" i="31"/>
  <c r="H215" i="31"/>
  <c r="H56" i="31"/>
  <c r="H216" i="31"/>
  <c r="H217" i="31"/>
  <c r="H218" i="31"/>
  <c r="H58" i="31"/>
  <c r="H219" i="31"/>
  <c r="H220" i="31"/>
  <c r="H221" i="31"/>
  <c r="H222" i="31"/>
  <c r="H54" i="31"/>
  <c r="H223" i="31"/>
  <c r="H224" i="31"/>
  <c r="H63" i="31"/>
  <c r="H225" i="31"/>
  <c r="H226" i="31"/>
  <c r="H227" i="31"/>
  <c r="H228" i="31"/>
  <c r="H229" i="31"/>
  <c r="H30" i="31"/>
  <c r="H44" i="31"/>
  <c r="H51" i="31"/>
  <c r="H50" i="31"/>
  <c r="H230" i="31"/>
  <c r="H82" i="31"/>
  <c r="H67" i="31"/>
  <c r="H231" i="31"/>
  <c r="H43" i="31"/>
  <c r="H232" i="31"/>
  <c r="H73" i="31"/>
  <c r="H48" i="31"/>
  <c r="H42" i="31"/>
  <c r="H40" i="31"/>
  <c r="H233" i="31"/>
  <c r="H234" i="31"/>
  <c r="H6" i="31"/>
  <c r="F26" i="10"/>
  <c r="G26" i="10"/>
  <c r="H26" i="10"/>
  <c r="F40" i="10"/>
  <c r="G40" i="10"/>
  <c r="H40" i="10"/>
  <c r="F16" i="10"/>
  <c r="G16" i="10"/>
  <c r="H16" i="10"/>
  <c r="F17" i="10"/>
  <c r="G17" i="10"/>
  <c r="H17" i="10"/>
  <c r="F18" i="50"/>
  <c r="G18" i="50"/>
  <c r="H18" i="50"/>
  <c r="F19" i="50"/>
  <c r="G19" i="50"/>
  <c r="H19" i="50"/>
  <c r="H88" i="11"/>
  <c r="G88" i="11"/>
  <c r="F88" i="11"/>
  <c r="H28" i="11"/>
  <c r="G28" i="11"/>
  <c r="F28" i="11"/>
  <c r="H21" i="11"/>
  <c r="G21" i="11"/>
  <c r="F21" i="11"/>
  <c r="H48" i="32"/>
  <c r="G48" i="32"/>
  <c r="F48" i="32"/>
  <c r="H46" i="32"/>
  <c r="G46" i="32"/>
  <c r="F46" i="32"/>
  <c r="F12" i="56"/>
  <c r="G12" i="56"/>
  <c r="H12" i="56"/>
  <c r="F14" i="56"/>
  <c r="G14" i="56"/>
  <c r="H14" i="56"/>
  <c r="F29" i="56"/>
  <c r="G29" i="56"/>
  <c r="H29" i="56"/>
  <c r="H43" i="9"/>
  <c r="G43" i="9"/>
  <c r="F43" i="9"/>
  <c r="H34" i="9"/>
  <c r="G34" i="9"/>
  <c r="F34" i="9"/>
  <c r="H38" i="9"/>
  <c r="G38" i="9"/>
  <c r="F38" i="9"/>
  <c r="H15" i="9"/>
  <c r="G15" i="9"/>
  <c r="F15" i="9"/>
  <c r="G40" i="31"/>
  <c r="F40" i="31"/>
  <c r="G42" i="31"/>
  <c r="F42" i="31"/>
  <c r="G48" i="31"/>
  <c r="F48" i="31"/>
  <c r="G29" i="31"/>
  <c r="F29" i="31"/>
  <c r="N6" i="80"/>
  <c r="N6" i="68"/>
  <c r="N6" i="95"/>
  <c r="N6" i="96"/>
  <c r="N6" i="73"/>
  <c r="F10" i="64"/>
  <c r="N14" i="64"/>
  <c r="F10" i="63"/>
  <c r="F11" i="63"/>
  <c r="F12" i="63"/>
  <c r="N13" i="63"/>
  <c r="F13" i="62"/>
  <c r="N6" i="62"/>
  <c r="O6" i="89"/>
  <c r="O6" i="61"/>
  <c r="O11" i="60"/>
  <c r="O13" i="59"/>
  <c r="O6" i="83"/>
  <c r="O10" i="58"/>
  <c r="O19" i="56"/>
  <c r="O13" i="55"/>
  <c r="O6" i="54"/>
  <c r="O11" i="52"/>
  <c r="O6" i="51"/>
  <c r="O6" i="50"/>
  <c r="O8" i="49"/>
  <c r="O7" i="48"/>
  <c r="O16" i="47"/>
  <c r="O7" i="46"/>
  <c r="O7" i="45"/>
  <c r="O6" i="44"/>
  <c r="O7" i="42"/>
  <c r="O6" i="36"/>
  <c r="H22" i="37"/>
  <c r="G22" i="37"/>
  <c r="F22" i="37"/>
  <c r="H17" i="37"/>
  <c r="G17" i="37"/>
  <c r="F17" i="37"/>
  <c r="H13" i="37"/>
  <c r="G13" i="37"/>
  <c r="F13" i="37"/>
  <c r="H11" i="37"/>
  <c r="G11" i="37"/>
  <c r="F11" i="37"/>
  <c r="H10" i="37"/>
  <c r="G10" i="37"/>
  <c r="F10" i="37"/>
  <c r="H9" i="37"/>
  <c r="G9" i="37"/>
  <c r="F9" i="37"/>
  <c r="O7" i="37"/>
  <c r="O6" i="38"/>
  <c r="O8" i="33"/>
  <c r="O6" i="32"/>
  <c r="O8" i="35"/>
  <c r="O22" i="34"/>
  <c r="O9" i="31"/>
  <c r="O6" i="29"/>
  <c r="O6" i="27"/>
  <c r="O11" i="25"/>
  <c r="O14" i="21"/>
  <c r="O7" i="14"/>
  <c r="F6" i="17"/>
  <c r="G6" i="17"/>
  <c r="H6" i="17"/>
  <c r="F16" i="17"/>
  <c r="G16" i="17"/>
  <c r="H16" i="17"/>
  <c r="F17" i="17"/>
  <c r="G17" i="17"/>
  <c r="H17" i="17"/>
  <c r="F18" i="17"/>
  <c r="G18" i="17"/>
  <c r="H18" i="17"/>
  <c r="O6" i="18"/>
  <c r="O7" i="19"/>
  <c r="F8" i="20"/>
  <c r="G8" i="20"/>
  <c r="H8" i="20"/>
  <c r="F9" i="20"/>
  <c r="G9" i="20"/>
  <c r="H9" i="20"/>
  <c r="F20" i="20"/>
  <c r="G20" i="20"/>
  <c r="H20" i="20"/>
  <c r="F22" i="20"/>
  <c r="G22" i="20"/>
  <c r="H22" i="20"/>
  <c r="F24" i="20"/>
  <c r="G24" i="20"/>
  <c r="H24" i="20"/>
  <c r="F17" i="20"/>
  <c r="G17" i="20"/>
  <c r="H17" i="20"/>
  <c r="F40" i="20"/>
  <c r="G40" i="20"/>
  <c r="H40" i="20"/>
  <c r="O30" i="15"/>
  <c r="O26" i="12"/>
  <c r="O33" i="11"/>
  <c r="O47" i="9"/>
  <c r="O77" i="10"/>
  <c r="O54" i="8"/>
  <c r="F56" i="8"/>
  <c r="G56" i="8"/>
  <c r="H56" i="8"/>
  <c r="O37" i="6"/>
  <c r="O22" i="5"/>
  <c r="O47" i="1"/>
  <c r="F46" i="77"/>
  <c r="F226" i="7"/>
  <c r="G226" i="7"/>
  <c r="H226" i="7"/>
  <c r="F227" i="7"/>
  <c r="G227" i="7"/>
  <c r="H227" i="7"/>
  <c r="F228" i="7"/>
  <c r="G228" i="7"/>
  <c r="H228" i="7"/>
  <c r="F229" i="7"/>
  <c r="G229" i="7"/>
  <c r="H229" i="7"/>
  <c r="F224" i="7"/>
  <c r="G224" i="7"/>
  <c r="H224" i="7"/>
  <c r="F106" i="7"/>
  <c r="G106" i="7"/>
  <c r="H106" i="7"/>
  <c r="F107" i="7"/>
  <c r="G107" i="7"/>
  <c r="H107" i="7"/>
  <c r="F108" i="7"/>
  <c r="G108" i="7"/>
  <c r="H108" i="7"/>
  <c r="F22" i="7"/>
  <c r="G22" i="7"/>
  <c r="H22" i="7"/>
  <c r="F109" i="7"/>
  <c r="G109" i="7"/>
  <c r="H109" i="7"/>
  <c r="F110" i="7"/>
  <c r="G110" i="7"/>
  <c r="H110" i="7"/>
  <c r="F111" i="7"/>
  <c r="G111" i="7"/>
  <c r="H111" i="7"/>
  <c r="F134" i="7"/>
  <c r="G134" i="7"/>
  <c r="H134" i="7"/>
  <c r="F135" i="7"/>
  <c r="G135" i="7"/>
  <c r="H135" i="7"/>
  <c r="F136" i="7"/>
  <c r="G136" i="7"/>
  <c r="H136" i="7"/>
  <c r="F137" i="7"/>
  <c r="G137" i="7"/>
  <c r="H137" i="7"/>
  <c r="F138" i="7"/>
  <c r="G138" i="7"/>
  <c r="H138" i="7"/>
  <c r="F139" i="7"/>
  <c r="G139" i="7"/>
  <c r="H139" i="7"/>
  <c r="F140" i="7"/>
  <c r="G140" i="7"/>
  <c r="H140" i="7"/>
  <c r="F142" i="7"/>
  <c r="G142" i="7"/>
  <c r="H142" i="7"/>
  <c r="F143" i="7"/>
  <c r="G143" i="7"/>
  <c r="H143" i="7"/>
  <c r="F144" i="7"/>
  <c r="G144" i="7"/>
  <c r="H144" i="7"/>
  <c r="F145" i="7"/>
  <c r="G145" i="7"/>
  <c r="H145" i="7"/>
  <c r="F149" i="7"/>
  <c r="G149" i="7"/>
  <c r="H149" i="7"/>
  <c r="F150" i="7"/>
  <c r="G150" i="7"/>
  <c r="H150" i="7"/>
  <c r="F151" i="7"/>
  <c r="G151" i="7"/>
  <c r="H151" i="7"/>
  <c r="F162" i="7"/>
  <c r="G162" i="7"/>
  <c r="H162" i="7"/>
  <c r="F172" i="7"/>
  <c r="G172" i="7"/>
  <c r="H172" i="7"/>
  <c r="F173" i="7"/>
  <c r="G173" i="7"/>
  <c r="H173" i="7"/>
  <c r="F201" i="7"/>
  <c r="G201" i="7"/>
  <c r="H201" i="7"/>
  <c r="F206" i="7"/>
  <c r="G206" i="7"/>
  <c r="H206" i="7"/>
  <c r="F207" i="7"/>
  <c r="G207" i="7"/>
  <c r="H207" i="7"/>
  <c r="F208" i="7"/>
  <c r="G208" i="7"/>
  <c r="H208" i="7"/>
  <c r="F209" i="7"/>
  <c r="G209" i="7"/>
  <c r="H209" i="7"/>
  <c r="F31" i="7"/>
  <c r="G31" i="7"/>
  <c r="H31" i="7"/>
  <c r="F39" i="7"/>
  <c r="G39" i="7"/>
  <c r="H39" i="7"/>
  <c r="F41" i="7"/>
  <c r="G41" i="7"/>
  <c r="H41" i="7"/>
  <c r="F46" i="7"/>
  <c r="G46" i="7"/>
  <c r="H46" i="7"/>
  <c r="F17" i="7"/>
  <c r="G17" i="7"/>
  <c r="H17" i="7"/>
  <c r="F48" i="7"/>
  <c r="G48" i="7"/>
  <c r="H48" i="7"/>
  <c r="F49" i="7"/>
  <c r="G49" i="7"/>
  <c r="H49" i="7"/>
  <c r="F42" i="7"/>
  <c r="G42" i="7"/>
  <c r="H42" i="7"/>
  <c r="F56" i="7"/>
  <c r="G56" i="7"/>
  <c r="H56" i="7"/>
  <c r="F64" i="7"/>
  <c r="G64" i="7"/>
  <c r="H64" i="7"/>
  <c r="F30" i="7"/>
  <c r="G30" i="7"/>
  <c r="H30" i="7"/>
  <c r="F38" i="7"/>
  <c r="G38" i="7"/>
  <c r="H38" i="7"/>
  <c r="F54" i="7"/>
  <c r="G54" i="7"/>
  <c r="H54" i="7"/>
  <c r="F35" i="7"/>
  <c r="G35" i="7"/>
  <c r="H35" i="7"/>
  <c r="F43" i="7"/>
  <c r="G43" i="7"/>
  <c r="H43" i="7"/>
  <c r="F44" i="7"/>
  <c r="G44" i="7"/>
  <c r="H44" i="7"/>
  <c r="F52" i="7"/>
  <c r="G52" i="7"/>
  <c r="H52" i="7"/>
  <c r="O66" i="7"/>
  <c r="G225" i="7"/>
  <c r="H225" i="7"/>
  <c r="F225" i="7"/>
  <c r="G6" i="59"/>
  <c r="F6" i="59"/>
  <c r="H19" i="9"/>
  <c r="G19" i="9"/>
  <c r="F19" i="9"/>
  <c r="H169" i="7"/>
  <c r="F169" i="7"/>
  <c r="F10" i="51"/>
  <c r="G10" i="51"/>
  <c r="H10" i="51"/>
  <c r="N6" i="61"/>
  <c r="H6" i="61"/>
  <c r="G6" i="61"/>
  <c r="F6" i="61"/>
  <c r="H169" i="10"/>
  <c r="G169" i="10"/>
  <c r="F22" i="77"/>
  <c r="N6" i="54"/>
  <c r="H6" i="54"/>
  <c r="G6" i="54"/>
  <c r="F6" i="54"/>
  <c r="H6" i="8"/>
  <c r="G6" i="8"/>
  <c r="F6" i="8"/>
  <c r="H48" i="8"/>
  <c r="G48" i="8"/>
  <c r="F48" i="8"/>
  <c r="H128" i="8"/>
  <c r="G128" i="8"/>
  <c r="F128" i="8"/>
  <c r="H126" i="8"/>
  <c r="G126" i="8"/>
  <c r="F126" i="8"/>
  <c r="H125" i="8"/>
  <c r="G125" i="8"/>
  <c r="F125" i="8"/>
  <c r="H51" i="33"/>
  <c r="G51" i="33"/>
  <c r="F51" i="33"/>
  <c r="H49" i="33"/>
  <c r="G49" i="33"/>
  <c r="F49" i="33"/>
  <c r="H9" i="47"/>
  <c r="G9" i="47"/>
  <c r="F9" i="47"/>
  <c r="H17" i="47"/>
  <c r="G17" i="47"/>
  <c r="F17" i="47"/>
  <c r="H35" i="77"/>
  <c r="G35" i="77"/>
  <c r="F35" i="77"/>
  <c r="H13" i="77"/>
  <c r="G13" i="77"/>
  <c r="F13" i="77"/>
  <c r="H12" i="35"/>
  <c r="G12" i="35"/>
  <c r="F12" i="35"/>
  <c r="H13" i="35"/>
  <c r="G13" i="35"/>
  <c r="F13" i="35"/>
  <c r="H7" i="35"/>
  <c r="G7" i="35"/>
  <c r="F7" i="35"/>
  <c r="G67" i="31"/>
  <c r="F67" i="31"/>
  <c r="G43" i="31"/>
  <c r="F43" i="31"/>
  <c r="H18" i="24"/>
  <c r="G18" i="24"/>
  <c r="F18" i="24"/>
  <c r="F20" i="87"/>
  <c r="G20" i="87"/>
  <c r="H20" i="87"/>
  <c r="F17" i="87"/>
  <c r="G17" i="87"/>
  <c r="H17" i="87"/>
  <c r="F16" i="87"/>
  <c r="G16" i="87"/>
  <c r="H16" i="87"/>
  <c r="F18" i="87"/>
  <c r="G18" i="87"/>
  <c r="H18" i="87"/>
  <c r="F9" i="87"/>
  <c r="G9" i="87"/>
  <c r="H9" i="87"/>
  <c r="F11" i="87"/>
  <c r="G11" i="87"/>
  <c r="H11" i="87"/>
  <c r="H160" i="32"/>
  <c r="G160" i="32"/>
  <c r="F160" i="32"/>
  <c r="H136" i="32"/>
  <c r="G136" i="32"/>
  <c r="F136" i="32"/>
  <c r="F15" i="52"/>
  <c r="G15" i="52"/>
  <c r="H15" i="52"/>
  <c r="F8" i="52"/>
  <c r="G8" i="52"/>
  <c r="H8" i="52"/>
  <c r="F14" i="52"/>
  <c r="G14" i="52"/>
  <c r="H14" i="52"/>
  <c r="H18" i="39"/>
  <c r="G18" i="39"/>
  <c r="F18" i="39"/>
  <c r="H16" i="39"/>
  <c r="G16" i="39"/>
  <c r="F16" i="39"/>
  <c r="H11" i="39"/>
  <c r="G11" i="39"/>
  <c r="F11" i="39"/>
  <c r="H22" i="39"/>
  <c r="G22" i="39"/>
  <c r="F22" i="39"/>
  <c r="H15" i="39"/>
  <c r="G15" i="39"/>
  <c r="F15" i="39"/>
  <c r="H37" i="34"/>
  <c r="G37" i="34"/>
  <c r="F37" i="34"/>
  <c r="F11" i="50"/>
  <c r="G11" i="50"/>
  <c r="H11" i="50"/>
  <c r="F22" i="50"/>
  <c r="G22" i="50"/>
  <c r="H22" i="50"/>
  <c r="F51" i="50"/>
  <c r="G51" i="50"/>
  <c r="H51" i="50"/>
  <c r="H27" i="4"/>
  <c r="G27" i="4"/>
  <c r="F27" i="4"/>
  <c r="H30" i="4"/>
  <c r="G30" i="4"/>
  <c r="F30" i="4"/>
  <c r="F40" i="21"/>
  <c r="G40" i="21"/>
  <c r="H40" i="21"/>
  <c r="F37" i="21"/>
  <c r="G37" i="21"/>
  <c r="H37" i="21"/>
  <c r="H21" i="38"/>
  <c r="G21" i="38"/>
  <c r="F21" i="38"/>
  <c r="H6" i="38"/>
  <c r="G6" i="38"/>
  <c r="F6" i="38"/>
  <c r="F157" i="1"/>
  <c r="G157" i="1"/>
  <c r="H157" i="1"/>
  <c r="F176" i="1"/>
  <c r="G176" i="1"/>
  <c r="H176" i="1"/>
  <c r="F17" i="56"/>
  <c r="G17" i="56"/>
  <c r="H17" i="56"/>
  <c r="F28" i="56"/>
  <c r="G28" i="56"/>
  <c r="H28" i="56"/>
  <c r="H17" i="63"/>
  <c r="G17" i="63"/>
  <c r="F17" i="63"/>
  <c r="H8" i="63"/>
  <c r="G8" i="63"/>
  <c r="F8" i="63"/>
  <c r="H18" i="63"/>
  <c r="G18" i="63"/>
  <c r="F18" i="63"/>
  <c r="F39" i="21"/>
  <c r="G39" i="21"/>
  <c r="H39" i="21"/>
  <c r="F135" i="4"/>
  <c r="G135" i="4"/>
  <c r="H135" i="4"/>
  <c r="F20" i="35"/>
  <c r="G20" i="35"/>
  <c r="H20" i="35"/>
  <c r="F21" i="35"/>
  <c r="G21" i="35"/>
  <c r="H21" i="35"/>
  <c r="F16" i="49"/>
  <c r="G16" i="49"/>
  <c r="H16" i="49"/>
  <c r="F7" i="49"/>
  <c r="G7" i="49"/>
  <c r="H7" i="49"/>
  <c r="F18" i="49"/>
  <c r="G18" i="49"/>
  <c r="H18" i="49"/>
  <c r="F20" i="49"/>
  <c r="G20" i="49"/>
  <c r="H20" i="49"/>
  <c r="H19" i="27"/>
  <c r="G19" i="27"/>
  <c r="F19" i="27"/>
  <c r="F129" i="4"/>
  <c r="G129" i="4"/>
  <c r="H129" i="4"/>
  <c r="F132" i="4"/>
  <c r="G132" i="4"/>
  <c r="H132" i="4"/>
  <c r="F122" i="4"/>
  <c r="G122" i="4"/>
  <c r="H122" i="4"/>
  <c r="F125" i="4"/>
  <c r="G125" i="4"/>
  <c r="H125" i="4"/>
  <c r="F126" i="4"/>
  <c r="G126" i="4"/>
  <c r="H126" i="4"/>
  <c r="F128" i="4"/>
  <c r="G128" i="4"/>
  <c r="H128" i="4"/>
  <c r="F129" i="10"/>
  <c r="F60" i="10"/>
  <c r="G60" i="10"/>
  <c r="H60" i="10"/>
  <c r="F229" i="10"/>
  <c r="G229" i="10"/>
  <c r="H229" i="10"/>
  <c r="F71" i="10"/>
  <c r="G71" i="10"/>
  <c r="H71" i="10"/>
  <c r="F17" i="42"/>
  <c r="G17" i="42"/>
  <c r="H17" i="42"/>
  <c r="F8" i="42"/>
  <c r="G8" i="42"/>
  <c r="H8" i="42"/>
  <c r="H238" i="7"/>
  <c r="G238" i="7"/>
  <c r="F238" i="7"/>
  <c r="H236" i="7"/>
  <c r="G236" i="7"/>
  <c r="F236" i="7"/>
  <c r="H50" i="7"/>
  <c r="G50" i="7"/>
  <c r="F50" i="7"/>
  <c r="H141" i="7"/>
  <c r="G141" i="7"/>
  <c r="F141" i="7"/>
  <c r="H36" i="7"/>
  <c r="G36" i="7"/>
  <c r="F36" i="7"/>
  <c r="H61" i="7"/>
  <c r="G61" i="7"/>
  <c r="F61" i="7"/>
  <c r="H59" i="7"/>
  <c r="G59" i="7"/>
  <c r="F59" i="7"/>
  <c r="F11" i="85"/>
  <c r="G11" i="85"/>
  <c r="H11" i="85"/>
  <c r="F12" i="85"/>
  <c r="G12" i="85"/>
  <c r="H12" i="85"/>
  <c r="F9" i="85"/>
  <c r="G9" i="85"/>
  <c r="H9" i="85"/>
  <c r="F6" i="85"/>
  <c r="G6" i="85"/>
  <c r="H6" i="85"/>
  <c r="F169" i="1"/>
  <c r="G169" i="1"/>
  <c r="H169" i="1"/>
  <c r="F150" i="1"/>
  <c r="G150" i="1"/>
  <c r="H150" i="1"/>
  <c r="F168" i="1"/>
  <c r="G168" i="1"/>
  <c r="H168" i="1"/>
  <c r="G224" i="31"/>
  <c r="F224" i="31"/>
  <c r="G58" i="31"/>
  <c r="F58" i="31"/>
  <c r="G70" i="31"/>
  <c r="F70" i="31"/>
  <c r="G74" i="31"/>
  <c r="F74" i="31"/>
  <c r="F82" i="31"/>
  <c r="F10" i="46"/>
  <c r="G10" i="46"/>
  <c r="H10" i="46"/>
  <c r="F11" i="46"/>
  <c r="G11" i="46"/>
  <c r="H11" i="46"/>
  <c r="F12" i="46"/>
  <c r="G12" i="46"/>
  <c r="H12" i="46"/>
  <c r="F13" i="46"/>
  <c r="G13" i="46"/>
  <c r="H13" i="46"/>
  <c r="F16" i="46"/>
  <c r="G16" i="46"/>
  <c r="H16" i="46"/>
  <c r="F17" i="46"/>
  <c r="G17" i="46"/>
  <c r="H17" i="46"/>
  <c r="F18" i="46"/>
  <c r="G18" i="46"/>
  <c r="H18" i="46"/>
  <c r="H13" i="19"/>
  <c r="G13" i="19"/>
  <c r="F13" i="19"/>
  <c r="H12" i="19"/>
  <c r="G12" i="19"/>
  <c r="F12" i="19"/>
  <c r="G9" i="19"/>
  <c r="N7" i="19"/>
  <c r="H7" i="19"/>
  <c r="G7" i="19"/>
  <c r="F7" i="19"/>
  <c r="H14" i="19"/>
  <c r="G14" i="19"/>
  <c r="F14" i="19"/>
  <c r="H6" i="19"/>
  <c r="G6" i="19"/>
  <c r="F6" i="19"/>
  <c r="H13" i="40"/>
  <c r="G13" i="40"/>
  <c r="F13" i="40"/>
  <c r="H12" i="40"/>
  <c r="G12" i="40"/>
  <c r="F12" i="40"/>
  <c r="H11" i="40"/>
  <c r="G11" i="40"/>
  <c r="F11" i="40"/>
  <c r="H10" i="40"/>
  <c r="G10" i="40"/>
  <c r="F10" i="40"/>
  <c r="F111" i="8"/>
  <c r="G111" i="8"/>
  <c r="H111" i="8"/>
  <c r="F17" i="8"/>
  <c r="G17" i="8"/>
  <c r="H17" i="8"/>
  <c r="F200" i="10"/>
  <c r="G200" i="10"/>
  <c r="H200" i="10"/>
  <c r="F50" i="10"/>
  <c r="G50" i="10"/>
  <c r="H50" i="10"/>
  <c r="F90" i="15"/>
  <c r="G90" i="15"/>
  <c r="H90" i="15"/>
  <c r="F6" i="15"/>
  <c r="G6" i="15"/>
  <c r="H6" i="15"/>
  <c r="F8" i="15"/>
  <c r="G8" i="15"/>
  <c r="H8" i="15"/>
  <c r="F9" i="15"/>
  <c r="G9" i="15"/>
  <c r="H9" i="15"/>
  <c r="F11" i="15"/>
  <c r="G11" i="15"/>
  <c r="H11" i="15"/>
  <c r="F15" i="67"/>
  <c r="G15" i="67"/>
  <c r="H15" i="67"/>
  <c r="F7" i="67"/>
  <c r="G7" i="67"/>
  <c r="H7" i="67"/>
  <c r="F8" i="67"/>
  <c r="G8" i="67"/>
  <c r="H8" i="67"/>
  <c r="F9" i="67"/>
  <c r="G9" i="67"/>
  <c r="H9" i="67"/>
  <c r="F16" i="67"/>
  <c r="G16" i="67"/>
  <c r="H16" i="67"/>
  <c r="F12" i="67"/>
  <c r="G12" i="67"/>
  <c r="H12" i="67"/>
  <c r="F13" i="67"/>
  <c r="G13" i="67"/>
  <c r="H13" i="67"/>
  <c r="F17" i="67"/>
  <c r="G17" i="67"/>
  <c r="H17" i="67"/>
  <c r="F6" i="94"/>
  <c r="G6" i="94"/>
  <c r="H6" i="94"/>
  <c r="H40" i="8"/>
  <c r="G40" i="8"/>
  <c r="F40" i="8"/>
  <c r="H127" i="8"/>
  <c r="G127" i="8"/>
  <c r="F127" i="8"/>
  <c r="H14" i="44"/>
  <c r="G14" i="44"/>
  <c r="F14" i="44"/>
  <c r="H10" i="44"/>
  <c r="G10" i="44"/>
  <c r="F10" i="44"/>
  <c r="H26" i="44"/>
  <c r="G26" i="44"/>
  <c r="F26" i="44"/>
  <c r="H19" i="4"/>
  <c r="G19" i="4"/>
  <c r="F19" i="4"/>
  <c r="H26" i="4"/>
  <c r="G26" i="4"/>
  <c r="F26" i="4"/>
  <c r="H99" i="4"/>
  <c r="G99" i="4"/>
  <c r="F99" i="4"/>
  <c r="H95" i="4"/>
  <c r="G95" i="4"/>
  <c r="F95" i="4"/>
  <c r="H12" i="34"/>
  <c r="G12" i="34"/>
  <c r="F12" i="34"/>
  <c r="H15" i="34"/>
  <c r="G15" i="34"/>
  <c r="F15" i="34"/>
  <c r="F10" i="48"/>
  <c r="G10" i="48"/>
  <c r="H10" i="48"/>
  <c r="F12" i="48"/>
  <c r="G12" i="48"/>
  <c r="H12" i="48"/>
  <c r="H9" i="26"/>
  <c r="G9" i="26"/>
  <c r="F9" i="26"/>
  <c r="H20" i="59"/>
  <c r="G20" i="59"/>
  <c r="F20" i="59"/>
  <c r="H18" i="5"/>
  <c r="G18" i="5"/>
  <c r="F18" i="5"/>
  <c r="H16" i="5"/>
  <c r="G16" i="5"/>
  <c r="F16" i="5"/>
  <c r="H30" i="9"/>
  <c r="G30" i="9"/>
  <c r="F30" i="9"/>
  <c r="H32" i="9"/>
  <c r="G32" i="9"/>
  <c r="F32" i="9"/>
  <c r="H114" i="9"/>
  <c r="G114" i="9"/>
  <c r="F114" i="9"/>
  <c r="H25" i="9"/>
  <c r="G25" i="9"/>
  <c r="F25" i="9"/>
  <c r="H71" i="9"/>
  <c r="G71" i="9"/>
  <c r="F71" i="9"/>
  <c r="H29" i="9"/>
  <c r="G29" i="9"/>
  <c r="F29" i="9"/>
  <c r="H38" i="1"/>
  <c r="G38" i="1"/>
  <c r="F38" i="1"/>
  <c r="F25" i="38"/>
  <c r="G25" i="38"/>
  <c r="H25" i="38"/>
  <c r="H19" i="38"/>
  <c r="G19" i="38"/>
  <c r="F19" i="38"/>
  <c r="H16" i="38"/>
  <c r="G16" i="38"/>
  <c r="F16" i="38"/>
  <c r="H28" i="38"/>
  <c r="G28" i="38"/>
  <c r="F28" i="38"/>
  <c r="H9" i="38"/>
  <c r="G9" i="38"/>
  <c r="F9" i="38"/>
  <c r="H22" i="38"/>
  <c r="G22" i="38"/>
  <c r="F22" i="38"/>
  <c r="H165" i="32"/>
  <c r="G165" i="32"/>
  <c r="F165" i="32"/>
  <c r="H85" i="11"/>
  <c r="G85" i="11"/>
  <c r="F85" i="11"/>
  <c r="H35" i="11"/>
  <c r="G35" i="11"/>
  <c r="F35" i="11"/>
  <c r="H133" i="8"/>
  <c r="G133" i="8"/>
  <c r="F133" i="8"/>
  <c r="H113" i="4"/>
  <c r="G113" i="4"/>
  <c r="F113" i="4"/>
  <c r="H19" i="6"/>
  <c r="G19" i="6"/>
  <c r="F19" i="6"/>
  <c r="H9" i="40"/>
  <c r="G9" i="40"/>
  <c r="F9" i="40"/>
  <c r="H8" i="19"/>
  <c r="G8" i="19"/>
  <c r="F8" i="19"/>
  <c r="H58" i="6"/>
  <c r="G58" i="6"/>
  <c r="F58" i="6"/>
  <c r="H60" i="6"/>
  <c r="G60" i="6"/>
  <c r="F60" i="6"/>
  <c r="F61" i="45"/>
  <c r="G61" i="45"/>
  <c r="H61" i="45"/>
  <c r="F20" i="45"/>
  <c r="G20" i="45"/>
  <c r="H20" i="45"/>
  <c r="F27" i="45"/>
  <c r="G27" i="45"/>
  <c r="H27" i="45"/>
  <c r="F56" i="12"/>
  <c r="G56" i="12"/>
  <c r="H56" i="12"/>
  <c r="F9" i="12"/>
  <c r="G9" i="12"/>
  <c r="H9" i="12"/>
  <c r="F21" i="12"/>
  <c r="G21" i="12"/>
  <c r="H21" i="12"/>
  <c r="F29" i="12"/>
  <c r="G29" i="12"/>
  <c r="H29" i="12"/>
  <c r="F17" i="12"/>
  <c r="G17" i="12"/>
  <c r="H17" i="12"/>
  <c r="F39" i="12"/>
  <c r="G39" i="12"/>
  <c r="H39" i="12"/>
  <c r="F14" i="12"/>
  <c r="G14" i="12"/>
  <c r="H14" i="12"/>
  <c r="F16" i="51"/>
  <c r="G16" i="51"/>
  <c r="H16" i="51"/>
  <c r="F9" i="55"/>
  <c r="G9" i="55"/>
  <c r="H9" i="55"/>
  <c r="H20" i="37"/>
  <c r="G20" i="37"/>
  <c r="F20" i="37"/>
  <c r="F9" i="11"/>
  <c r="G9" i="11"/>
  <c r="H9" i="11"/>
  <c r="H119" i="9"/>
  <c r="G119" i="9"/>
  <c r="F119" i="9"/>
  <c r="H15" i="19"/>
  <c r="G15" i="19"/>
  <c r="F15" i="19"/>
  <c r="H10" i="19"/>
  <c r="G10" i="19"/>
  <c r="F10" i="19"/>
  <c r="F13" i="45"/>
  <c r="G13" i="45"/>
  <c r="H13" i="45"/>
  <c r="F73" i="45"/>
  <c r="G73" i="45"/>
  <c r="H73" i="45"/>
  <c r="F48" i="50"/>
  <c r="G48" i="50"/>
  <c r="H48" i="50"/>
  <c r="F25" i="50"/>
  <c r="G25" i="50"/>
  <c r="H25" i="50"/>
  <c r="F7" i="45"/>
  <c r="G7" i="45"/>
  <c r="H7" i="45"/>
  <c r="H16" i="44"/>
  <c r="G16" i="44"/>
  <c r="F16" i="44"/>
  <c r="H13" i="44"/>
  <c r="G13" i="44"/>
  <c r="F13" i="44"/>
  <c r="H19" i="44"/>
  <c r="G19" i="44"/>
  <c r="F19" i="44"/>
  <c r="H8" i="44"/>
  <c r="G8" i="44"/>
  <c r="F8" i="44"/>
  <c r="H22" i="44"/>
  <c r="G22" i="44"/>
  <c r="F22" i="44"/>
  <c r="H20" i="44"/>
  <c r="G20" i="44"/>
  <c r="F20" i="44"/>
  <c r="H14" i="23"/>
  <c r="G14" i="23"/>
  <c r="F14" i="23"/>
  <c r="H9" i="23"/>
  <c r="G9" i="23"/>
  <c r="F9" i="23"/>
  <c r="H7" i="23"/>
  <c r="G7" i="23"/>
  <c r="F7" i="23"/>
  <c r="H8" i="23"/>
  <c r="G8" i="23"/>
  <c r="F8" i="23"/>
  <c r="H79" i="9"/>
  <c r="G79" i="9"/>
  <c r="F79" i="9"/>
  <c r="H33" i="9"/>
  <c r="G33" i="9"/>
  <c r="F33" i="9"/>
  <c r="F8" i="46"/>
  <c r="G8" i="46"/>
  <c r="H8" i="46"/>
  <c r="H141" i="1"/>
  <c r="G141" i="1"/>
  <c r="F141" i="1"/>
  <c r="H140" i="1"/>
  <c r="G140" i="1"/>
  <c r="F140" i="1"/>
  <c r="H148" i="1"/>
  <c r="G148" i="1"/>
  <c r="F148" i="1"/>
  <c r="H138" i="1"/>
  <c r="G138" i="1"/>
  <c r="F138" i="1"/>
  <c r="H160" i="1"/>
  <c r="G160" i="1"/>
  <c r="F160" i="1"/>
  <c r="H172" i="1"/>
  <c r="G172" i="1"/>
  <c r="F172" i="1"/>
  <c r="H167" i="1"/>
  <c r="G167" i="1"/>
  <c r="F167" i="1"/>
  <c r="H158" i="1"/>
  <c r="G158" i="1"/>
  <c r="F158" i="1"/>
  <c r="H134" i="1"/>
  <c r="G134" i="1"/>
  <c r="F134" i="1"/>
  <c r="H6" i="37"/>
  <c r="G6" i="37"/>
  <c r="F6" i="37"/>
  <c r="H19" i="37"/>
  <c r="G19" i="37"/>
  <c r="F19" i="37"/>
  <c r="H171" i="1"/>
  <c r="G171" i="1"/>
  <c r="F171" i="1"/>
  <c r="H149" i="1"/>
  <c r="G149" i="1"/>
  <c r="F149" i="1"/>
  <c r="H32" i="38"/>
  <c r="G32" i="38"/>
  <c r="F32" i="38"/>
  <c r="H14" i="38"/>
  <c r="G14" i="38"/>
  <c r="F14" i="38"/>
  <c r="H93" i="11"/>
  <c r="G93" i="11"/>
  <c r="F93" i="11"/>
  <c r="H109" i="8"/>
  <c r="G109" i="8"/>
  <c r="F109" i="8"/>
  <c r="H25" i="8"/>
  <c r="G25" i="8"/>
  <c r="F25" i="8"/>
  <c r="H92" i="8"/>
  <c r="G92" i="8"/>
  <c r="F92" i="8"/>
  <c r="H33" i="11"/>
  <c r="G33" i="11"/>
  <c r="F33" i="11"/>
  <c r="H27" i="11"/>
  <c r="G27" i="11"/>
  <c r="F27" i="11"/>
  <c r="F23" i="10"/>
  <c r="G23" i="10"/>
  <c r="H23" i="10"/>
  <c r="F214" i="10"/>
  <c r="G214" i="10"/>
  <c r="H214" i="10"/>
  <c r="F141" i="10"/>
  <c r="G141" i="10"/>
  <c r="H141" i="10"/>
  <c r="G138" i="31"/>
  <c r="F138" i="31"/>
  <c r="G209" i="31"/>
  <c r="F209" i="31"/>
  <c r="G174" i="31"/>
  <c r="F174" i="31"/>
  <c r="F10" i="42"/>
  <c r="G10" i="42"/>
  <c r="H10" i="42"/>
  <c r="F13" i="42"/>
  <c r="G13" i="42"/>
  <c r="H13" i="42"/>
  <c r="F12" i="42"/>
  <c r="G12" i="42"/>
  <c r="H12" i="42"/>
  <c r="F15" i="42"/>
  <c r="G15" i="42"/>
  <c r="H15" i="42"/>
  <c r="G75" i="7"/>
  <c r="G76" i="7"/>
  <c r="G77" i="7"/>
  <c r="G78" i="7"/>
  <c r="G79" i="7"/>
  <c r="G80" i="7"/>
  <c r="G81" i="7"/>
  <c r="G82" i="7"/>
  <c r="G84" i="7"/>
  <c r="G88" i="7"/>
  <c r="G89" i="7"/>
  <c r="G90" i="7"/>
  <c r="G93" i="7"/>
  <c r="G94" i="7"/>
  <c r="G97" i="7"/>
  <c r="G98" i="7"/>
  <c r="G99" i="7"/>
  <c r="G100" i="7"/>
  <c r="G24" i="7"/>
  <c r="G25" i="7"/>
  <c r="G102" i="7"/>
  <c r="G103" i="7"/>
  <c r="G104" i="7"/>
  <c r="G105" i="7"/>
  <c r="G113" i="7"/>
  <c r="G114" i="7"/>
  <c r="G115" i="7"/>
  <c r="G116" i="7"/>
  <c r="G117" i="7"/>
  <c r="G118" i="7"/>
  <c r="G120" i="7"/>
  <c r="G121" i="7"/>
  <c r="G122" i="7"/>
  <c r="G123" i="7"/>
  <c r="G126" i="7"/>
  <c r="G127" i="7"/>
  <c r="G128" i="7"/>
  <c r="G129" i="7"/>
  <c r="G130" i="7"/>
  <c r="G131" i="7"/>
  <c r="G132" i="7"/>
  <c r="G133" i="7"/>
  <c r="G119" i="7"/>
  <c r="G146" i="7"/>
  <c r="G20" i="7"/>
  <c r="G147" i="7"/>
  <c r="G148" i="7"/>
  <c r="G152" i="7"/>
  <c r="G153" i="7"/>
  <c r="G154" i="7"/>
  <c r="G156" i="7"/>
  <c r="G26" i="7"/>
  <c r="G157" i="7"/>
  <c r="G158" i="7"/>
  <c r="G159" i="7"/>
  <c r="G160" i="7"/>
  <c r="G163" i="7"/>
  <c r="G164" i="7"/>
  <c r="G165" i="7"/>
  <c r="G167" i="7"/>
  <c r="G168" i="7"/>
  <c r="G170" i="7"/>
  <c r="G171" i="7"/>
  <c r="G174" i="7"/>
  <c r="G175" i="7"/>
  <c r="G176" i="7"/>
  <c r="G177" i="7"/>
  <c r="G178" i="7"/>
  <c r="G179" i="7"/>
  <c r="G180" i="7"/>
  <c r="G181" i="7"/>
  <c r="G182" i="7"/>
  <c r="G184" i="7"/>
  <c r="G186" i="7"/>
  <c r="G188" i="7"/>
  <c r="G191" i="7"/>
  <c r="G192" i="7"/>
  <c r="G193" i="7"/>
  <c r="G194" i="7"/>
  <c r="G196" i="7"/>
  <c r="G197" i="7"/>
  <c r="G32" i="7"/>
  <c r="G198" i="7"/>
  <c r="G199" i="7"/>
  <c r="G200" i="7"/>
  <c r="G202" i="7"/>
  <c r="G169" i="7"/>
  <c r="G203" i="7"/>
  <c r="G204" i="7"/>
  <c r="G205" i="7"/>
  <c r="G210" i="7"/>
  <c r="G212" i="7"/>
  <c r="G214" i="7"/>
  <c r="G213" i="7"/>
  <c r="G53" i="7"/>
  <c r="G37" i="7"/>
  <c r="G183" i="7"/>
  <c r="H189" i="7"/>
  <c r="G189" i="7"/>
  <c r="F189" i="7"/>
  <c r="H187" i="7"/>
  <c r="G187" i="7"/>
  <c r="F187" i="7"/>
  <c r="H34" i="7"/>
  <c r="G34" i="7"/>
  <c r="F34" i="7"/>
  <c r="H183" i="7"/>
  <c r="F183" i="7"/>
  <c r="H235" i="7"/>
  <c r="G235" i="7"/>
  <c r="F235" i="7"/>
  <c r="H243" i="7"/>
  <c r="G243" i="7"/>
  <c r="F243" i="7"/>
  <c r="H242" i="7"/>
  <c r="G242" i="7"/>
  <c r="F242" i="7"/>
  <c r="H241" i="7"/>
  <c r="G241" i="7"/>
  <c r="F241" i="7"/>
  <c r="H237" i="7"/>
  <c r="G237" i="7"/>
  <c r="F237" i="7"/>
  <c r="H234" i="7"/>
  <c r="G234" i="7"/>
  <c r="F234" i="7"/>
  <c r="H96" i="32"/>
  <c r="G96" i="32"/>
  <c r="F96" i="32"/>
  <c r="H122" i="32"/>
  <c r="G122" i="32"/>
  <c r="F122" i="32"/>
  <c r="H53" i="32"/>
  <c r="G53" i="32"/>
  <c r="F53" i="32"/>
  <c r="H7" i="29"/>
  <c r="G7" i="29"/>
  <c r="F7" i="29"/>
  <c r="H9" i="29"/>
  <c r="G9" i="29"/>
  <c r="F9" i="29"/>
  <c r="H135" i="32"/>
  <c r="G135" i="32"/>
  <c r="F135" i="32"/>
  <c r="H134" i="32"/>
  <c r="G134" i="32"/>
  <c r="F134" i="32"/>
  <c r="H121" i="32"/>
  <c r="G121" i="32"/>
  <c r="F121" i="32"/>
  <c r="H32" i="77"/>
  <c r="G32" i="77"/>
  <c r="F32" i="77"/>
  <c r="H7" i="77"/>
  <c r="G7" i="77"/>
  <c r="F7" i="77"/>
  <c r="H33" i="77"/>
  <c r="G33" i="77"/>
  <c r="F33" i="77"/>
  <c r="H23" i="77"/>
  <c r="G23" i="77"/>
  <c r="F23" i="77"/>
  <c r="H22" i="77"/>
  <c r="G22" i="77"/>
  <c r="F25" i="76"/>
  <c r="G25" i="76"/>
  <c r="H25" i="76"/>
  <c r="F7" i="76"/>
  <c r="G7" i="76"/>
  <c r="H7" i="76"/>
  <c r="F12" i="76"/>
  <c r="G12" i="76"/>
  <c r="H12" i="76"/>
  <c r="G7" i="85"/>
  <c r="F34" i="19"/>
  <c r="G34" i="19"/>
  <c r="H34" i="19"/>
  <c r="F36" i="19"/>
  <c r="G36" i="19"/>
  <c r="H36" i="19"/>
  <c r="F35" i="19"/>
  <c r="G35" i="19"/>
  <c r="H35" i="19"/>
  <c r="F37" i="19"/>
  <c r="G37" i="19"/>
  <c r="H37" i="19"/>
  <c r="F38" i="19"/>
  <c r="G38" i="19"/>
  <c r="H38" i="19"/>
  <c r="F39" i="19"/>
  <c r="G39" i="19"/>
  <c r="H39" i="19"/>
  <c r="F40" i="19"/>
  <c r="G40" i="19"/>
  <c r="H40" i="19"/>
  <c r="F41" i="19"/>
  <c r="G41" i="19"/>
  <c r="H41" i="19"/>
  <c r="F17" i="51"/>
  <c r="G17" i="51"/>
  <c r="H17" i="51"/>
  <c r="F18" i="51"/>
  <c r="G18" i="51"/>
  <c r="H18" i="51"/>
  <c r="F7" i="66"/>
  <c r="G7" i="66"/>
  <c r="H7" i="66"/>
  <c r="F6" i="66"/>
  <c r="G6" i="66"/>
  <c r="H6" i="66"/>
  <c r="F10" i="66"/>
  <c r="G10" i="66"/>
  <c r="H10" i="66"/>
  <c r="H12" i="13"/>
  <c r="G12" i="13"/>
  <c r="F12" i="13"/>
  <c r="H144" i="13"/>
  <c r="G144" i="13"/>
  <c r="F144" i="13"/>
  <c r="H143" i="13"/>
  <c r="G143" i="13"/>
  <c r="F143" i="13"/>
  <c r="H142" i="13"/>
  <c r="G142" i="13"/>
  <c r="F142" i="13"/>
  <c r="H138" i="13"/>
  <c r="G138" i="13"/>
  <c r="F138" i="13"/>
  <c r="H136" i="13"/>
  <c r="G136" i="13"/>
  <c r="F136" i="13"/>
  <c r="H26" i="13"/>
  <c r="G26" i="13"/>
  <c r="F26" i="13"/>
  <c r="H18" i="13"/>
  <c r="G18" i="13"/>
  <c r="F18" i="13"/>
  <c r="H15" i="13"/>
  <c r="G15" i="13"/>
  <c r="F15" i="13"/>
  <c r="H129" i="13"/>
  <c r="G129" i="13"/>
  <c r="F129" i="13"/>
  <c r="H125" i="13"/>
  <c r="G125" i="13"/>
  <c r="F125" i="13"/>
  <c r="H124" i="13"/>
  <c r="G124" i="13"/>
  <c r="F124" i="13"/>
  <c r="H117" i="13"/>
  <c r="G117" i="13"/>
  <c r="F117" i="13"/>
  <c r="H48" i="13"/>
  <c r="G48" i="13"/>
  <c r="F48" i="13"/>
  <c r="H113" i="13"/>
  <c r="G113" i="13"/>
  <c r="F113" i="13"/>
  <c r="H33" i="13"/>
  <c r="G33" i="13"/>
  <c r="F33" i="13"/>
  <c r="H41" i="13"/>
  <c r="G41" i="13"/>
  <c r="F41" i="13"/>
  <c r="H49" i="13"/>
  <c r="G49" i="13"/>
  <c r="F49" i="13"/>
  <c r="H118" i="13"/>
  <c r="G118" i="13"/>
  <c r="F118" i="13"/>
  <c r="H127" i="13"/>
  <c r="G127" i="13"/>
  <c r="F127" i="13"/>
  <c r="H39" i="13"/>
  <c r="G39" i="13"/>
  <c r="F39" i="13"/>
  <c r="H45" i="13"/>
  <c r="G45" i="13"/>
  <c r="F45" i="13"/>
  <c r="H36" i="13"/>
  <c r="G36" i="13"/>
  <c r="F36" i="13"/>
  <c r="H89" i="13"/>
  <c r="G89" i="13"/>
  <c r="F89" i="13"/>
  <c r="H87" i="13"/>
  <c r="G87" i="13"/>
  <c r="F87" i="13"/>
  <c r="H24" i="13"/>
  <c r="G24" i="13"/>
  <c r="F24" i="13"/>
  <c r="H79" i="13"/>
  <c r="G79" i="13"/>
  <c r="F79" i="13"/>
  <c r="H78" i="13"/>
  <c r="G78" i="13"/>
  <c r="F78" i="13"/>
  <c r="H68" i="13"/>
  <c r="G68" i="13"/>
  <c r="F68" i="13"/>
  <c r="H7" i="13"/>
  <c r="G7" i="13"/>
  <c r="F7" i="13"/>
  <c r="H42" i="34"/>
  <c r="G42" i="34"/>
  <c r="F42" i="34"/>
  <c r="H34" i="34"/>
  <c r="G34" i="34"/>
  <c r="F34" i="34"/>
  <c r="F12" i="65"/>
  <c r="G12" i="65"/>
  <c r="H12" i="65"/>
  <c r="F13" i="65"/>
  <c r="G13" i="65"/>
  <c r="H13" i="65"/>
  <c r="F9" i="65"/>
  <c r="G9" i="65"/>
  <c r="H9" i="65"/>
  <c r="F20" i="65"/>
  <c r="G20" i="65"/>
  <c r="H20" i="65"/>
  <c r="F11" i="65"/>
  <c r="G11" i="65"/>
  <c r="H11" i="65"/>
  <c r="F21" i="65"/>
  <c r="G21" i="65"/>
  <c r="H21" i="65"/>
  <c r="F6" i="65"/>
  <c r="G6" i="65"/>
  <c r="H6" i="65"/>
  <c r="F7" i="65"/>
  <c r="G7" i="65"/>
  <c r="H7" i="65"/>
  <c r="F8" i="65"/>
  <c r="G8" i="65"/>
  <c r="H8" i="65"/>
  <c r="F10" i="65"/>
  <c r="G10" i="65"/>
  <c r="H10" i="65"/>
  <c r="F35" i="10"/>
  <c r="G35" i="10"/>
  <c r="H35" i="10"/>
  <c r="F139" i="10"/>
  <c r="G139" i="10"/>
  <c r="H139" i="10"/>
  <c r="F18" i="10"/>
  <c r="G18" i="10"/>
  <c r="H18" i="10"/>
  <c r="F34" i="10"/>
  <c r="G34" i="10"/>
  <c r="H34" i="10"/>
  <c r="F182" i="10"/>
  <c r="G182" i="10"/>
  <c r="H182" i="10"/>
  <c r="F201" i="10"/>
  <c r="G201" i="10"/>
  <c r="H201" i="10"/>
  <c r="H103" i="32"/>
  <c r="G103" i="32"/>
  <c r="F103" i="32"/>
  <c r="H17" i="32"/>
  <c r="G17" i="32"/>
  <c r="F17" i="32"/>
  <c r="H15" i="20"/>
  <c r="G15" i="20"/>
  <c r="F15" i="20"/>
  <c r="H34" i="20"/>
  <c r="G34" i="20"/>
  <c r="F34" i="20"/>
  <c r="H36" i="20"/>
  <c r="G36" i="20"/>
  <c r="F36" i="20"/>
  <c r="H32" i="20"/>
  <c r="G32" i="20"/>
  <c r="F32" i="20"/>
  <c r="H38" i="5"/>
  <c r="G38" i="5"/>
  <c r="F38" i="5"/>
  <c r="H15" i="5"/>
  <c r="G15" i="5"/>
  <c r="F15" i="5"/>
  <c r="H33" i="5"/>
  <c r="G33" i="5"/>
  <c r="F33" i="5"/>
  <c r="F25" i="43"/>
  <c r="G25" i="43"/>
  <c r="H25" i="43"/>
  <c r="F26" i="43"/>
  <c r="G26" i="43"/>
  <c r="H26" i="43"/>
  <c r="H11" i="43"/>
  <c r="G11" i="43"/>
  <c r="F11" i="43"/>
  <c r="H10" i="43"/>
  <c r="G10" i="43"/>
  <c r="F10" i="43"/>
  <c r="H9" i="43"/>
  <c r="G9" i="43"/>
  <c r="F9" i="43"/>
  <c r="G231" i="31"/>
  <c r="F231" i="31"/>
  <c r="G220" i="31"/>
  <c r="F220" i="31"/>
  <c r="G37" i="31"/>
  <c r="F37" i="31"/>
  <c r="G193" i="31"/>
  <c r="F193" i="31"/>
  <c r="G172" i="31"/>
  <c r="F172" i="31"/>
  <c r="G73" i="31"/>
  <c r="F73" i="31"/>
  <c r="G218" i="31"/>
  <c r="F218" i="31"/>
  <c r="G196" i="31"/>
  <c r="F196" i="31"/>
  <c r="H195" i="7"/>
  <c r="G195" i="7"/>
  <c r="F195" i="7"/>
  <c r="H166" i="7"/>
  <c r="G166" i="7"/>
  <c r="F166" i="7"/>
  <c r="H215" i="7"/>
  <c r="G215" i="7"/>
  <c r="F215" i="7"/>
  <c r="H190" i="7"/>
  <c r="G190" i="7"/>
  <c r="F190" i="7"/>
  <c r="F11" i="77"/>
  <c r="G11" i="77"/>
  <c r="H11" i="77"/>
  <c r="H10" i="41"/>
  <c r="G10" i="41"/>
  <c r="F10" i="41"/>
  <c r="H18" i="41"/>
  <c r="G18" i="41"/>
  <c r="F18" i="41"/>
  <c r="H14" i="41"/>
  <c r="G14" i="41"/>
  <c r="F14" i="41"/>
  <c r="H34" i="41"/>
  <c r="G34" i="41"/>
  <c r="F34" i="41"/>
  <c r="H32" i="41"/>
  <c r="G32" i="41"/>
  <c r="F32" i="41"/>
  <c r="H29" i="41"/>
  <c r="G29" i="41"/>
  <c r="F29" i="41"/>
  <c r="H24" i="39"/>
  <c r="G24" i="39"/>
  <c r="F24" i="39"/>
  <c r="H15" i="7"/>
  <c r="H67" i="7"/>
  <c r="F96" i="7"/>
  <c r="G96" i="7"/>
  <c r="H96" i="7"/>
  <c r="F21" i="7"/>
  <c r="G21" i="7"/>
  <c r="H21" i="7"/>
  <c r="G211" i="7"/>
  <c r="H211" i="7"/>
  <c r="F211" i="7"/>
  <c r="F186" i="10"/>
  <c r="G186" i="10"/>
  <c r="H186" i="10"/>
  <c r="F13" i="10"/>
  <c r="G13" i="10"/>
  <c r="H13" i="10"/>
  <c r="F12" i="10"/>
  <c r="G12" i="10"/>
  <c r="H12" i="10"/>
  <c r="F171" i="10"/>
  <c r="G171" i="10"/>
  <c r="H171" i="10"/>
  <c r="F159" i="10"/>
  <c r="G159" i="10"/>
  <c r="H159" i="10"/>
  <c r="F204" i="10"/>
  <c r="G204" i="10"/>
  <c r="H204" i="10"/>
  <c r="F226" i="10"/>
  <c r="G226" i="10"/>
  <c r="H226" i="10"/>
  <c r="F228" i="10"/>
  <c r="G228" i="10"/>
  <c r="H228" i="10"/>
  <c r="F147" i="10"/>
  <c r="G147" i="10"/>
  <c r="H147" i="10"/>
  <c r="F211" i="10"/>
  <c r="G211" i="10"/>
  <c r="H211" i="10"/>
  <c r="F41" i="10"/>
  <c r="G41" i="10"/>
  <c r="H41" i="10"/>
  <c r="F220" i="10"/>
  <c r="G220" i="10"/>
  <c r="H220" i="10"/>
  <c r="F64" i="10"/>
  <c r="G64" i="10"/>
  <c r="H64" i="10"/>
  <c r="F230" i="10"/>
  <c r="G230" i="10"/>
  <c r="H230" i="10"/>
  <c r="F231" i="10"/>
  <c r="G231" i="10"/>
  <c r="H231" i="10"/>
  <c r="F15" i="10"/>
  <c r="G15" i="10"/>
  <c r="H15" i="10"/>
  <c r="F51" i="10"/>
  <c r="G51" i="10"/>
  <c r="H51" i="10"/>
  <c r="F235" i="10"/>
  <c r="G235" i="10"/>
  <c r="H235" i="10"/>
  <c r="H42" i="10"/>
  <c r="G42" i="10"/>
  <c r="F42" i="10"/>
  <c r="H162" i="10"/>
  <c r="G162" i="10"/>
  <c r="F162" i="10"/>
  <c r="H234" i="10"/>
  <c r="G234" i="10"/>
  <c r="F234" i="10"/>
  <c r="H46" i="10"/>
  <c r="G46" i="10"/>
  <c r="F46" i="10"/>
  <c r="H62" i="10"/>
  <c r="G62" i="10"/>
  <c r="F62" i="10"/>
  <c r="H47" i="10"/>
  <c r="G47" i="10"/>
  <c r="F47" i="10"/>
  <c r="H207" i="10"/>
  <c r="G207" i="10"/>
  <c r="F207" i="10"/>
  <c r="H187" i="10"/>
  <c r="G187" i="10"/>
  <c r="F187" i="10"/>
  <c r="H59" i="33"/>
  <c r="G59" i="33"/>
  <c r="F59" i="33"/>
  <c r="F24" i="17"/>
  <c r="G24" i="17"/>
  <c r="H24" i="17"/>
  <c r="F29" i="17"/>
  <c r="G29" i="17"/>
  <c r="H29" i="17"/>
  <c r="G128" i="31"/>
  <c r="F128" i="31"/>
  <c r="G178" i="31"/>
  <c r="F178" i="31"/>
  <c r="H256" i="31"/>
  <c r="G256" i="31"/>
  <c r="F256" i="31"/>
  <c r="H255" i="31"/>
  <c r="G255" i="31"/>
  <c r="H254" i="31"/>
  <c r="G254" i="31"/>
  <c r="F254" i="31"/>
  <c r="H253" i="31"/>
  <c r="G253" i="31"/>
  <c r="F253" i="31"/>
  <c r="H16" i="18"/>
  <c r="G16" i="18"/>
  <c r="F16" i="18"/>
  <c r="F15" i="18"/>
  <c r="G15" i="18"/>
  <c r="H15" i="18"/>
  <c r="H17" i="18"/>
  <c r="G17" i="18"/>
  <c r="F17" i="18"/>
  <c r="H6" i="18"/>
  <c r="G6" i="18"/>
  <c r="F6" i="18"/>
  <c r="H14" i="18"/>
  <c r="G14" i="18"/>
  <c r="F14" i="18"/>
  <c r="G56" i="31"/>
  <c r="F56" i="31"/>
  <c r="G53" i="31"/>
  <c r="F53" i="31"/>
  <c r="G38" i="31"/>
  <c r="F38" i="31"/>
  <c r="G232" i="31"/>
  <c r="F232" i="31"/>
  <c r="H28" i="20"/>
  <c r="G28" i="20"/>
  <c r="F28" i="20"/>
  <c r="H31" i="20"/>
  <c r="G31" i="20"/>
  <c r="F31" i="20"/>
  <c r="H29" i="20"/>
  <c r="G29" i="20"/>
  <c r="F29" i="20"/>
  <c r="H33" i="20"/>
  <c r="G33" i="20"/>
  <c r="F33" i="20"/>
  <c r="H26" i="20"/>
  <c r="G26" i="20"/>
  <c r="F26" i="20"/>
  <c r="H26" i="11"/>
  <c r="G26" i="11"/>
  <c r="F26" i="11"/>
  <c r="H84" i="11"/>
  <c r="G84" i="11"/>
  <c r="F84" i="11"/>
  <c r="H83" i="11"/>
  <c r="G83" i="11"/>
  <c r="F83" i="11"/>
  <c r="H19" i="11"/>
  <c r="G19" i="11"/>
  <c r="F19" i="11"/>
  <c r="H59" i="11"/>
  <c r="G59" i="11"/>
  <c r="F59" i="11"/>
  <c r="H52" i="11"/>
  <c r="G52" i="11"/>
  <c r="F52" i="11"/>
  <c r="F13" i="43"/>
  <c r="G13" i="43"/>
  <c r="H13" i="43"/>
  <c r="F14" i="43"/>
  <c r="G14" i="43"/>
  <c r="H14" i="43"/>
  <c r="F24" i="43"/>
  <c r="G24" i="43"/>
  <c r="H24" i="43"/>
  <c r="H47" i="9"/>
  <c r="G47" i="9"/>
  <c r="F47" i="9"/>
  <c r="H46" i="9"/>
  <c r="G46" i="9"/>
  <c r="F46" i="9"/>
  <c r="H87" i="6"/>
  <c r="G87" i="6"/>
  <c r="F87" i="6"/>
  <c r="H16" i="6"/>
  <c r="G16" i="6"/>
  <c r="F16" i="6"/>
  <c r="H21" i="6"/>
  <c r="G21" i="6"/>
  <c r="F21" i="6"/>
  <c r="H11" i="59"/>
  <c r="G11" i="59"/>
  <c r="F11" i="59"/>
  <c r="G154" i="31"/>
  <c r="F154" i="31"/>
  <c r="H72" i="4"/>
  <c r="G72" i="4"/>
  <c r="F72" i="4"/>
  <c r="H88" i="4"/>
  <c r="G88" i="4"/>
  <c r="F88" i="4"/>
  <c r="G64" i="31"/>
  <c r="F64" i="31"/>
  <c r="G65" i="31"/>
  <c r="F65" i="31"/>
  <c r="F149" i="31"/>
  <c r="G149" i="31"/>
  <c r="H15" i="8"/>
  <c r="G15" i="8"/>
  <c r="F15" i="8"/>
  <c r="H9" i="8"/>
  <c r="G9" i="8"/>
  <c r="F9" i="8"/>
  <c r="H71" i="11"/>
  <c r="G71" i="11"/>
  <c r="F71" i="11"/>
  <c r="H41" i="11"/>
  <c r="G41" i="11"/>
  <c r="F41" i="11"/>
  <c r="F223" i="10"/>
  <c r="G223" i="10"/>
  <c r="H223" i="10"/>
  <c r="F233" i="10"/>
  <c r="G233" i="10"/>
  <c r="H233" i="10"/>
  <c r="F232" i="10"/>
  <c r="G232" i="10"/>
  <c r="H232" i="10"/>
  <c r="F19" i="10"/>
  <c r="G19" i="10"/>
  <c r="H19" i="10"/>
  <c r="H222" i="10"/>
  <c r="H86" i="9"/>
  <c r="G86" i="9"/>
  <c r="F86" i="9"/>
  <c r="H83" i="9"/>
  <c r="G83" i="9"/>
  <c r="F83" i="9"/>
  <c r="H75" i="9"/>
  <c r="G75" i="9"/>
  <c r="F75" i="9"/>
  <c r="H21" i="9"/>
  <c r="G21" i="9"/>
  <c r="F21" i="9"/>
  <c r="H11" i="9"/>
  <c r="G11" i="9"/>
  <c r="F11" i="9"/>
  <c r="F49" i="9"/>
  <c r="G49" i="9"/>
  <c r="H49" i="9"/>
  <c r="H80" i="6"/>
  <c r="G80" i="6"/>
  <c r="F80" i="6"/>
  <c r="H68" i="6"/>
  <c r="G68" i="6"/>
  <c r="F68" i="6"/>
  <c r="F10" i="31"/>
  <c r="G10" i="31"/>
  <c r="H51" i="36"/>
  <c r="G51" i="36"/>
  <c r="F51" i="36"/>
  <c r="H27" i="36"/>
  <c r="G27" i="36"/>
  <c r="F27" i="36"/>
  <c r="H16" i="36"/>
  <c r="G16" i="36"/>
  <c r="F16" i="36"/>
  <c r="H50" i="36"/>
  <c r="G50" i="36"/>
  <c r="F50" i="36"/>
  <c r="N7" i="88"/>
  <c r="F13" i="63"/>
  <c r="N11" i="60"/>
  <c r="N13" i="59"/>
  <c r="N10" i="58"/>
  <c r="N13" i="55"/>
  <c r="N7" i="50"/>
  <c r="N7" i="48"/>
  <c r="N15" i="46"/>
  <c r="N33" i="45"/>
  <c r="N7" i="36"/>
  <c r="N7" i="37"/>
  <c r="N14" i="40"/>
  <c r="F31" i="41"/>
  <c r="G31" i="41"/>
  <c r="H31" i="41"/>
  <c r="F30" i="41"/>
  <c r="G30" i="41"/>
  <c r="H30" i="41"/>
  <c r="N26" i="41"/>
  <c r="N8" i="33"/>
  <c r="N8" i="85"/>
  <c r="N6" i="29"/>
  <c r="N6" i="90"/>
  <c r="N16" i="26"/>
  <c r="N10" i="25"/>
  <c r="N14" i="22"/>
  <c r="H7" i="24"/>
  <c r="G7" i="24"/>
  <c r="F7" i="24"/>
  <c r="N6" i="16"/>
  <c r="F9" i="17"/>
  <c r="G9" i="17"/>
  <c r="H9" i="17"/>
  <c r="F12" i="17"/>
  <c r="G12" i="17"/>
  <c r="H12" i="17"/>
  <c r="F10" i="17"/>
  <c r="G10" i="17"/>
  <c r="H10" i="17"/>
  <c r="F13" i="17"/>
  <c r="G13" i="17"/>
  <c r="H13" i="17"/>
  <c r="F7" i="18"/>
  <c r="G7" i="18"/>
  <c r="H7" i="18"/>
  <c r="N6" i="13"/>
  <c r="N10" i="6"/>
  <c r="N41" i="5"/>
  <c r="F14" i="75"/>
  <c r="G14" i="75"/>
  <c r="H14" i="75"/>
  <c r="N68" i="7"/>
  <c r="H12" i="38"/>
  <c r="G12" i="38"/>
  <c r="F12" i="38"/>
  <c r="H26" i="38"/>
  <c r="G26" i="38"/>
  <c r="F26" i="38"/>
  <c r="H7" i="7"/>
  <c r="G7" i="7"/>
  <c r="F7" i="7"/>
  <c r="H261" i="7"/>
  <c r="G261" i="7"/>
  <c r="F261" i="7"/>
  <c r="H141" i="32"/>
  <c r="G141" i="32"/>
  <c r="F141" i="32"/>
  <c r="F87" i="10"/>
  <c r="G87" i="10"/>
  <c r="F25" i="7"/>
  <c r="F9" i="66"/>
  <c r="G9" i="66"/>
  <c r="H9" i="66"/>
  <c r="H6" i="91"/>
  <c r="G6" i="91"/>
  <c r="F6" i="91"/>
  <c r="F102" i="15"/>
  <c r="G102" i="15"/>
  <c r="H102" i="15"/>
  <c r="F105" i="15"/>
  <c r="G105" i="15"/>
  <c r="H105" i="15"/>
  <c r="F106" i="15"/>
  <c r="G106" i="15"/>
  <c r="H106" i="15"/>
  <c r="F112" i="15"/>
  <c r="G112" i="15"/>
  <c r="H112" i="15"/>
  <c r="F115" i="15"/>
  <c r="G115" i="15"/>
  <c r="H115" i="15"/>
  <c r="F120" i="15"/>
  <c r="G120" i="15"/>
  <c r="H120" i="15"/>
  <c r="F81" i="15"/>
  <c r="G81" i="15"/>
  <c r="H81" i="15"/>
  <c r="F49" i="15"/>
  <c r="G49" i="15"/>
  <c r="H49" i="15"/>
  <c r="F63" i="15"/>
  <c r="G63" i="15"/>
  <c r="H63" i="15"/>
  <c r="F73" i="15"/>
  <c r="G73" i="15"/>
  <c r="H73" i="15"/>
  <c r="F74" i="15"/>
  <c r="G74" i="15"/>
  <c r="H74" i="15"/>
  <c r="F75" i="15"/>
  <c r="G75" i="15"/>
  <c r="H75" i="15"/>
  <c r="F89" i="15"/>
  <c r="G89" i="15"/>
  <c r="H89" i="15"/>
  <c r="F92" i="15"/>
  <c r="G92" i="15"/>
  <c r="H92" i="15"/>
  <c r="F87" i="15"/>
  <c r="G87" i="15"/>
  <c r="H87" i="15"/>
  <c r="H14" i="86"/>
  <c r="G14" i="86"/>
  <c r="F14" i="86"/>
  <c r="H30" i="34"/>
  <c r="G30" i="34"/>
  <c r="F30" i="34"/>
  <c r="H93" i="9"/>
  <c r="G93" i="9"/>
  <c r="F93" i="9"/>
  <c r="H81" i="9"/>
  <c r="G81" i="9"/>
  <c r="F81" i="9"/>
  <c r="H77" i="9"/>
  <c r="G77" i="9"/>
  <c r="F77" i="9"/>
  <c r="H104" i="32"/>
  <c r="F104" i="32"/>
  <c r="H63" i="11"/>
  <c r="G63" i="11"/>
  <c r="F63" i="11"/>
  <c r="H82" i="11"/>
  <c r="G82" i="11"/>
  <c r="F82" i="11"/>
  <c r="H76" i="11"/>
  <c r="G76" i="11"/>
  <c r="F76" i="11"/>
  <c r="H69" i="11"/>
  <c r="G69" i="11"/>
  <c r="F69" i="11"/>
  <c r="H10" i="36"/>
  <c r="G10" i="36"/>
  <c r="F10" i="36"/>
  <c r="H43" i="36"/>
  <c r="G43" i="36"/>
  <c r="F43" i="36"/>
  <c r="H41" i="36"/>
  <c r="G41" i="36"/>
  <c r="F41" i="36"/>
  <c r="F63" i="45"/>
  <c r="G63" i="45"/>
  <c r="H63" i="45"/>
  <c r="F62" i="45"/>
  <c r="G62" i="45"/>
  <c r="H62" i="45"/>
  <c r="F65" i="45"/>
  <c r="G65" i="45"/>
  <c r="H65" i="45"/>
  <c r="F49" i="12"/>
  <c r="G49" i="12"/>
  <c r="H49" i="12"/>
  <c r="F57" i="12"/>
  <c r="G57" i="12"/>
  <c r="H57" i="12"/>
  <c r="F12" i="12"/>
  <c r="G12" i="12"/>
  <c r="H12" i="12"/>
  <c r="H93" i="8"/>
  <c r="G93" i="8"/>
  <c r="F93" i="8"/>
  <c r="H98" i="8"/>
  <c r="G98" i="8"/>
  <c r="F98" i="8"/>
  <c r="H32" i="1"/>
  <c r="G32" i="1"/>
  <c r="F32" i="1"/>
  <c r="H119" i="1"/>
  <c r="G119" i="1"/>
  <c r="F119" i="1"/>
  <c r="H23" i="27"/>
  <c r="G23" i="27"/>
  <c r="F23" i="27"/>
  <c r="H39" i="27"/>
  <c r="G39" i="27"/>
  <c r="F39" i="27"/>
  <c r="F24" i="42"/>
  <c r="G24" i="42"/>
  <c r="H24" i="42"/>
  <c r="F19" i="42"/>
  <c r="G19" i="42"/>
  <c r="H19" i="42"/>
  <c r="F11" i="42"/>
  <c r="G11" i="42"/>
  <c r="H11" i="42"/>
  <c r="H47" i="7"/>
  <c r="G47" i="7"/>
  <c r="F47" i="7"/>
  <c r="H176" i="7"/>
  <c r="F176" i="7"/>
  <c r="F11" i="58"/>
  <c r="G11" i="58"/>
  <c r="H11" i="58"/>
  <c r="F6" i="58"/>
  <c r="G6" i="58"/>
  <c r="H6" i="58"/>
  <c r="F7" i="58"/>
  <c r="G7" i="58"/>
  <c r="H7" i="58"/>
  <c r="G54" i="31"/>
  <c r="F54" i="31"/>
  <c r="G230" i="31"/>
  <c r="F230" i="31"/>
  <c r="G44" i="31"/>
  <c r="F44" i="31"/>
  <c r="G226" i="31"/>
  <c r="F226" i="31"/>
  <c r="H18" i="19"/>
  <c r="G18" i="19"/>
  <c r="F18" i="19"/>
  <c r="H16" i="19"/>
  <c r="G16" i="19"/>
  <c r="F16" i="19"/>
  <c r="H41" i="32"/>
  <c r="G41" i="32"/>
  <c r="F41" i="32"/>
  <c r="H18" i="27"/>
  <c r="G18" i="27"/>
  <c r="F18" i="27"/>
  <c r="H64" i="11"/>
  <c r="G64" i="11"/>
  <c r="F64" i="11"/>
  <c r="H47" i="45"/>
  <c r="G47" i="45"/>
  <c r="F47" i="45"/>
  <c r="H37" i="45"/>
  <c r="G37" i="45"/>
  <c r="F37" i="45"/>
  <c r="F54" i="12"/>
  <c r="G54" i="12"/>
  <c r="H54" i="12"/>
  <c r="F45" i="12"/>
  <c r="G45" i="12"/>
  <c r="H45" i="12"/>
  <c r="F7" i="12"/>
  <c r="G7" i="12"/>
  <c r="H7" i="12"/>
  <c r="H10" i="5"/>
  <c r="G10" i="5"/>
  <c r="F10" i="5"/>
  <c r="H7" i="5"/>
  <c r="G7" i="5"/>
  <c r="F7" i="5"/>
  <c r="H17" i="5"/>
  <c r="G17" i="5"/>
  <c r="F17" i="5"/>
  <c r="F51" i="12"/>
  <c r="G51" i="12"/>
  <c r="H51" i="12"/>
  <c r="F52" i="12"/>
  <c r="G52" i="12"/>
  <c r="H52" i="12"/>
  <c r="F42" i="12"/>
  <c r="G42" i="12"/>
  <c r="H42" i="12"/>
  <c r="F8" i="55"/>
  <c r="G8" i="55"/>
  <c r="H8" i="55"/>
  <c r="H35" i="13"/>
  <c r="G35" i="13"/>
  <c r="F35" i="13"/>
  <c r="H27" i="13"/>
  <c r="G27" i="13"/>
  <c r="F27" i="13"/>
  <c r="H43" i="13"/>
  <c r="G43" i="13"/>
  <c r="F43" i="13"/>
  <c r="H28" i="13"/>
  <c r="G28" i="13"/>
  <c r="F28" i="13"/>
  <c r="H137" i="13"/>
  <c r="G137" i="13"/>
  <c r="F137" i="13"/>
  <c r="H141" i="13"/>
  <c r="G141" i="13"/>
  <c r="F141" i="13"/>
  <c r="H140" i="13"/>
  <c r="G140" i="13"/>
  <c r="F140" i="13"/>
  <c r="H139" i="13"/>
  <c r="G139" i="13"/>
  <c r="F139" i="13"/>
  <c r="H135" i="13"/>
  <c r="G135" i="13"/>
  <c r="F135" i="13"/>
  <c r="H134" i="13"/>
  <c r="G134" i="13"/>
  <c r="F134" i="13"/>
  <c r="H133" i="13"/>
  <c r="G133" i="13"/>
  <c r="F133" i="13"/>
  <c r="H132" i="13"/>
  <c r="G132" i="13"/>
  <c r="F132" i="13"/>
  <c r="H131" i="13"/>
  <c r="G131" i="13"/>
  <c r="F131" i="13"/>
  <c r="H130" i="13"/>
  <c r="G130" i="13"/>
  <c r="F130" i="13"/>
  <c r="H128" i="13"/>
  <c r="G128" i="13"/>
  <c r="F128" i="13"/>
  <c r="H126" i="13"/>
  <c r="G126" i="13"/>
  <c r="F126" i="13"/>
  <c r="H123" i="13"/>
  <c r="G123" i="13"/>
  <c r="F123" i="13"/>
  <c r="H122" i="13"/>
  <c r="G122" i="13"/>
  <c r="F122" i="13"/>
  <c r="H54" i="13"/>
  <c r="G54" i="13"/>
  <c r="F54" i="13"/>
  <c r="H121" i="13"/>
  <c r="G121" i="13"/>
  <c r="F121" i="13"/>
  <c r="H106" i="13"/>
  <c r="G106" i="13"/>
  <c r="F106" i="13"/>
  <c r="H120" i="13"/>
  <c r="G120" i="13"/>
  <c r="F120" i="13"/>
  <c r="H119" i="13"/>
  <c r="G119" i="13"/>
  <c r="F119" i="13"/>
  <c r="H53" i="13"/>
  <c r="G53" i="13"/>
  <c r="F53" i="13"/>
  <c r="H116" i="13"/>
  <c r="G116" i="13"/>
  <c r="F116" i="13"/>
  <c r="H115" i="13"/>
  <c r="G115" i="13"/>
  <c r="F115" i="13"/>
  <c r="H114" i="13"/>
  <c r="G114" i="13"/>
  <c r="F114" i="13"/>
  <c r="H112" i="13"/>
  <c r="G112" i="13"/>
  <c r="F112" i="13"/>
  <c r="H111" i="13"/>
  <c r="G111" i="13"/>
  <c r="F111" i="13"/>
  <c r="H32" i="13"/>
  <c r="G32" i="13"/>
  <c r="F32" i="13"/>
  <c r="H16" i="13"/>
  <c r="G16" i="13"/>
  <c r="F16" i="13"/>
  <c r="H110" i="13"/>
  <c r="G110" i="13"/>
  <c r="F110" i="13"/>
  <c r="H109" i="13"/>
  <c r="G109" i="13"/>
  <c r="F109" i="13"/>
  <c r="H44" i="13"/>
  <c r="G44" i="13"/>
  <c r="F44" i="13"/>
  <c r="H108" i="13"/>
  <c r="G108" i="13"/>
  <c r="F108" i="13"/>
  <c r="H107" i="13"/>
  <c r="G107" i="13"/>
  <c r="F107" i="13"/>
  <c r="H17" i="13"/>
  <c r="G17" i="13"/>
  <c r="F17" i="13"/>
  <c r="H105" i="13"/>
  <c r="G105" i="13"/>
  <c r="F105" i="13"/>
  <c r="H22" i="13"/>
  <c r="G22" i="13"/>
  <c r="F22" i="13"/>
  <c r="H104" i="13"/>
  <c r="G104" i="13"/>
  <c r="F104" i="13"/>
  <c r="H103" i="13"/>
  <c r="G103" i="13"/>
  <c r="F103" i="13"/>
  <c r="H102" i="13"/>
  <c r="G102" i="13"/>
  <c r="F102" i="13"/>
  <c r="H101" i="13"/>
  <c r="G101" i="13"/>
  <c r="F101" i="13"/>
  <c r="H42" i="13"/>
  <c r="G42" i="13"/>
  <c r="F42" i="13"/>
  <c r="H100" i="13"/>
  <c r="G100" i="13"/>
  <c r="F100" i="13"/>
  <c r="H99" i="13"/>
  <c r="G99" i="13"/>
  <c r="F99" i="13"/>
  <c r="H98" i="13"/>
  <c r="G98" i="13"/>
  <c r="F98" i="13"/>
  <c r="H97" i="13"/>
  <c r="G97" i="13"/>
  <c r="F97" i="13"/>
  <c r="H96" i="13"/>
  <c r="G96" i="13"/>
  <c r="H95" i="13"/>
  <c r="G95" i="13"/>
  <c r="F95" i="13"/>
  <c r="H94" i="13"/>
  <c r="G94" i="13"/>
  <c r="F94" i="13"/>
  <c r="H93" i="13"/>
  <c r="G93" i="13"/>
  <c r="F93" i="13"/>
  <c r="H92" i="13"/>
  <c r="G92" i="13"/>
  <c r="F92" i="13"/>
  <c r="H91" i="13"/>
  <c r="G91" i="13"/>
  <c r="F91" i="13"/>
  <c r="H90" i="13"/>
  <c r="G90" i="13"/>
  <c r="F90" i="13"/>
  <c r="H72" i="13"/>
  <c r="G72" i="13"/>
  <c r="F72" i="13"/>
  <c r="H34" i="13"/>
  <c r="G34" i="13"/>
  <c r="F34" i="13"/>
  <c r="H88" i="13"/>
  <c r="G88" i="13"/>
  <c r="F88" i="13"/>
  <c r="H30" i="13"/>
  <c r="G30" i="13"/>
  <c r="F30" i="13"/>
  <c r="H86" i="13"/>
  <c r="G86" i="13"/>
  <c r="F86" i="13"/>
  <c r="H85" i="13"/>
  <c r="G85" i="13"/>
  <c r="F85" i="13"/>
  <c r="H19" i="13"/>
  <c r="G19" i="13"/>
  <c r="F19" i="13"/>
  <c r="H83" i="13"/>
  <c r="G83" i="13"/>
  <c r="F83" i="13"/>
  <c r="H82" i="13"/>
  <c r="G82" i="13"/>
  <c r="F82" i="13"/>
  <c r="H80" i="13"/>
  <c r="G80" i="13"/>
  <c r="F80" i="13"/>
  <c r="H29" i="13"/>
  <c r="G29" i="13"/>
  <c r="F29" i="13"/>
  <c r="H20" i="13"/>
  <c r="G20" i="13"/>
  <c r="F20" i="13"/>
  <c r="H77" i="13"/>
  <c r="G77" i="13"/>
  <c r="F77" i="13"/>
  <c r="H76" i="13"/>
  <c r="G76" i="13"/>
  <c r="F76" i="13"/>
  <c r="H75" i="13"/>
  <c r="G75" i="13"/>
  <c r="F75" i="13"/>
  <c r="H74" i="13"/>
  <c r="G74" i="13"/>
  <c r="F74" i="13"/>
  <c r="H51" i="13"/>
  <c r="G51" i="13"/>
  <c r="F51" i="13"/>
  <c r="H73" i="13"/>
  <c r="G73" i="13"/>
  <c r="F73" i="13"/>
  <c r="H69" i="13"/>
  <c r="G69" i="13"/>
  <c r="F69" i="13"/>
  <c r="H31" i="13"/>
  <c r="G31" i="13"/>
  <c r="F31" i="13"/>
  <c r="H67" i="13"/>
  <c r="G67" i="13"/>
  <c r="F67" i="13"/>
  <c r="H61" i="13"/>
  <c r="G61" i="13"/>
  <c r="F61" i="13"/>
  <c r="H10" i="13"/>
  <c r="G10" i="13"/>
  <c r="F10" i="13"/>
  <c r="H59" i="13"/>
  <c r="G59" i="13"/>
  <c r="F59" i="13"/>
  <c r="H13" i="13"/>
  <c r="G13" i="13"/>
  <c r="F13" i="13"/>
  <c r="H9" i="13"/>
  <c r="G9" i="13"/>
  <c r="F9" i="13"/>
  <c r="H55" i="13"/>
  <c r="G55" i="13"/>
  <c r="F55" i="13"/>
  <c r="H38" i="13"/>
  <c r="G38" i="13"/>
  <c r="F38" i="13"/>
  <c r="H84" i="13"/>
  <c r="G84" i="13"/>
  <c r="F84" i="13"/>
  <c r="H21" i="13"/>
  <c r="G21" i="13"/>
  <c r="F21" i="13"/>
  <c r="H23" i="13"/>
  <c r="G23" i="13"/>
  <c r="F23" i="13"/>
  <c r="H81" i="13"/>
  <c r="G81" i="13"/>
  <c r="F81" i="13"/>
  <c r="H63" i="13"/>
  <c r="G63" i="13"/>
  <c r="F63" i="13"/>
  <c r="H70" i="13"/>
  <c r="G70" i="13"/>
  <c r="F70" i="13"/>
  <c r="H71" i="13"/>
  <c r="G71" i="13"/>
  <c r="F71" i="13"/>
  <c r="H25" i="13"/>
  <c r="G25" i="13"/>
  <c r="F25" i="13"/>
  <c r="H66" i="13"/>
  <c r="G66" i="13"/>
  <c r="F66" i="13"/>
  <c r="H60" i="13"/>
  <c r="G60" i="13"/>
  <c r="F60" i="13"/>
  <c r="H65" i="13"/>
  <c r="G65" i="13"/>
  <c r="F65" i="13"/>
  <c r="H62" i="13"/>
  <c r="G62" i="13"/>
  <c r="F62" i="13"/>
  <c r="H64" i="13"/>
  <c r="G64" i="13"/>
  <c r="F64" i="13"/>
  <c r="H8" i="13"/>
  <c r="G8" i="13"/>
  <c r="F8" i="13"/>
  <c r="H11" i="13"/>
  <c r="G11" i="13"/>
  <c r="F11" i="13"/>
  <c r="H14" i="13"/>
  <c r="G14" i="13"/>
  <c r="F14" i="13"/>
  <c r="H58" i="13"/>
  <c r="G58" i="13"/>
  <c r="F58" i="13"/>
  <c r="H57" i="13"/>
  <c r="G57" i="13"/>
  <c r="F57" i="13"/>
  <c r="H56" i="13"/>
  <c r="G56" i="13"/>
  <c r="F56" i="13"/>
  <c r="H6" i="13"/>
  <c r="G6" i="13"/>
  <c r="F6" i="13"/>
  <c r="H159" i="1"/>
  <c r="G159" i="1"/>
  <c r="F159" i="1"/>
  <c r="H164" i="1"/>
  <c r="G164" i="1"/>
  <c r="F164" i="1"/>
  <c r="H175" i="1"/>
  <c r="G175" i="1"/>
  <c r="F175" i="1"/>
  <c r="H170" i="1"/>
  <c r="G170" i="1"/>
  <c r="F170" i="1"/>
  <c r="H166" i="1"/>
  <c r="G166" i="1"/>
  <c r="F166" i="1"/>
  <c r="H174" i="1"/>
  <c r="G174" i="1"/>
  <c r="F174" i="1"/>
  <c r="H173" i="1"/>
  <c r="G173" i="1"/>
  <c r="F173" i="1"/>
  <c r="H163" i="1"/>
  <c r="G163" i="1"/>
  <c r="F163" i="1"/>
  <c r="H152" i="1"/>
  <c r="G152" i="1"/>
  <c r="F152" i="1"/>
  <c r="H155" i="1"/>
  <c r="G155" i="1"/>
  <c r="F155" i="1"/>
  <c r="H145" i="1"/>
  <c r="G145" i="1"/>
  <c r="F145" i="1"/>
  <c r="H135" i="1"/>
  <c r="G135" i="1"/>
  <c r="F135" i="1"/>
  <c r="H162" i="1"/>
  <c r="G162" i="1"/>
  <c r="F162" i="1"/>
  <c r="H165" i="1"/>
  <c r="G165" i="1"/>
  <c r="F165" i="1"/>
  <c r="H161" i="1"/>
  <c r="G161" i="1"/>
  <c r="F161" i="1"/>
  <c r="H137" i="1"/>
  <c r="G137" i="1"/>
  <c r="F137" i="1"/>
  <c r="H153" i="1"/>
  <c r="G153" i="1"/>
  <c r="F153" i="1"/>
  <c r="H147" i="1"/>
  <c r="G147" i="1"/>
  <c r="F147" i="1"/>
  <c r="H144" i="1"/>
  <c r="G144" i="1"/>
  <c r="F144" i="1"/>
  <c r="H143" i="1"/>
  <c r="G143" i="1"/>
  <c r="F143" i="1"/>
  <c r="H129" i="1"/>
  <c r="G129" i="1"/>
  <c r="F129" i="1"/>
  <c r="H128" i="1"/>
  <c r="G128" i="1"/>
  <c r="F128" i="1"/>
  <c r="H127" i="1"/>
  <c r="G127" i="1"/>
  <c r="F127" i="1"/>
  <c r="H126" i="1"/>
  <c r="G126" i="1"/>
  <c r="F126" i="1"/>
  <c r="H125" i="1"/>
  <c r="G125" i="1"/>
  <c r="F125" i="1"/>
  <c r="H121" i="1"/>
  <c r="G121" i="1"/>
  <c r="F121" i="1"/>
  <c r="H120" i="1"/>
  <c r="G120" i="1"/>
  <c r="F120" i="1"/>
  <c r="H91" i="1"/>
  <c r="G91" i="1"/>
  <c r="F91" i="1"/>
  <c r="H25" i="1"/>
  <c r="G25" i="1"/>
  <c r="F25" i="1"/>
  <c r="H43" i="1"/>
  <c r="G43" i="1"/>
  <c r="F43" i="1"/>
  <c r="H114" i="1"/>
  <c r="G114" i="1"/>
  <c r="F114" i="1"/>
  <c r="H112" i="1"/>
  <c r="G112" i="1"/>
  <c r="F112" i="1"/>
  <c r="H27" i="1"/>
  <c r="G27" i="1"/>
  <c r="F27" i="1"/>
  <c r="H99" i="1"/>
  <c r="G99" i="1"/>
  <c r="F99" i="1"/>
  <c r="H35" i="1"/>
  <c r="G35" i="1"/>
  <c r="F35" i="1"/>
  <c r="H87" i="1"/>
  <c r="G87" i="1"/>
  <c r="F87" i="1"/>
  <c r="H101" i="1"/>
  <c r="G101" i="1"/>
  <c r="F101" i="1"/>
  <c r="H16" i="1"/>
  <c r="G16" i="1"/>
  <c r="F16" i="1"/>
  <c r="H28" i="1"/>
  <c r="G28" i="1"/>
  <c r="F28" i="1"/>
  <c r="H21" i="1"/>
  <c r="G21" i="1"/>
  <c r="F21" i="1"/>
  <c r="H116" i="1"/>
  <c r="G116" i="1"/>
  <c r="F116" i="1"/>
  <c r="H115" i="1"/>
  <c r="G115" i="1"/>
  <c r="F115" i="1"/>
  <c r="H113" i="1"/>
  <c r="G113" i="1"/>
  <c r="F113" i="1"/>
  <c r="H111" i="1"/>
  <c r="G111" i="1"/>
  <c r="F111" i="1"/>
  <c r="H110" i="1"/>
  <c r="G110" i="1"/>
  <c r="F110" i="1"/>
  <c r="H109" i="1"/>
  <c r="G109" i="1"/>
  <c r="F109" i="1"/>
  <c r="H108" i="1"/>
  <c r="G108" i="1"/>
  <c r="F108" i="1"/>
  <c r="H107" i="1"/>
  <c r="G107" i="1"/>
  <c r="F107" i="1"/>
  <c r="H106" i="1"/>
  <c r="G106" i="1"/>
  <c r="F106" i="1"/>
  <c r="H105" i="1"/>
  <c r="G105" i="1"/>
  <c r="F105" i="1"/>
  <c r="H104" i="1"/>
  <c r="G104" i="1"/>
  <c r="F104" i="1"/>
  <c r="H103" i="1"/>
  <c r="G103" i="1"/>
  <c r="F103" i="1"/>
  <c r="H102" i="1"/>
  <c r="G102" i="1"/>
  <c r="F102" i="1"/>
  <c r="H98" i="1"/>
  <c r="G98" i="1"/>
  <c r="F98" i="1"/>
  <c r="H97" i="1"/>
  <c r="G97" i="1"/>
  <c r="F97" i="1"/>
  <c r="H96" i="1"/>
  <c r="G96" i="1"/>
  <c r="F96" i="1"/>
  <c r="H95" i="1"/>
  <c r="G95" i="1"/>
  <c r="F95" i="1"/>
  <c r="H94" i="1"/>
  <c r="G94" i="1"/>
  <c r="F94" i="1"/>
  <c r="H93" i="1"/>
  <c r="G93" i="1"/>
  <c r="F93" i="1"/>
  <c r="H92" i="1"/>
  <c r="G92" i="1"/>
  <c r="F92" i="1"/>
  <c r="H90" i="1"/>
  <c r="G90" i="1"/>
  <c r="F90" i="1"/>
  <c r="H88" i="1"/>
  <c r="G88" i="1"/>
  <c r="F88" i="1"/>
  <c r="H83" i="1"/>
  <c r="G83" i="1"/>
  <c r="F83" i="1"/>
  <c r="H81" i="1"/>
  <c r="G81" i="1"/>
  <c r="F81" i="1"/>
  <c r="H80" i="1"/>
  <c r="G80" i="1"/>
  <c r="F80" i="1"/>
  <c r="H79" i="1"/>
  <c r="G79" i="1"/>
  <c r="F79" i="1"/>
  <c r="H77" i="1"/>
  <c r="G77" i="1"/>
  <c r="F77" i="1"/>
  <c r="H76" i="1"/>
  <c r="G76" i="1"/>
  <c r="F76" i="1"/>
  <c r="H75" i="1"/>
  <c r="G75" i="1"/>
  <c r="F75" i="1"/>
  <c r="H74" i="1"/>
  <c r="G74" i="1"/>
  <c r="F74" i="1"/>
  <c r="H70" i="1"/>
  <c r="G70" i="1"/>
  <c r="F70" i="1"/>
  <c r="H69" i="1"/>
  <c r="G69" i="1"/>
  <c r="F69" i="1"/>
  <c r="H13" i="1"/>
  <c r="G13" i="1"/>
  <c r="F13" i="1"/>
  <c r="H66" i="1"/>
  <c r="G66" i="1"/>
  <c r="F66" i="1"/>
  <c r="H65" i="1"/>
  <c r="G65" i="1"/>
  <c r="F65" i="1"/>
  <c r="H64" i="1"/>
  <c r="G64" i="1"/>
  <c r="F64" i="1"/>
  <c r="H63" i="1"/>
  <c r="G63" i="1"/>
  <c r="F63" i="1"/>
  <c r="H59" i="1"/>
  <c r="G59" i="1"/>
  <c r="F59" i="1"/>
  <c r="H58" i="1"/>
  <c r="G58" i="1"/>
  <c r="F58" i="1"/>
  <c r="H54" i="1"/>
  <c r="G54" i="1"/>
  <c r="F54" i="1"/>
  <c r="H18" i="1"/>
  <c r="G18" i="1"/>
  <c r="F18" i="1"/>
  <c r="H56" i="1"/>
  <c r="G56" i="1"/>
  <c r="F56" i="1"/>
  <c r="H17" i="1"/>
  <c r="G17" i="1"/>
  <c r="F17" i="1"/>
  <c r="H9" i="1"/>
  <c r="G9" i="1"/>
  <c r="F9" i="1"/>
  <c r="H55" i="1"/>
  <c r="G55" i="1"/>
  <c r="F55" i="1"/>
  <c r="H53" i="1"/>
  <c r="G53" i="1"/>
  <c r="F53" i="1"/>
  <c r="H52" i="1"/>
  <c r="G52" i="1"/>
  <c r="F52" i="1"/>
  <c r="H51" i="1"/>
  <c r="G51" i="1"/>
  <c r="F51" i="1"/>
  <c r="H50" i="1"/>
  <c r="G50" i="1"/>
  <c r="F50" i="1"/>
  <c r="H118" i="1"/>
  <c r="G118" i="1"/>
  <c r="F118" i="1"/>
  <c r="H117" i="1"/>
  <c r="G117" i="1"/>
  <c r="F117" i="1"/>
  <c r="H84" i="1"/>
  <c r="G84" i="1"/>
  <c r="F84" i="1"/>
  <c r="H26" i="1"/>
  <c r="G26" i="1"/>
  <c r="F26" i="1"/>
  <c r="H30" i="1"/>
  <c r="G30" i="1"/>
  <c r="F30" i="1"/>
  <c r="H86" i="1"/>
  <c r="G86" i="1"/>
  <c r="F86" i="1"/>
  <c r="H100" i="1"/>
  <c r="G100" i="1"/>
  <c r="F100" i="1"/>
  <c r="H67" i="1"/>
  <c r="G67" i="1"/>
  <c r="F67" i="1"/>
  <c r="H85" i="1"/>
  <c r="G85" i="1"/>
  <c r="F85" i="1"/>
  <c r="H71" i="1"/>
  <c r="G71" i="1"/>
  <c r="F71" i="1"/>
  <c r="H82" i="1"/>
  <c r="G82" i="1"/>
  <c r="F82" i="1"/>
  <c r="H89" i="1"/>
  <c r="G89" i="1"/>
  <c r="F89" i="1"/>
  <c r="H57" i="1"/>
  <c r="G57" i="1"/>
  <c r="F57" i="1"/>
  <c r="H24" i="1"/>
  <c r="G24" i="1"/>
  <c r="F24" i="1"/>
  <c r="H8" i="1"/>
  <c r="G8" i="1"/>
  <c r="F8" i="1"/>
  <c r="H12" i="1"/>
  <c r="G12" i="1"/>
  <c r="F12" i="1"/>
  <c r="H36" i="1"/>
  <c r="G36" i="1"/>
  <c r="F36" i="1"/>
  <c r="H15" i="1"/>
  <c r="G15" i="1"/>
  <c r="F15" i="1"/>
  <c r="H72" i="1"/>
  <c r="G72" i="1"/>
  <c r="F72" i="1"/>
  <c r="H68" i="1"/>
  <c r="G68" i="1"/>
  <c r="F68" i="1"/>
  <c r="H61" i="1"/>
  <c r="G61" i="1"/>
  <c r="F61" i="1"/>
  <c r="H78" i="1"/>
  <c r="G78" i="1"/>
  <c r="F78" i="1"/>
  <c r="H19" i="1"/>
  <c r="G19" i="1"/>
  <c r="F19" i="1"/>
  <c r="H10" i="1"/>
  <c r="G10" i="1"/>
  <c r="F10" i="1"/>
  <c r="H73" i="1"/>
  <c r="G73" i="1"/>
  <c r="F73" i="1"/>
  <c r="H14" i="1"/>
  <c r="G14" i="1"/>
  <c r="F14" i="1"/>
  <c r="H31" i="1"/>
  <c r="G31" i="1"/>
  <c r="F31" i="1"/>
  <c r="H23" i="1"/>
  <c r="G23" i="1"/>
  <c r="F23" i="1"/>
  <c r="H60" i="1"/>
  <c r="G60" i="1"/>
  <c r="F60" i="1"/>
  <c r="H22" i="1"/>
  <c r="G22" i="1"/>
  <c r="F22" i="1"/>
  <c r="H11" i="1"/>
  <c r="G11" i="1"/>
  <c r="F11" i="1"/>
  <c r="H62" i="1"/>
  <c r="G62" i="1"/>
  <c r="F62" i="1"/>
  <c r="H49" i="1"/>
  <c r="G49" i="1"/>
  <c r="F49" i="1"/>
  <c r="H6" i="1"/>
  <c r="G6" i="1"/>
  <c r="F6" i="1"/>
  <c r="H45" i="1"/>
  <c r="G45" i="1"/>
  <c r="F45" i="1"/>
  <c r="H7" i="1"/>
  <c r="G7" i="1"/>
  <c r="F7" i="1"/>
  <c r="H48" i="1"/>
  <c r="G48" i="1"/>
  <c r="F48" i="1"/>
  <c r="H47" i="1"/>
  <c r="G47" i="1"/>
  <c r="F47" i="1"/>
  <c r="H36" i="10"/>
  <c r="G36" i="10"/>
  <c r="F36" i="10"/>
  <c r="H9" i="10"/>
  <c r="G9" i="10"/>
  <c r="F9" i="10"/>
  <c r="H225" i="10"/>
  <c r="G225" i="10"/>
  <c r="F225" i="10"/>
  <c r="H221" i="10"/>
  <c r="G221" i="10"/>
  <c r="F221" i="10"/>
  <c r="H219" i="10"/>
  <c r="G219" i="10"/>
  <c r="F219" i="10"/>
  <c r="H218" i="10"/>
  <c r="G218" i="10"/>
  <c r="F218" i="10"/>
  <c r="G217" i="10"/>
  <c r="H216" i="10"/>
  <c r="G216" i="10"/>
  <c r="F216" i="10"/>
  <c r="H215" i="10"/>
  <c r="G215" i="10"/>
  <c r="F215" i="10"/>
  <c r="H213" i="10"/>
  <c r="G213" i="10"/>
  <c r="F213" i="10"/>
  <c r="H212" i="10"/>
  <c r="G212" i="10"/>
  <c r="F212" i="10"/>
  <c r="H209" i="10"/>
  <c r="G209" i="10"/>
  <c r="F209" i="10"/>
  <c r="H208" i="10"/>
  <c r="G208" i="10"/>
  <c r="F208" i="10"/>
  <c r="H179" i="10"/>
  <c r="G179" i="10"/>
  <c r="F179" i="10"/>
  <c r="H206" i="10"/>
  <c r="G206" i="10"/>
  <c r="F206" i="10"/>
  <c r="H202" i="10"/>
  <c r="G202" i="10"/>
  <c r="F202" i="10"/>
  <c r="H199" i="10"/>
  <c r="G199" i="10"/>
  <c r="F199" i="10"/>
  <c r="H198" i="10"/>
  <c r="G198" i="10"/>
  <c r="F198" i="10"/>
  <c r="H197" i="10"/>
  <c r="G197" i="10"/>
  <c r="F197" i="10"/>
  <c r="H195" i="10"/>
  <c r="G195" i="10"/>
  <c r="F195" i="10"/>
  <c r="H194" i="10"/>
  <c r="G194" i="10"/>
  <c r="F194" i="10"/>
  <c r="H193" i="10"/>
  <c r="G193" i="10"/>
  <c r="F193" i="10"/>
  <c r="H192" i="10"/>
  <c r="G192" i="10"/>
  <c r="F192" i="10"/>
  <c r="H191" i="10"/>
  <c r="G191" i="10"/>
  <c r="F191" i="10"/>
  <c r="H190" i="10"/>
  <c r="G190" i="10"/>
  <c r="F190" i="10"/>
  <c r="H164" i="10"/>
  <c r="G164" i="10"/>
  <c r="F164" i="10"/>
  <c r="H188" i="10"/>
  <c r="G188" i="10"/>
  <c r="F188" i="10"/>
  <c r="H185" i="10"/>
  <c r="G185" i="10"/>
  <c r="F185" i="10"/>
  <c r="H184" i="10"/>
  <c r="G184" i="10"/>
  <c r="F184" i="10"/>
  <c r="H183" i="10"/>
  <c r="G183" i="10"/>
  <c r="F183" i="10"/>
  <c r="H181" i="10"/>
  <c r="G181" i="10"/>
  <c r="F181" i="10"/>
  <c r="H178" i="10"/>
  <c r="G178" i="10"/>
  <c r="F178" i="10"/>
  <c r="H177" i="10"/>
  <c r="G177" i="10"/>
  <c r="F177" i="10"/>
  <c r="H176" i="10"/>
  <c r="G176" i="10"/>
  <c r="F176" i="10"/>
  <c r="H174" i="10"/>
  <c r="G174" i="10"/>
  <c r="F174" i="10"/>
  <c r="H173" i="10"/>
  <c r="G173" i="10"/>
  <c r="F173" i="10"/>
  <c r="H172" i="10"/>
  <c r="G172" i="10"/>
  <c r="H170" i="10"/>
  <c r="G170" i="10"/>
  <c r="F170" i="10"/>
  <c r="H168" i="10"/>
  <c r="G168" i="10"/>
  <c r="F168" i="10"/>
  <c r="H166" i="10"/>
  <c r="G166" i="10"/>
  <c r="F166" i="10"/>
  <c r="H163" i="10"/>
  <c r="G163" i="10"/>
  <c r="F163" i="10"/>
  <c r="H161" i="10"/>
  <c r="G161" i="10"/>
  <c r="F161" i="10"/>
  <c r="H160" i="10"/>
  <c r="G160" i="10"/>
  <c r="F160" i="10"/>
  <c r="H158" i="10"/>
  <c r="G158" i="10"/>
  <c r="F158" i="10"/>
  <c r="H156" i="10"/>
  <c r="G156" i="10"/>
  <c r="F156" i="10"/>
  <c r="H153" i="10"/>
  <c r="G153" i="10"/>
  <c r="F153" i="10"/>
  <c r="H151" i="10"/>
  <c r="G151" i="10"/>
  <c r="F151" i="10"/>
  <c r="H150" i="10"/>
  <c r="G150" i="10"/>
  <c r="F150" i="10"/>
  <c r="H149" i="10"/>
  <c r="G149" i="10"/>
  <c r="F149" i="10"/>
  <c r="H148" i="10"/>
  <c r="G148" i="10"/>
  <c r="F148" i="10"/>
  <c r="H128" i="10"/>
  <c r="G128" i="10"/>
  <c r="F128" i="10"/>
  <c r="H145" i="10"/>
  <c r="G145" i="10"/>
  <c r="F145" i="10"/>
  <c r="H142" i="10"/>
  <c r="G142" i="10"/>
  <c r="F142" i="10"/>
  <c r="H140" i="10"/>
  <c r="G140" i="10"/>
  <c r="F140" i="10"/>
  <c r="H138" i="10"/>
  <c r="G138" i="10"/>
  <c r="F138" i="10"/>
  <c r="H137" i="10"/>
  <c r="G137" i="10"/>
  <c r="F137" i="10"/>
  <c r="H136" i="10"/>
  <c r="G136" i="10"/>
  <c r="F136" i="10"/>
  <c r="H135" i="10"/>
  <c r="G135" i="10"/>
  <c r="F135" i="10"/>
  <c r="H134" i="10"/>
  <c r="G134" i="10"/>
  <c r="F134" i="10"/>
  <c r="H132" i="10"/>
  <c r="G132" i="10"/>
  <c r="F132" i="10"/>
  <c r="H131" i="10"/>
  <c r="G131" i="10"/>
  <c r="F131" i="10"/>
  <c r="H130" i="10"/>
  <c r="G130" i="10"/>
  <c r="F130" i="10"/>
  <c r="H129" i="10"/>
  <c r="G129" i="10"/>
  <c r="H127" i="10"/>
  <c r="G127" i="10"/>
  <c r="F127" i="10"/>
  <c r="H126" i="10"/>
  <c r="G126" i="10"/>
  <c r="F126" i="10"/>
  <c r="H125" i="10"/>
  <c r="G125" i="10"/>
  <c r="F125" i="10"/>
  <c r="H124" i="10"/>
  <c r="G124" i="10"/>
  <c r="F124" i="10"/>
  <c r="H122" i="10"/>
  <c r="G122" i="10"/>
  <c r="F122" i="10"/>
  <c r="H121" i="10"/>
  <c r="G121" i="10"/>
  <c r="F121" i="10"/>
  <c r="H120" i="10"/>
  <c r="G120" i="10"/>
  <c r="F120" i="10"/>
  <c r="H117" i="10"/>
  <c r="G117" i="10"/>
  <c r="F117" i="10"/>
  <c r="H116" i="10"/>
  <c r="G116" i="10"/>
  <c r="F116" i="10"/>
  <c r="H114" i="10"/>
  <c r="G114" i="10"/>
  <c r="F114" i="10"/>
  <c r="H113" i="10"/>
  <c r="G113" i="10"/>
  <c r="F113" i="10"/>
  <c r="G112" i="10"/>
  <c r="F112" i="10"/>
  <c r="H110" i="10"/>
  <c r="G110" i="10"/>
  <c r="F110" i="10"/>
  <c r="H108" i="10"/>
  <c r="G108" i="10"/>
  <c r="F108" i="10"/>
  <c r="H107" i="10"/>
  <c r="G107" i="10"/>
  <c r="F107" i="10"/>
  <c r="H106" i="10"/>
  <c r="G106" i="10"/>
  <c r="F106" i="10"/>
  <c r="H104" i="10"/>
  <c r="G104" i="10"/>
  <c r="F104" i="10"/>
  <c r="H103" i="10"/>
  <c r="G103" i="10"/>
  <c r="F103" i="10"/>
  <c r="H102" i="10"/>
  <c r="G102" i="10"/>
  <c r="F102" i="10"/>
  <c r="H100" i="10"/>
  <c r="G100" i="10"/>
  <c r="F100" i="10"/>
  <c r="H99" i="10"/>
  <c r="G99" i="10"/>
  <c r="F99" i="10"/>
  <c r="H98" i="10"/>
  <c r="G98" i="10"/>
  <c r="F98" i="10"/>
  <c r="H97" i="10"/>
  <c r="G97" i="10"/>
  <c r="H96" i="10"/>
  <c r="G96" i="10"/>
  <c r="F96" i="10"/>
  <c r="H95" i="10"/>
  <c r="G95" i="10"/>
  <c r="F95" i="10"/>
  <c r="H94" i="10"/>
  <c r="G94" i="10"/>
  <c r="F94" i="10"/>
  <c r="H93" i="10"/>
  <c r="G93" i="10"/>
  <c r="F93" i="10"/>
  <c r="H92" i="10"/>
  <c r="G92" i="10"/>
  <c r="F92" i="10"/>
  <c r="H91" i="10"/>
  <c r="G91" i="10"/>
  <c r="F91" i="10"/>
  <c r="H90" i="10"/>
  <c r="G90" i="10"/>
  <c r="F90" i="10"/>
  <c r="H89" i="10"/>
  <c r="G89" i="10"/>
  <c r="F89" i="10"/>
  <c r="H88" i="10"/>
  <c r="G88" i="10"/>
  <c r="F88" i="10"/>
  <c r="H86" i="10"/>
  <c r="G86" i="10"/>
  <c r="F86" i="10"/>
  <c r="H83" i="10"/>
  <c r="G83" i="10"/>
  <c r="F83" i="10"/>
  <c r="H84" i="10"/>
  <c r="G84" i="10"/>
  <c r="F84" i="10"/>
  <c r="H82" i="10"/>
  <c r="G82" i="10"/>
  <c r="F82" i="10"/>
  <c r="H81" i="10"/>
  <c r="G81" i="10"/>
  <c r="F81" i="10"/>
  <c r="H80" i="10"/>
  <c r="G80" i="10"/>
  <c r="F80" i="10"/>
  <c r="H79" i="10"/>
  <c r="G79" i="10"/>
  <c r="F79" i="10"/>
  <c r="H78" i="10"/>
  <c r="G78" i="10"/>
  <c r="F78" i="10"/>
  <c r="H77" i="10"/>
  <c r="G77" i="10"/>
  <c r="F77" i="10"/>
  <c r="H227" i="10"/>
  <c r="G227" i="10"/>
  <c r="F227" i="10"/>
  <c r="H224" i="10"/>
  <c r="G224" i="10"/>
  <c r="F224" i="10"/>
  <c r="G222" i="10"/>
  <c r="H210" i="10"/>
  <c r="G210" i="10"/>
  <c r="F210" i="10"/>
  <c r="H205" i="10"/>
  <c r="G205" i="10"/>
  <c r="F205" i="10"/>
  <c r="H203" i="10"/>
  <c r="G203" i="10"/>
  <c r="F203" i="10"/>
  <c r="H196" i="10"/>
  <c r="G196" i="10"/>
  <c r="F196" i="10"/>
  <c r="H33" i="10"/>
  <c r="G33" i="10"/>
  <c r="F33" i="10"/>
  <c r="H55" i="10"/>
  <c r="G55" i="10"/>
  <c r="F55" i="10"/>
  <c r="H167" i="10"/>
  <c r="G167" i="10"/>
  <c r="F167" i="10"/>
  <c r="H189" i="10"/>
  <c r="G189" i="10"/>
  <c r="F189" i="10"/>
  <c r="H21" i="10"/>
  <c r="G21" i="10"/>
  <c r="F21" i="10"/>
  <c r="H165" i="10"/>
  <c r="G165" i="10"/>
  <c r="F165" i="10"/>
  <c r="H152" i="10"/>
  <c r="G152" i="10"/>
  <c r="F152" i="10"/>
  <c r="H175" i="10"/>
  <c r="G175" i="10"/>
  <c r="F175" i="10"/>
  <c r="H180" i="10"/>
  <c r="G180" i="10"/>
  <c r="F180" i="10"/>
  <c r="H14" i="10"/>
  <c r="G14" i="10"/>
  <c r="H154" i="10"/>
  <c r="G154" i="10"/>
  <c r="F154" i="10"/>
  <c r="H144" i="10"/>
  <c r="G144" i="10"/>
  <c r="F144" i="10"/>
  <c r="H133" i="10"/>
  <c r="G133" i="10"/>
  <c r="F133" i="10"/>
  <c r="H22" i="10"/>
  <c r="G22" i="10"/>
  <c r="F22" i="10"/>
  <c r="H157" i="10"/>
  <c r="G157" i="10"/>
  <c r="F157" i="10"/>
  <c r="H24" i="10"/>
  <c r="G24" i="10"/>
  <c r="F24" i="10"/>
  <c r="H109" i="10"/>
  <c r="G109" i="10"/>
  <c r="F109" i="10"/>
  <c r="H155" i="10"/>
  <c r="G155" i="10"/>
  <c r="F155" i="10"/>
  <c r="H143" i="10"/>
  <c r="G143" i="10"/>
  <c r="F143" i="10"/>
  <c r="H119" i="10"/>
  <c r="G119" i="10"/>
  <c r="F119" i="10"/>
  <c r="H146" i="10"/>
  <c r="G146" i="10"/>
  <c r="F146" i="10"/>
  <c r="H111" i="10"/>
  <c r="G111" i="10"/>
  <c r="F111" i="10"/>
  <c r="H11" i="10"/>
  <c r="G11" i="10"/>
  <c r="F11" i="10"/>
  <c r="H123" i="10"/>
  <c r="G123" i="10"/>
  <c r="F123" i="10"/>
  <c r="H118" i="10"/>
  <c r="G118" i="10"/>
  <c r="F118" i="10"/>
  <c r="H10" i="10"/>
  <c r="G10" i="10"/>
  <c r="F10" i="10"/>
  <c r="H101" i="10"/>
  <c r="G101" i="10"/>
  <c r="F101" i="10"/>
  <c r="H115" i="10"/>
  <c r="G115" i="10"/>
  <c r="F115" i="10"/>
  <c r="H105" i="10"/>
  <c r="G105" i="10"/>
  <c r="F105" i="10"/>
  <c r="H85" i="10"/>
  <c r="G85" i="10"/>
  <c r="F85" i="10"/>
  <c r="H6" i="10"/>
  <c r="G6" i="10"/>
  <c r="F6" i="10"/>
  <c r="H8" i="10"/>
  <c r="G8" i="10"/>
  <c r="F8" i="10"/>
  <c r="H29" i="24"/>
  <c r="G29" i="24"/>
  <c r="F29" i="24"/>
  <c r="H28" i="24"/>
  <c r="G28" i="24"/>
  <c r="F28" i="24"/>
  <c r="H27" i="24"/>
  <c r="G27" i="24"/>
  <c r="F27" i="24"/>
  <c r="H26" i="24"/>
  <c r="G26" i="24"/>
  <c r="F26" i="24"/>
  <c r="H35" i="24"/>
  <c r="G35" i="24"/>
  <c r="F35" i="24"/>
  <c r="H34" i="24"/>
  <c r="G34" i="24"/>
  <c r="F34" i="24"/>
  <c r="H33" i="24"/>
  <c r="G33" i="24"/>
  <c r="F33" i="24"/>
  <c r="H19" i="24"/>
  <c r="G19" i="24"/>
  <c r="F19" i="24"/>
  <c r="H16" i="24"/>
  <c r="G16" i="24"/>
  <c r="F16" i="24"/>
  <c r="H8" i="24"/>
  <c r="G8" i="24"/>
  <c r="F8" i="24"/>
  <c r="H6" i="24"/>
  <c r="G6" i="24"/>
  <c r="F6" i="24"/>
  <c r="H38" i="21"/>
  <c r="G38" i="21"/>
  <c r="F38" i="21"/>
  <c r="H36" i="21"/>
  <c r="G36" i="21"/>
  <c r="F36" i="21"/>
  <c r="H25" i="21"/>
  <c r="G25" i="21"/>
  <c r="F25" i="21"/>
  <c r="H9" i="21"/>
  <c r="G9" i="21"/>
  <c r="F9" i="21"/>
  <c r="H16" i="21"/>
  <c r="G16" i="21"/>
  <c r="F16" i="21"/>
  <c r="H17" i="21"/>
  <c r="G17" i="21"/>
  <c r="F17" i="21"/>
  <c r="H19" i="21"/>
  <c r="G19" i="21"/>
  <c r="F19" i="21"/>
  <c r="H13" i="21"/>
  <c r="G13" i="21"/>
  <c r="F13" i="21"/>
  <c r="H11" i="21"/>
  <c r="G11" i="21"/>
  <c r="F11" i="21"/>
  <c r="H24" i="21"/>
  <c r="G24" i="21"/>
  <c r="F24" i="21"/>
  <c r="H23" i="21"/>
  <c r="G23" i="21"/>
  <c r="F23" i="21"/>
  <c r="H8" i="21"/>
  <c r="G8" i="21"/>
  <c r="F8" i="21"/>
  <c r="H22" i="21"/>
  <c r="G22" i="21"/>
  <c r="F22" i="21"/>
  <c r="H21" i="21"/>
  <c r="G21" i="21"/>
  <c r="F21" i="21"/>
  <c r="H7" i="21"/>
  <c r="G7" i="21"/>
  <c r="F7" i="21"/>
  <c r="H20" i="21"/>
  <c r="G20" i="21"/>
  <c r="F20" i="21"/>
  <c r="H14" i="21"/>
  <c r="G14" i="21"/>
  <c r="F14" i="21"/>
  <c r="H10" i="21"/>
  <c r="G10" i="21"/>
  <c r="F10" i="21"/>
  <c r="H18" i="21"/>
  <c r="G18" i="21"/>
  <c r="F18" i="21"/>
  <c r="H15" i="21"/>
  <c r="G15" i="21"/>
  <c r="F15" i="21"/>
  <c r="H6" i="21"/>
  <c r="G6" i="21"/>
  <c r="F6" i="21"/>
  <c r="H30" i="22"/>
  <c r="G30" i="22"/>
  <c r="F30" i="22"/>
  <c r="H29" i="22"/>
  <c r="G29" i="22"/>
  <c r="F29" i="22"/>
  <c r="H28" i="22"/>
  <c r="G28" i="22"/>
  <c r="F28" i="22"/>
  <c r="H27" i="22"/>
  <c r="G27" i="22"/>
  <c r="F27" i="22"/>
  <c r="H23" i="22"/>
  <c r="G23" i="22"/>
  <c r="F23" i="22"/>
  <c r="H22" i="22"/>
  <c r="G22" i="22"/>
  <c r="F22" i="22"/>
  <c r="H21" i="22"/>
  <c r="G21" i="22"/>
  <c r="F21" i="22"/>
  <c r="H20" i="22"/>
  <c r="G20" i="22"/>
  <c r="F20" i="22"/>
  <c r="H16" i="22"/>
  <c r="G16" i="22"/>
  <c r="F16" i="22"/>
  <c r="H7" i="22"/>
  <c r="G7" i="22"/>
  <c r="F7" i="22"/>
  <c r="H15" i="22"/>
  <c r="G15" i="22"/>
  <c r="F15" i="22"/>
  <c r="H14" i="22"/>
  <c r="G14" i="22"/>
  <c r="F14" i="22"/>
  <c r="H12" i="22"/>
  <c r="G12" i="22"/>
  <c r="F12" i="22"/>
  <c r="H6" i="22"/>
  <c r="G6" i="22"/>
  <c r="F6" i="22"/>
  <c r="H32" i="23"/>
  <c r="G32" i="23"/>
  <c r="F32" i="23"/>
  <c r="H31" i="23"/>
  <c r="G31" i="23"/>
  <c r="F31" i="23"/>
  <c r="H25" i="23"/>
  <c r="G25" i="23"/>
  <c r="F25" i="23"/>
  <c r="H24" i="23"/>
  <c r="G24" i="23"/>
  <c r="F24" i="23"/>
  <c r="H23" i="23"/>
  <c r="G23" i="23"/>
  <c r="F23" i="23"/>
  <c r="H19" i="23"/>
  <c r="G19" i="23"/>
  <c r="F19" i="23"/>
  <c r="H18" i="23"/>
  <c r="G18" i="23"/>
  <c r="F18" i="23"/>
  <c r="H17" i="23"/>
  <c r="G17" i="23"/>
  <c r="F17" i="23"/>
  <c r="H16" i="23"/>
  <c r="G16" i="23"/>
  <c r="F16" i="23"/>
  <c r="H6" i="23"/>
  <c r="G6" i="23"/>
  <c r="F6" i="23"/>
  <c r="H11" i="23"/>
  <c r="G11" i="23"/>
  <c r="F11" i="23"/>
  <c r="H30" i="74"/>
  <c r="G30" i="74"/>
  <c r="F30" i="74"/>
  <c r="H29" i="74"/>
  <c r="G29" i="74"/>
  <c r="F29" i="74"/>
  <c r="H28" i="74"/>
  <c r="G28" i="74"/>
  <c r="F28" i="74"/>
  <c r="H27" i="74"/>
  <c r="G27" i="74"/>
  <c r="F27" i="74"/>
  <c r="H26" i="74"/>
  <c r="G26" i="74"/>
  <c r="F26" i="74"/>
  <c r="H25" i="74"/>
  <c r="G25" i="74"/>
  <c r="F25" i="74"/>
  <c r="H24" i="74"/>
  <c r="G24" i="74"/>
  <c r="F24" i="74"/>
  <c r="H23" i="74"/>
  <c r="G23" i="74"/>
  <c r="F23" i="74"/>
  <c r="H22" i="74"/>
  <c r="G22" i="74"/>
  <c r="F22" i="74"/>
  <c r="H21" i="74"/>
  <c r="G21" i="74"/>
  <c r="F21" i="74"/>
  <c r="H39" i="74"/>
  <c r="G39" i="74"/>
  <c r="F39" i="74"/>
  <c r="H38" i="74"/>
  <c r="G38" i="74"/>
  <c r="F38" i="74"/>
  <c r="H37" i="74"/>
  <c r="G37" i="74"/>
  <c r="F37" i="74"/>
  <c r="H36" i="74"/>
  <c r="G36" i="74"/>
  <c r="F36" i="74"/>
  <c r="H35" i="74"/>
  <c r="G35" i="74"/>
  <c r="F35" i="74"/>
  <c r="H34" i="74"/>
  <c r="G34" i="74"/>
  <c r="F34" i="74"/>
  <c r="H17" i="74"/>
  <c r="G17" i="74"/>
  <c r="F17" i="74"/>
  <c r="H16" i="74"/>
  <c r="G16" i="74"/>
  <c r="F16" i="74"/>
  <c r="H15" i="74"/>
  <c r="G15" i="74"/>
  <c r="F15" i="74"/>
  <c r="H14" i="74"/>
  <c r="G14" i="74"/>
  <c r="F14" i="74"/>
  <c r="H6" i="74"/>
  <c r="G6" i="74"/>
  <c r="F6" i="74"/>
  <c r="H12" i="74"/>
  <c r="G12" i="74"/>
  <c r="F12" i="74"/>
  <c r="H13" i="74"/>
  <c r="G13" i="74"/>
  <c r="F13" i="74"/>
  <c r="H11" i="74"/>
  <c r="G11" i="74"/>
  <c r="F11" i="74"/>
  <c r="H10" i="74"/>
  <c r="G10" i="74"/>
  <c r="F10" i="74"/>
  <c r="H9" i="74"/>
  <c r="G9" i="74"/>
  <c r="F9" i="74"/>
  <c r="H7" i="74"/>
  <c r="G7" i="74"/>
  <c r="F7" i="74"/>
  <c r="H8" i="74"/>
  <c r="G8" i="74"/>
  <c r="F8" i="74"/>
  <c r="H123" i="9"/>
  <c r="G123" i="9"/>
  <c r="F123" i="9"/>
  <c r="H122" i="9"/>
  <c r="G122" i="9"/>
  <c r="F122" i="9"/>
  <c r="H121" i="9"/>
  <c r="G121" i="9"/>
  <c r="F121" i="9"/>
  <c r="H115" i="9"/>
  <c r="G115" i="9"/>
  <c r="F115" i="9"/>
  <c r="H73" i="9"/>
  <c r="G73" i="9"/>
  <c r="F73" i="9"/>
  <c r="H112" i="9"/>
  <c r="G112" i="9"/>
  <c r="F112" i="9"/>
  <c r="H111" i="9"/>
  <c r="G111" i="9"/>
  <c r="F111" i="9"/>
  <c r="H100" i="9"/>
  <c r="G100" i="9"/>
  <c r="F100" i="9"/>
  <c r="H110" i="9"/>
  <c r="G110" i="9"/>
  <c r="F110" i="9"/>
  <c r="H109" i="9"/>
  <c r="G109" i="9"/>
  <c r="F109" i="9"/>
  <c r="H22" i="9"/>
  <c r="G22" i="9"/>
  <c r="F22" i="9"/>
  <c r="H108" i="9"/>
  <c r="G108" i="9"/>
  <c r="F108" i="9"/>
  <c r="H107" i="9"/>
  <c r="G107" i="9"/>
  <c r="F107" i="9"/>
  <c r="H105" i="9"/>
  <c r="G105" i="9"/>
  <c r="F105" i="9"/>
  <c r="H95" i="9"/>
  <c r="G95" i="9"/>
  <c r="F95" i="9"/>
  <c r="H103" i="9"/>
  <c r="G103" i="9"/>
  <c r="F103" i="9"/>
  <c r="H104" i="9"/>
  <c r="G104" i="9"/>
  <c r="F104" i="9"/>
  <c r="H102" i="9"/>
  <c r="G102" i="9"/>
  <c r="F102" i="9"/>
  <c r="H101" i="9"/>
  <c r="G101" i="9"/>
  <c r="F101" i="9"/>
  <c r="H98" i="9"/>
  <c r="G98" i="9"/>
  <c r="F98" i="9"/>
  <c r="H97" i="9"/>
  <c r="G97" i="9"/>
  <c r="F97" i="9"/>
  <c r="H94" i="9"/>
  <c r="G94" i="9"/>
  <c r="F94" i="9"/>
  <c r="H92" i="9"/>
  <c r="G92" i="9"/>
  <c r="F92" i="9"/>
  <c r="H90" i="9"/>
  <c r="G90" i="9"/>
  <c r="F90" i="9"/>
  <c r="H88" i="9"/>
  <c r="G88" i="9"/>
  <c r="F88" i="9"/>
  <c r="H87" i="9"/>
  <c r="G87" i="9"/>
  <c r="F87" i="9"/>
  <c r="H85" i="9"/>
  <c r="G85" i="9"/>
  <c r="F85" i="9"/>
  <c r="H84" i="9"/>
  <c r="G84" i="9"/>
  <c r="F84" i="9"/>
  <c r="H58" i="9"/>
  <c r="G58" i="9"/>
  <c r="F58" i="9"/>
  <c r="H82" i="9"/>
  <c r="G82" i="9"/>
  <c r="F82" i="9"/>
  <c r="H80" i="9"/>
  <c r="G80" i="9"/>
  <c r="F80" i="9"/>
  <c r="H78" i="9"/>
  <c r="G78" i="9"/>
  <c r="F78" i="9"/>
  <c r="H74" i="9"/>
  <c r="G74" i="9"/>
  <c r="F74" i="9"/>
  <c r="H72" i="9"/>
  <c r="G72" i="9"/>
  <c r="F72" i="9"/>
  <c r="H70" i="9"/>
  <c r="G70" i="9"/>
  <c r="F70" i="9"/>
  <c r="H69" i="9"/>
  <c r="G69" i="9"/>
  <c r="F69" i="9"/>
  <c r="H68" i="9"/>
  <c r="G68" i="9"/>
  <c r="F68" i="9"/>
  <c r="H67" i="9"/>
  <c r="G67" i="9"/>
  <c r="F67" i="9"/>
  <c r="H66" i="9"/>
  <c r="G66" i="9"/>
  <c r="F66" i="9"/>
  <c r="H56" i="9"/>
  <c r="G56" i="9"/>
  <c r="F56" i="9"/>
  <c r="H62" i="9"/>
  <c r="G62" i="9"/>
  <c r="F62" i="9"/>
  <c r="H61" i="9"/>
  <c r="G61" i="9"/>
  <c r="F61" i="9"/>
  <c r="H59" i="9"/>
  <c r="G59" i="9"/>
  <c r="F59" i="9"/>
  <c r="H60" i="9"/>
  <c r="G60" i="9"/>
  <c r="F60" i="9"/>
  <c r="H54" i="9"/>
  <c r="G54" i="9"/>
  <c r="F54" i="9"/>
  <c r="H53" i="9"/>
  <c r="G53" i="9"/>
  <c r="F53" i="9"/>
  <c r="H10" i="9"/>
  <c r="G10" i="9"/>
  <c r="F10" i="9"/>
  <c r="H12" i="9"/>
  <c r="G12" i="9"/>
  <c r="F12" i="9"/>
  <c r="H52" i="9"/>
  <c r="G52" i="9"/>
  <c r="F52" i="9"/>
  <c r="H50" i="9"/>
  <c r="G50" i="9"/>
  <c r="F50" i="9"/>
  <c r="H48" i="9"/>
  <c r="G48" i="9"/>
  <c r="F48" i="9"/>
  <c r="H99" i="9"/>
  <c r="G99" i="9"/>
  <c r="F99" i="9"/>
  <c r="H20" i="9"/>
  <c r="G20" i="9"/>
  <c r="F20" i="9"/>
  <c r="H96" i="9"/>
  <c r="G96" i="9"/>
  <c r="F96" i="9"/>
  <c r="H89" i="9"/>
  <c r="G89" i="9"/>
  <c r="F89" i="9"/>
  <c r="H91" i="9"/>
  <c r="G91" i="9"/>
  <c r="F91" i="9"/>
  <c r="H26" i="9"/>
  <c r="G26" i="9"/>
  <c r="F26" i="9"/>
  <c r="H76" i="9"/>
  <c r="G76" i="9"/>
  <c r="F76" i="9"/>
  <c r="H17" i="9"/>
  <c r="G17" i="9"/>
  <c r="F17" i="9"/>
  <c r="H16" i="9"/>
  <c r="G16" i="9"/>
  <c r="F16" i="9"/>
  <c r="H24" i="9"/>
  <c r="G24" i="9"/>
  <c r="F24" i="9"/>
  <c r="H106" i="9"/>
  <c r="G106" i="9"/>
  <c r="F106" i="9"/>
  <c r="H65" i="9"/>
  <c r="G65" i="9"/>
  <c r="F65" i="9"/>
  <c r="H113" i="9"/>
  <c r="G113" i="9"/>
  <c r="F113" i="9"/>
  <c r="H13" i="9"/>
  <c r="G13" i="9"/>
  <c r="F13" i="9"/>
  <c r="H64" i="9"/>
  <c r="G64" i="9"/>
  <c r="F64" i="9"/>
  <c r="H63" i="9"/>
  <c r="G63" i="9"/>
  <c r="F63" i="9"/>
  <c r="H36" i="9"/>
  <c r="G36" i="9"/>
  <c r="F36" i="9"/>
  <c r="H23" i="9"/>
  <c r="G23" i="9"/>
  <c r="F23" i="9"/>
  <c r="H57" i="9"/>
  <c r="G57" i="9"/>
  <c r="F57" i="9"/>
  <c r="H55" i="9"/>
  <c r="G55" i="9"/>
  <c r="F55" i="9"/>
  <c r="H8" i="9"/>
  <c r="G8" i="9"/>
  <c r="F8" i="9"/>
  <c r="H51" i="9"/>
  <c r="G51" i="9"/>
  <c r="F51" i="9"/>
  <c r="H18" i="9"/>
  <c r="G18" i="9"/>
  <c r="F18" i="9"/>
  <c r="H9" i="9"/>
  <c r="G9" i="9"/>
  <c r="F9" i="9"/>
  <c r="H6" i="9"/>
  <c r="G6" i="9"/>
  <c r="F6" i="9"/>
  <c r="H14" i="9"/>
  <c r="G14" i="9"/>
  <c r="F14" i="9"/>
  <c r="H14" i="28"/>
  <c r="G14" i="28"/>
  <c r="F14" i="28"/>
  <c r="H13" i="28"/>
  <c r="G13" i="28"/>
  <c r="F13" i="28"/>
  <c r="H12" i="28"/>
  <c r="G12" i="28"/>
  <c r="F12" i="28"/>
  <c r="H11" i="28"/>
  <c r="G11" i="28"/>
  <c r="F11" i="28"/>
  <c r="H10" i="28"/>
  <c r="G10" i="28"/>
  <c r="F10" i="28"/>
  <c r="H9" i="28"/>
  <c r="G9" i="28"/>
  <c r="F9" i="28"/>
  <c r="H7" i="28"/>
  <c r="G7" i="28"/>
  <c r="F7" i="28"/>
  <c r="H8" i="28"/>
  <c r="G8" i="28"/>
  <c r="F8" i="28"/>
  <c r="H6" i="28"/>
  <c r="G6" i="28"/>
  <c r="F6" i="28"/>
  <c r="H127" i="4"/>
  <c r="G127" i="4"/>
  <c r="F127" i="4"/>
  <c r="H124" i="4"/>
  <c r="G124" i="4"/>
  <c r="F124" i="4"/>
  <c r="H120" i="4"/>
  <c r="G120" i="4"/>
  <c r="F120" i="4"/>
  <c r="H123" i="4"/>
  <c r="G123" i="4"/>
  <c r="F123" i="4"/>
  <c r="H121" i="4"/>
  <c r="G121" i="4"/>
  <c r="F121" i="4"/>
  <c r="H134" i="4"/>
  <c r="G134" i="4"/>
  <c r="F134" i="4"/>
  <c r="H119" i="4"/>
  <c r="G119" i="4"/>
  <c r="F119" i="4"/>
  <c r="H130" i="4"/>
  <c r="G130" i="4"/>
  <c r="F130" i="4"/>
  <c r="H133" i="4"/>
  <c r="G133" i="4"/>
  <c r="F133" i="4"/>
  <c r="H131" i="4"/>
  <c r="G131" i="4"/>
  <c r="F131" i="4"/>
  <c r="H115" i="4"/>
  <c r="G115" i="4"/>
  <c r="F115" i="4"/>
  <c r="H114" i="4"/>
  <c r="G114" i="4"/>
  <c r="F114" i="4"/>
  <c r="H109" i="4"/>
  <c r="G109" i="4"/>
  <c r="F109" i="4"/>
  <c r="H108" i="4"/>
  <c r="G108" i="4"/>
  <c r="F108" i="4"/>
  <c r="H106" i="4"/>
  <c r="G106" i="4"/>
  <c r="F106" i="4"/>
  <c r="H107" i="4"/>
  <c r="G107" i="4"/>
  <c r="F107" i="4"/>
  <c r="H102" i="4"/>
  <c r="G102" i="4"/>
  <c r="F102" i="4"/>
  <c r="H18" i="4"/>
  <c r="G18" i="4"/>
  <c r="F18" i="4"/>
  <c r="H74" i="4"/>
  <c r="G74" i="4"/>
  <c r="F74" i="4"/>
  <c r="H78" i="4"/>
  <c r="G78" i="4"/>
  <c r="F78" i="4"/>
  <c r="H20" i="4"/>
  <c r="G20" i="4"/>
  <c r="F20" i="4"/>
  <c r="H89" i="4"/>
  <c r="G89" i="4"/>
  <c r="F89" i="4"/>
  <c r="H10" i="4"/>
  <c r="G10" i="4"/>
  <c r="F10" i="4"/>
  <c r="H25" i="4"/>
  <c r="G25" i="4"/>
  <c r="F25" i="4"/>
  <c r="H24" i="4"/>
  <c r="G24" i="4"/>
  <c r="F24" i="4"/>
  <c r="H101" i="4"/>
  <c r="G101" i="4"/>
  <c r="F101" i="4"/>
  <c r="H100" i="4"/>
  <c r="G100" i="4"/>
  <c r="F100" i="4"/>
  <c r="H98" i="4"/>
  <c r="G98" i="4"/>
  <c r="F98" i="4"/>
  <c r="H6" i="4"/>
  <c r="G6" i="4"/>
  <c r="F6" i="4"/>
  <c r="H97" i="4"/>
  <c r="G97" i="4"/>
  <c r="F97" i="4"/>
  <c r="H96" i="4"/>
  <c r="G96" i="4"/>
  <c r="F96" i="4"/>
  <c r="H94" i="4"/>
  <c r="G94" i="4"/>
  <c r="F94" i="4"/>
  <c r="H92" i="4"/>
  <c r="G92" i="4"/>
  <c r="F92" i="4"/>
  <c r="H91" i="4"/>
  <c r="G91" i="4"/>
  <c r="F91" i="4"/>
  <c r="H42" i="4"/>
  <c r="G42" i="4"/>
  <c r="F42" i="4"/>
  <c r="H90" i="4"/>
  <c r="G90" i="4"/>
  <c r="F90" i="4"/>
  <c r="H87" i="4"/>
  <c r="G87" i="4"/>
  <c r="F87" i="4"/>
  <c r="H86" i="4"/>
  <c r="G86" i="4"/>
  <c r="F86" i="4"/>
  <c r="H85" i="4"/>
  <c r="G85" i="4"/>
  <c r="F85" i="4"/>
  <c r="H84" i="4"/>
  <c r="G84" i="4"/>
  <c r="F84" i="4"/>
  <c r="H83" i="4"/>
  <c r="G83" i="4"/>
  <c r="F83" i="4"/>
  <c r="H81" i="4"/>
  <c r="G81" i="4"/>
  <c r="F81" i="4"/>
  <c r="H80" i="4"/>
  <c r="G80" i="4"/>
  <c r="F80" i="4"/>
  <c r="H79" i="4"/>
  <c r="G79" i="4"/>
  <c r="F79" i="4"/>
  <c r="H77" i="4"/>
  <c r="G77" i="4"/>
  <c r="F77" i="4"/>
  <c r="H76" i="4"/>
  <c r="G76" i="4"/>
  <c r="F76" i="4"/>
  <c r="H75" i="4"/>
  <c r="G75" i="4"/>
  <c r="F75" i="4"/>
  <c r="H73" i="4"/>
  <c r="G73" i="4"/>
  <c r="F73" i="4"/>
  <c r="H71" i="4"/>
  <c r="G71" i="4"/>
  <c r="F71" i="4"/>
  <c r="H70" i="4"/>
  <c r="G70" i="4"/>
  <c r="F70" i="4"/>
  <c r="H67" i="4"/>
  <c r="G67" i="4"/>
  <c r="F67" i="4"/>
  <c r="H66" i="4"/>
  <c r="G66" i="4"/>
  <c r="F66" i="4"/>
  <c r="H65" i="4"/>
  <c r="G65" i="4"/>
  <c r="F65" i="4"/>
  <c r="H64" i="4"/>
  <c r="G64" i="4"/>
  <c r="F64" i="4"/>
  <c r="H63" i="4"/>
  <c r="G63" i="4"/>
  <c r="F63" i="4"/>
  <c r="H62" i="4"/>
  <c r="G62" i="4"/>
  <c r="F62" i="4"/>
  <c r="H58" i="4"/>
  <c r="G58" i="4"/>
  <c r="F58" i="4"/>
  <c r="H56" i="4"/>
  <c r="G56" i="4"/>
  <c r="F56" i="4"/>
  <c r="H50" i="4"/>
  <c r="G50" i="4"/>
  <c r="F50" i="4"/>
  <c r="H47" i="4"/>
  <c r="G47" i="4"/>
  <c r="F47" i="4"/>
  <c r="H12" i="4"/>
  <c r="G12" i="4"/>
  <c r="F12" i="4"/>
  <c r="H46" i="4"/>
  <c r="G46" i="4"/>
  <c r="F46" i="4"/>
  <c r="H45" i="4"/>
  <c r="G45" i="4"/>
  <c r="F45" i="4"/>
  <c r="H41" i="4"/>
  <c r="G41" i="4"/>
  <c r="F41" i="4"/>
  <c r="H13" i="4"/>
  <c r="G13" i="4"/>
  <c r="F13" i="4"/>
  <c r="H39" i="4"/>
  <c r="G39" i="4"/>
  <c r="F39" i="4"/>
  <c r="H17" i="4"/>
  <c r="G17" i="4"/>
  <c r="F17" i="4"/>
  <c r="H36" i="4"/>
  <c r="G36" i="4"/>
  <c r="F36" i="4"/>
  <c r="H35" i="4"/>
  <c r="G35" i="4"/>
  <c r="F35" i="4"/>
  <c r="H34" i="4"/>
  <c r="G34" i="4"/>
  <c r="F34" i="4"/>
  <c r="H33" i="4"/>
  <c r="G33" i="4"/>
  <c r="F33" i="4"/>
  <c r="H23" i="4"/>
  <c r="G23" i="4"/>
  <c r="F23" i="4"/>
  <c r="H93" i="4"/>
  <c r="G93" i="4"/>
  <c r="F93" i="4"/>
  <c r="H22" i="4"/>
  <c r="G22" i="4"/>
  <c r="F22" i="4"/>
  <c r="H21" i="4"/>
  <c r="G21" i="4"/>
  <c r="F21" i="4"/>
  <c r="H82" i="4"/>
  <c r="G82" i="4"/>
  <c r="F82" i="4"/>
  <c r="H60" i="4"/>
  <c r="G60" i="4"/>
  <c r="F60" i="4"/>
  <c r="H53" i="4"/>
  <c r="G53" i="4"/>
  <c r="F53" i="4"/>
  <c r="H11" i="4"/>
  <c r="G11" i="4"/>
  <c r="F11" i="4"/>
  <c r="H55" i="4"/>
  <c r="G55" i="4"/>
  <c r="F55" i="4"/>
  <c r="H54" i="4"/>
  <c r="G54" i="4"/>
  <c r="F54" i="4"/>
  <c r="H69" i="4"/>
  <c r="G69" i="4"/>
  <c r="F69" i="4"/>
  <c r="H68" i="4"/>
  <c r="G68" i="4"/>
  <c r="F68" i="4"/>
  <c r="H14" i="4"/>
  <c r="G14" i="4"/>
  <c r="F14" i="4"/>
  <c r="H61" i="4"/>
  <c r="G61" i="4"/>
  <c r="F61" i="4"/>
  <c r="H49" i="4"/>
  <c r="G49" i="4"/>
  <c r="F49" i="4"/>
  <c r="H15" i="4"/>
  <c r="G15" i="4"/>
  <c r="F15" i="4"/>
  <c r="H59" i="4"/>
  <c r="G59" i="4"/>
  <c r="F59" i="4"/>
  <c r="H57" i="4"/>
  <c r="G57" i="4"/>
  <c r="F57" i="4"/>
  <c r="H52" i="4"/>
  <c r="G52" i="4"/>
  <c r="F52" i="4"/>
  <c r="H48" i="4"/>
  <c r="G48" i="4"/>
  <c r="F48" i="4"/>
  <c r="H51" i="4"/>
  <c r="G51" i="4"/>
  <c r="F51" i="4"/>
  <c r="H8" i="4"/>
  <c r="G8" i="4"/>
  <c r="F8" i="4"/>
  <c r="H44" i="4"/>
  <c r="G44" i="4"/>
  <c r="F44" i="4"/>
  <c r="H43" i="4"/>
  <c r="G43" i="4"/>
  <c r="F43" i="4"/>
  <c r="H38" i="4"/>
  <c r="G38" i="4"/>
  <c r="F38" i="4"/>
  <c r="H9" i="4"/>
  <c r="G9" i="4"/>
  <c r="F9" i="4"/>
  <c r="H40" i="4"/>
  <c r="G40" i="4"/>
  <c r="F40" i="4"/>
  <c r="H16" i="4"/>
  <c r="G16" i="4"/>
  <c r="F16" i="4"/>
  <c r="H37" i="4"/>
  <c r="G37" i="4"/>
  <c r="F37" i="4"/>
  <c r="H7" i="4"/>
  <c r="G7" i="4"/>
  <c r="F7" i="4"/>
  <c r="H31" i="4"/>
  <c r="G31" i="4"/>
  <c r="F31" i="4"/>
  <c r="H32" i="4"/>
  <c r="G32" i="4"/>
  <c r="F32" i="4"/>
  <c r="H16" i="29"/>
  <c r="G16" i="29"/>
  <c r="F16" i="29"/>
  <c r="H12" i="29"/>
  <c r="G12" i="29"/>
  <c r="F12" i="29"/>
  <c r="H11" i="29"/>
  <c r="G11" i="29"/>
  <c r="F11" i="29"/>
  <c r="H10" i="29"/>
  <c r="G10" i="29"/>
  <c r="F10" i="29"/>
  <c r="H8" i="29"/>
  <c r="G8" i="29"/>
  <c r="F8" i="29"/>
  <c r="H6" i="29"/>
  <c r="G6" i="29"/>
  <c r="F6" i="29"/>
  <c r="H17" i="75"/>
  <c r="G17" i="75"/>
  <c r="F17" i="75"/>
  <c r="H16" i="75"/>
  <c r="G16" i="75"/>
  <c r="F16" i="75"/>
  <c r="H13" i="75"/>
  <c r="G13" i="75"/>
  <c r="F13" i="75"/>
  <c r="H10" i="75"/>
  <c r="G10" i="75"/>
  <c r="F10" i="75"/>
  <c r="H9" i="75"/>
  <c r="G9" i="75"/>
  <c r="F9" i="75"/>
  <c r="H8" i="75"/>
  <c r="G8" i="75"/>
  <c r="F8" i="75"/>
  <c r="H15" i="75"/>
  <c r="G15" i="75"/>
  <c r="F15" i="75"/>
  <c r="H7" i="75"/>
  <c r="G7" i="75"/>
  <c r="F7" i="75"/>
  <c r="H11" i="75"/>
  <c r="G11" i="75"/>
  <c r="F11" i="75"/>
  <c r="H6" i="75"/>
  <c r="G6" i="75"/>
  <c r="F6" i="75"/>
  <c r="H12" i="75"/>
  <c r="G12" i="75"/>
  <c r="F12" i="75"/>
  <c r="H26" i="25"/>
  <c r="G26" i="25"/>
  <c r="F26" i="25"/>
  <c r="H25" i="25"/>
  <c r="G25" i="25"/>
  <c r="F25" i="25"/>
  <c r="H24" i="25"/>
  <c r="G24" i="25"/>
  <c r="F24" i="25"/>
  <c r="H23" i="25"/>
  <c r="G23" i="25"/>
  <c r="F23" i="25"/>
  <c r="H22" i="25"/>
  <c r="G22" i="25"/>
  <c r="F22" i="25"/>
  <c r="H21" i="25"/>
  <c r="G21" i="25"/>
  <c r="F21" i="25"/>
  <c r="H17" i="25"/>
  <c r="G17" i="25"/>
  <c r="F17" i="25"/>
  <c r="H16" i="25"/>
  <c r="G16" i="25"/>
  <c r="F16" i="25"/>
  <c r="H15" i="25"/>
  <c r="G15" i="25"/>
  <c r="F15" i="25"/>
  <c r="H9" i="25"/>
  <c r="G9" i="25"/>
  <c r="F9" i="25"/>
  <c r="H12" i="25"/>
  <c r="G12" i="25"/>
  <c r="F12" i="25"/>
  <c r="H8" i="25"/>
  <c r="G8" i="25"/>
  <c r="F8" i="25"/>
  <c r="H11" i="25"/>
  <c r="G11" i="25"/>
  <c r="F11" i="25"/>
  <c r="H6" i="25"/>
  <c r="G6" i="25"/>
  <c r="F6" i="25"/>
  <c r="H13" i="25"/>
  <c r="G13" i="25"/>
  <c r="F13" i="25"/>
  <c r="H7" i="25"/>
  <c r="G7" i="25"/>
  <c r="F7" i="25"/>
  <c r="H14" i="25"/>
  <c r="G14" i="25"/>
  <c r="F14" i="25"/>
  <c r="H10" i="25"/>
  <c r="G10" i="25"/>
  <c r="F10" i="25"/>
  <c r="H105" i="5"/>
  <c r="G105" i="5"/>
  <c r="F105" i="5"/>
  <c r="H104" i="5"/>
  <c r="G104" i="5"/>
  <c r="F104" i="5"/>
  <c r="H103" i="5"/>
  <c r="G103" i="5"/>
  <c r="F103" i="5"/>
  <c r="H102" i="5"/>
  <c r="G102" i="5"/>
  <c r="F102" i="5"/>
  <c r="H101" i="5"/>
  <c r="G101" i="5"/>
  <c r="F101" i="5"/>
  <c r="H100" i="5"/>
  <c r="G100" i="5"/>
  <c r="F100" i="5"/>
  <c r="H96" i="5"/>
  <c r="G96" i="5"/>
  <c r="F96" i="5"/>
  <c r="H95" i="5"/>
  <c r="G95" i="5"/>
  <c r="F95" i="5"/>
  <c r="H40" i="5"/>
  <c r="G40" i="5"/>
  <c r="F40" i="5"/>
  <c r="H37" i="5"/>
  <c r="G37" i="5"/>
  <c r="F37" i="5"/>
  <c r="H8" i="5"/>
  <c r="G8" i="5"/>
  <c r="F8" i="5"/>
  <c r="H36" i="5"/>
  <c r="G36" i="5"/>
  <c r="F36" i="5"/>
  <c r="H31" i="5"/>
  <c r="G31" i="5"/>
  <c r="F31" i="5"/>
  <c r="H11" i="5"/>
  <c r="G11" i="5"/>
  <c r="F11" i="5"/>
  <c r="H21" i="5"/>
  <c r="G21" i="5"/>
  <c r="F21" i="5"/>
  <c r="H20" i="5"/>
  <c r="G20" i="5"/>
  <c r="F20" i="5"/>
  <c r="H19" i="5"/>
  <c r="G19" i="5"/>
  <c r="F19" i="5"/>
  <c r="H39" i="5"/>
  <c r="G39" i="5"/>
  <c r="F39" i="5"/>
  <c r="H94" i="5"/>
  <c r="G94" i="5"/>
  <c r="F94" i="5"/>
  <c r="H93" i="5"/>
  <c r="G93" i="5"/>
  <c r="F93" i="5"/>
  <c r="H92" i="5"/>
  <c r="G92" i="5"/>
  <c r="F92" i="5"/>
  <c r="H91" i="5"/>
  <c r="G91" i="5"/>
  <c r="F91" i="5"/>
  <c r="H90" i="5"/>
  <c r="G90" i="5"/>
  <c r="F90" i="5"/>
  <c r="H89" i="5"/>
  <c r="G89" i="5"/>
  <c r="F89" i="5"/>
  <c r="H88" i="5"/>
  <c r="G88" i="5"/>
  <c r="F88" i="5"/>
  <c r="H87" i="5"/>
  <c r="G87" i="5"/>
  <c r="F87" i="5"/>
  <c r="H86" i="5"/>
  <c r="G86" i="5"/>
  <c r="F86" i="5"/>
  <c r="H85" i="5"/>
  <c r="G85" i="5"/>
  <c r="F85" i="5"/>
  <c r="H84" i="5"/>
  <c r="G84" i="5"/>
  <c r="F84" i="5"/>
  <c r="H83" i="5"/>
  <c r="G83" i="5"/>
  <c r="F83" i="5"/>
  <c r="H82" i="5"/>
  <c r="G82" i="5"/>
  <c r="F82" i="5"/>
  <c r="H81" i="5"/>
  <c r="G81" i="5"/>
  <c r="F81" i="5"/>
  <c r="H80" i="5"/>
  <c r="G80" i="5"/>
  <c r="F80" i="5"/>
  <c r="H79" i="5"/>
  <c r="G79" i="5"/>
  <c r="F79" i="5"/>
  <c r="H78" i="5"/>
  <c r="G78" i="5"/>
  <c r="F78" i="5"/>
  <c r="H77" i="5"/>
  <c r="G77" i="5"/>
  <c r="F77" i="5"/>
  <c r="H76" i="5"/>
  <c r="G76" i="5"/>
  <c r="F76" i="5"/>
  <c r="H75" i="5"/>
  <c r="G75" i="5"/>
  <c r="F75" i="5"/>
  <c r="H74" i="5"/>
  <c r="G74" i="5"/>
  <c r="F74" i="5"/>
  <c r="H73" i="5"/>
  <c r="G73" i="5"/>
  <c r="F73" i="5"/>
  <c r="H72" i="5"/>
  <c r="G72" i="5"/>
  <c r="F72" i="5"/>
  <c r="H71" i="5"/>
  <c r="G71" i="5"/>
  <c r="F71" i="5"/>
  <c r="H70" i="5"/>
  <c r="G70" i="5"/>
  <c r="F70" i="5"/>
  <c r="H69" i="5"/>
  <c r="G69" i="5"/>
  <c r="F69" i="5"/>
  <c r="H12" i="5"/>
  <c r="G12" i="5"/>
  <c r="F12" i="5"/>
  <c r="H68" i="5"/>
  <c r="G68" i="5"/>
  <c r="F68" i="5"/>
  <c r="H67" i="5"/>
  <c r="G67" i="5"/>
  <c r="F67" i="5"/>
  <c r="H66" i="5"/>
  <c r="G66" i="5"/>
  <c r="F66" i="5"/>
  <c r="H65" i="5"/>
  <c r="G65" i="5"/>
  <c r="F65" i="5"/>
  <c r="H25" i="5"/>
  <c r="G25" i="5"/>
  <c r="F25" i="5"/>
  <c r="G27" i="5"/>
  <c r="F27" i="5"/>
  <c r="H64" i="5"/>
  <c r="G64" i="5"/>
  <c r="F64" i="5"/>
  <c r="H30" i="5"/>
  <c r="G30" i="5"/>
  <c r="F30" i="5"/>
  <c r="H63" i="5"/>
  <c r="G63" i="5"/>
  <c r="F63" i="5"/>
  <c r="H28" i="5"/>
  <c r="G28" i="5"/>
  <c r="F28" i="5"/>
  <c r="H29" i="5"/>
  <c r="G29" i="5"/>
  <c r="F29" i="5"/>
  <c r="H62" i="5"/>
  <c r="G62" i="5"/>
  <c r="F62" i="5"/>
  <c r="H61" i="5"/>
  <c r="G61" i="5"/>
  <c r="F61" i="5"/>
  <c r="H13" i="5"/>
  <c r="G13" i="5"/>
  <c r="F13" i="5"/>
  <c r="H60" i="5"/>
  <c r="G60" i="5"/>
  <c r="F60" i="5"/>
  <c r="H59" i="5"/>
  <c r="G59" i="5"/>
  <c r="F59" i="5"/>
  <c r="H24" i="5"/>
  <c r="G24" i="5"/>
  <c r="F24" i="5"/>
  <c r="H23" i="5"/>
  <c r="G23" i="5"/>
  <c r="F23" i="5"/>
  <c r="H22" i="5"/>
  <c r="G22" i="5"/>
  <c r="F22" i="5"/>
  <c r="H58" i="5"/>
  <c r="G58" i="5"/>
  <c r="F58" i="5"/>
  <c r="H57" i="5"/>
  <c r="G57" i="5"/>
  <c r="F57" i="5"/>
  <c r="H56" i="5"/>
  <c r="G56" i="5"/>
  <c r="F56" i="5"/>
  <c r="H55" i="5"/>
  <c r="G55" i="5"/>
  <c r="F55" i="5"/>
  <c r="H54" i="5"/>
  <c r="G54" i="5"/>
  <c r="F54" i="5"/>
  <c r="H53" i="5"/>
  <c r="G53" i="5"/>
  <c r="F53" i="5"/>
  <c r="H52" i="5"/>
  <c r="G52" i="5"/>
  <c r="F52" i="5"/>
  <c r="H35" i="5"/>
  <c r="G35" i="5"/>
  <c r="F35" i="5"/>
  <c r="H51" i="5"/>
  <c r="G51" i="5"/>
  <c r="F51" i="5"/>
  <c r="H50" i="5"/>
  <c r="G50" i="5"/>
  <c r="F50" i="5"/>
  <c r="H49" i="5"/>
  <c r="G49" i="5"/>
  <c r="F49" i="5"/>
  <c r="H48" i="5"/>
  <c r="G48" i="5"/>
  <c r="F48" i="5"/>
  <c r="H47" i="5"/>
  <c r="G47" i="5"/>
  <c r="F47" i="5"/>
  <c r="H46" i="5"/>
  <c r="G46" i="5"/>
  <c r="F46" i="5"/>
  <c r="H34" i="5"/>
  <c r="G34" i="5"/>
  <c r="F34" i="5"/>
  <c r="H45" i="5"/>
  <c r="G45" i="5"/>
  <c r="F45" i="5"/>
  <c r="H6" i="5"/>
  <c r="G6" i="5"/>
  <c r="F6" i="5"/>
  <c r="H44" i="5"/>
  <c r="G44" i="5"/>
  <c r="F44" i="5"/>
  <c r="H9" i="5"/>
  <c r="G9" i="5"/>
  <c r="F9" i="5"/>
  <c r="H32" i="5"/>
  <c r="G32" i="5"/>
  <c r="F32" i="5"/>
  <c r="H43" i="5"/>
  <c r="G43" i="5"/>
  <c r="F43" i="5"/>
  <c r="H42" i="5"/>
  <c r="G42" i="5"/>
  <c r="F42" i="5"/>
  <c r="G26" i="5"/>
  <c r="F26" i="5"/>
  <c r="H41" i="5"/>
  <c r="G41" i="5"/>
  <c r="F41" i="5"/>
  <c r="H102" i="11"/>
  <c r="G102" i="11"/>
  <c r="F102" i="11"/>
  <c r="H101" i="11"/>
  <c r="G101" i="11"/>
  <c r="F101" i="11"/>
  <c r="H100" i="11"/>
  <c r="G100" i="11"/>
  <c r="F100" i="11"/>
  <c r="H95" i="11"/>
  <c r="G95" i="11"/>
  <c r="F95" i="11"/>
  <c r="H94" i="11"/>
  <c r="G94" i="11"/>
  <c r="F94" i="11"/>
  <c r="H89" i="11"/>
  <c r="G89" i="11"/>
  <c r="F89" i="11"/>
  <c r="H13" i="11"/>
  <c r="G13" i="11"/>
  <c r="F13" i="11"/>
  <c r="H55" i="11"/>
  <c r="G55" i="11"/>
  <c r="F55" i="11"/>
  <c r="H48" i="11"/>
  <c r="G48" i="11"/>
  <c r="F48" i="11"/>
  <c r="H81" i="11"/>
  <c r="G81" i="11"/>
  <c r="F81" i="11"/>
  <c r="H78" i="11"/>
  <c r="G78" i="11"/>
  <c r="F78" i="11"/>
  <c r="H14" i="11"/>
  <c r="G14" i="11"/>
  <c r="F14" i="11"/>
  <c r="H80" i="11"/>
  <c r="G80" i="11"/>
  <c r="F80" i="11"/>
  <c r="H79" i="11"/>
  <c r="G79" i="11"/>
  <c r="F79" i="11"/>
  <c r="H75" i="11"/>
  <c r="G75" i="11"/>
  <c r="F75" i="11"/>
  <c r="H74" i="11"/>
  <c r="G74" i="11"/>
  <c r="F74" i="11"/>
  <c r="H73" i="11"/>
  <c r="G73" i="11"/>
  <c r="F73" i="11"/>
  <c r="H72" i="11"/>
  <c r="G72" i="11"/>
  <c r="F72" i="11"/>
  <c r="H70" i="11"/>
  <c r="G70" i="11"/>
  <c r="F70" i="11"/>
  <c r="H68" i="11"/>
  <c r="G68" i="11"/>
  <c r="F68" i="11"/>
  <c r="H67" i="11"/>
  <c r="G67" i="11"/>
  <c r="F67" i="11"/>
  <c r="H66" i="11"/>
  <c r="G66" i="11"/>
  <c r="F66" i="11"/>
  <c r="H65" i="11"/>
  <c r="G65" i="11"/>
  <c r="F65" i="11"/>
  <c r="H62" i="11"/>
  <c r="G62" i="11"/>
  <c r="F62" i="11"/>
  <c r="H61" i="11"/>
  <c r="G61" i="11"/>
  <c r="F61" i="11"/>
  <c r="H60" i="11"/>
  <c r="G60" i="11"/>
  <c r="F60" i="11"/>
  <c r="H16" i="11"/>
  <c r="G16" i="11"/>
  <c r="F16" i="11"/>
  <c r="H57" i="11"/>
  <c r="G57" i="11"/>
  <c r="F57" i="11"/>
  <c r="H56" i="11"/>
  <c r="G56" i="11"/>
  <c r="F56" i="11"/>
  <c r="H54" i="11"/>
  <c r="G54" i="11"/>
  <c r="F54" i="11"/>
  <c r="H53" i="11"/>
  <c r="G53" i="11"/>
  <c r="F53" i="11"/>
  <c r="H22" i="11"/>
  <c r="G22" i="11"/>
  <c r="F22" i="11"/>
  <c r="H50" i="11"/>
  <c r="G50" i="11"/>
  <c r="F50" i="11"/>
  <c r="H49" i="11"/>
  <c r="G49" i="11"/>
  <c r="F49" i="11"/>
  <c r="H46" i="11"/>
  <c r="G46" i="11"/>
  <c r="F46" i="11"/>
  <c r="H44" i="11"/>
  <c r="G44" i="11"/>
  <c r="F44" i="11"/>
  <c r="H42" i="11"/>
  <c r="G42" i="11"/>
  <c r="F42" i="11"/>
  <c r="H15" i="11"/>
  <c r="G15" i="11"/>
  <c r="F15" i="11"/>
  <c r="H12" i="11"/>
  <c r="G12" i="11"/>
  <c r="F12" i="11"/>
  <c r="H7" i="11"/>
  <c r="G7" i="11"/>
  <c r="F7" i="11"/>
  <c r="H34" i="11"/>
  <c r="G34" i="11"/>
  <c r="F34" i="11"/>
  <c r="H32" i="11"/>
  <c r="G32" i="11"/>
  <c r="F32" i="11"/>
  <c r="H30" i="11"/>
  <c r="G30" i="11"/>
  <c r="F30" i="11"/>
  <c r="H77" i="11"/>
  <c r="G77" i="11"/>
  <c r="F77" i="11"/>
  <c r="H58" i="11"/>
  <c r="G58" i="11"/>
  <c r="F58" i="11"/>
  <c r="H51" i="11"/>
  <c r="G51" i="11"/>
  <c r="F51" i="11"/>
  <c r="H23" i="11"/>
  <c r="G23" i="11"/>
  <c r="F23" i="11"/>
  <c r="H38" i="11"/>
  <c r="G38" i="11"/>
  <c r="F38" i="11"/>
  <c r="H40" i="11"/>
  <c r="G40" i="11"/>
  <c r="F40" i="11"/>
  <c r="H43" i="11"/>
  <c r="G43" i="11"/>
  <c r="F43" i="11"/>
  <c r="H47" i="11"/>
  <c r="G47" i="11"/>
  <c r="F47" i="11"/>
  <c r="H18" i="11"/>
  <c r="G18" i="11"/>
  <c r="F18" i="11"/>
  <c r="H45" i="11"/>
  <c r="G45" i="11"/>
  <c r="F45" i="11"/>
  <c r="H10" i="11"/>
  <c r="G10" i="11"/>
  <c r="F10" i="11"/>
  <c r="H37" i="11"/>
  <c r="G37" i="11"/>
  <c r="F37" i="11"/>
  <c r="H36" i="11"/>
  <c r="G36" i="11"/>
  <c r="F36" i="11"/>
  <c r="H39" i="11"/>
  <c r="G39" i="11"/>
  <c r="F39" i="11"/>
  <c r="H6" i="11"/>
  <c r="G6" i="11"/>
  <c r="F6" i="11"/>
  <c r="H31" i="11"/>
  <c r="G31" i="11"/>
  <c r="F31" i="11"/>
  <c r="H11" i="11"/>
  <c r="G11" i="11"/>
  <c r="F11" i="11"/>
  <c r="H8" i="11"/>
  <c r="G8" i="11"/>
  <c r="F8" i="11"/>
  <c r="H16" i="30"/>
  <c r="G16" i="30"/>
  <c r="F16" i="30"/>
  <c r="H30" i="30"/>
  <c r="G30" i="30"/>
  <c r="F30" i="30"/>
  <c r="H13" i="30"/>
  <c r="G13" i="30"/>
  <c r="F13" i="30"/>
  <c r="H8" i="30"/>
  <c r="G8" i="30"/>
  <c r="F8" i="30"/>
  <c r="H21" i="30"/>
  <c r="G21" i="30"/>
  <c r="F21" i="30"/>
  <c r="H33" i="30"/>
  <c r="G33" i="30"/>
  <c r="F33" i="30"/>
  <c r="H32" i="30"/>
  <c r="G32" i="30"/>
  <c r="F32" i="30"/>
  <c r="H31" i="30"/>
  <c r="G31" i="30"/>
  <c r="F31" i="30"/>
  <c r="H29" i="30"/>
  <c r="G29" i="30"/>
  <c r="F29" i="30"/>
  <c r="H28" i="30"/>
  <c r="G28" i="30"/>
  <c r="F28" i="30"/>
  <c r="H27" i="30"/>
  <c r="G27" i="30"/>
  <c r="F27" i="30"/>
  <c r="H26" i="30"/>
  <c r="G26" i="30"/>
  <c r="F26" i="30"/>
  <c r="H25" i="30"/>
  <c r="G25" i="30"/>
  <c r="F25" i="30"/>
  <c r="H24" i="30"/>
  <c r="G24" i="30"/>
  <c r="F24" i="30"/>
  <c r="H20" i="30"/>
  <c r="G20" i="30"/>
  <c r="F20" i="30"/>
  <c r="H23" i="30"/>
  <c r="G23" i="30"/>
  <c r="F23" i="30"/>
  <c r="H22" i="30"/>
  <c r="G22" i="30"/>
  <c r="F22" i="30"/>
  <c r="H15" i="30"/>
  <c r="G15" i="30"/>
  <c r="F15" i="30"/>
  <c r="H7" i="30"/>
  <c r="G7" i="30"/>
  <c r="F7" i="30"/>
  <c r="H12" i="30"/>
  <c r="G12" i="30"/>
  <c r="F12" i="30"/>
  <c r="H9" i="30"/>
  <c r="G9" i="30"/>
  <c r="F9" i="30"/>
  <c r="H19" i="30"/>
  <c r="G19" i="30"/>
  <c r="F19" i="30"/>
  <c r="H18" i="30"/>
  <c r="G18" i="30"/>
  <c r="F18" i="30"/>
  <c r="H11" i="30"/>
  <c r="G11" i="30"/>
  <c r="F11" i="30"/>
  <c r="H14" i="30"/>
  <c r="G14" i="30"/>
  <c r="F14" i="30"/>
  <c r="H6" i="30"/>
  <c r="G6" i="30"/>
  <c r="F6" i="30"/>
  <c r="H28" i="26"/>
  <c r="G28" i="26"/>
  <c r="F28" i="26"/>
  <c r="H27" i="26"/>
  <c r="G27" i="26"/>
  <c r="F27" i="26"/>
  <c r="H26" i="26"/>
  <c r="G26" i="26"/>
  <c r="F26" i="26"/>
  <c r="H22" i="26"/>
  <c r="G22" i="26"/>
  <c r="F22" i="26"/>
  <c r="H21" i="26"/>
  <c r="G21" i="26"/>
  <c r="F21" i="26"/>
  <c r="H17" i="26"/>
  <c r="G17" i="26"/>
  <c r="F17" i="26"/>
  <c r="H8" i="26"/>
  <c r="G8" i="26"/>
  <c r="F8" i="26"/>
  <c r="H15" i="26"/>
  <c r="G15" i="26"/>
  <c r="F15" i="26"/>
  <c r="H14" i="26"/>
  <c r="G14" i="26"/>
  <c r="F14" i="26"/>
  <c r="H7" i="26"/>
  <c r="G7" i="26"/>
  <c r="F7" i="26"/>
  <c r="H12" i="26"/>
  <c r="G12" i="26"/>
  <c r="F12" i="26"/>
  <c r="H13" i="26"/>
  <c r="G13" i="26"/>
  <c r="F13" i="26"/>
  <c r="H11" i="26"/>
  <c r="G11" i="26"/>
  <c r="F11" i="26"/>
  <c r="H10" i="26"/>
  <c r="G10" i="26"/>
  <c r="F10" i="26"/>
  <c r="H6" i="26"/>
  <c r="G6" i="26"/>
  <c r="F6" i="26"/>
  <c r="H16" i="26"/>
  <c r="G16" i="26"/>
  <c r="F16" i="26"/>
  <c r="H104" i="6"/>
  <c r="G104" i="6"/>
  <c r="F104" i="6"/>
  <c r="H103" i="6"/>
  <c r="G103" i="6"/>
  <c r="F103" i="6"/>
  <c r="H102" i="6"/>
  <c r="G102" i="6"/>
  <c r="F102" i="6"/>
  <c r="H101" i="6"/>
  <c r="G101" i="6"/>
  <c r="F101" i="6"/>
  <c r="H96" i="6"/>
  <c r="G96" i="6"/>
  <c r="F96" i="6"/>
  <c r="H95" i="6"/>
  <c r="G95" i="6"/>
  <c r="F95" i="6"/>
  <c r="H94" i="6"/>
  <c r="G94" i="6"/>
  <c r="F94" i="6"/>
  <c r="H90" i="6"/>
  <c r="G90" i="6"/>
  <c r="F90" i="6"/>
  <c r="H9" i="6"/>
  <c r="G9" i="6"/>
  <c r="F9" i="6"/>
  <c r="H79" i="6"/>
  <c r="G79" i="6"/>
  <c r="F79" i="6"/>
  <c r="H22" i="6"/>
  <c r="G22" i="6"/>
  <c r="F22" i="6"/>
  <c r="H77" i="6"/>
  <c r="G77" i="6"/>
  <c r="F77" i="6"/>
  <c r="H11" i="6"/>
  <c r="G11" i="6"/>
  <c r="F11" i="6"/>
  <c r="H27" i="6"/>
  <c r="G27" i="6"/>
  <c r="F27" i="6"/>
  <c r="H86" i="6"/>
  <c r="G86" i="6"/>
  <c r="F86" i="6"/>
  <c r="H85" i="6"/>
  <c r="G85" i="6"/>
  <c r="F85" i="6"/>
  <c r="H84" i="6"/>
  <c r="G84" i="6"/>
  <c r="F84" i="6"/>
  <c r="H83" i="6"/>
  <c r="G83" i="6"/>
  <c r="F83" i="6"/>
  <c r="H82" i="6"/>
  <c r="G82" i="6"/>
  <c r="F82" i="6"/>
  <c r="H81" i="6"/>
  <c r="G81" i="6"/>
  <c r="F81" i="6"/>
  <c r="H78" i="6"/>
  <c r="G78" i="6"/>
  <c r="F78" i="6"/>
  <c r="H76" i="6"/>
  <c r="G76" i="6"/>
  <c r="F76" i="6"/>
  <c r="H75" i="6"/>
  <c r="G75" i="6"/>
  <c r="F75" i="6"/>
  <c r="H74" i="6"/>
  <c r="G74" i="6"/>
  <c r="F74" i="6"/>
  <c r="H73" i="6"/>
  <c r="G73" i="6"/>
  <c r="F73" i="6"/>
  <c r="H72" i="6"/>
  <c r="G72" i="6"/>
  <c r="F72" i="6"/>
  <c r="H71" i="6"/>
  <c r="G71" i="6"/>
  <c r="F71" i="6"/>
  <c r="H70" i="6"/>
  <c r="G70" i="6"/>
  <c r="F70" i="6"/>
  <c r="H69" i="6"/>
  <c r="G69" i="6"/>
  <c r="F69" i="6"/>
  <c r="H44" i="6"/>
  <c r="G44" i="6"/>
  <c r="F44" i="6"/>
  <c r="H67" i="6"/>
  <c r="G67" i="6"/>
  <c r="F67" i="6"/>
  <c r="H66" i="6"/>
  <c r="G66" i="6"/>
  <c r="F66" i="6"/>
  <c r="H65" i="6"/>
  <c r="G65" i="6"/>
  <c r="F65" i="6"/>
  <c r="H64" i="6"/>
  <c r="G64" i="6"/>
  <c r="F64" i="6"/>
  <c r="H63" i="6"/>
  <c r="G63" i="6"/>
  <c r="F63" i="6"/>
  <c r="H62" i="6"/>
  <c r="G62" i="6"/>
  <c r="F62" i="6"/>
  <c r="H61" i="6"/>
  <c r="G61" i="6"/>
  <c r="F61" i="6"/>
  <c r="H59" i="6"/>
  <c r="G59" i="6"/>
  <c r="F59" i="6"/>
  <c r="H24" i="6"/>
  <c r="G24" i="6"/>
  <c r="F24" i="6"/>
  <c r="H55" i="6"/>
  <c r="G55" i="6"/>
  <c r="F55" i="6"/>
  <c r="H54" i="6"/>
  <c r="G54" i="6"/>
  <c r="F54" i="6"/>
  <c r="H53" i="6"/>
  <c r="G53" i="6"/>
  <c r="F53" i="6"/>
  <c r="H52" i="6"/>
  <c r="G52" i="6"/>
  <c r="F52" i="6"/>
  <c r="H51" i="6"/>
  <c r="G51" i="6"/>
  <c r="F51" i="6"/>
  <c r="H50" i="6"/>
  <c r="G50" i="6"/>
  <c r="F50" i="6"/>
  <c r="H49" i="6"/>
  <c r="G49" i="6"/>
  <c r="F49" i="6"/>
  <c r="H48" i="6"/>
  <c r="G48" i="6"/>
  <c r="F48" i="6"/>
  <c r="H47" i="6"/>
  <c r="G47" i="6"/>
  <c r="F47" i="6"/>
  <c r="H46" i="6"/>
  <c r="G46" i="6"/>
  <c r="F46" i="6"/>
  <c r="H43" i="6"/>
  <c r="G43" i="6"/>
  <c r="F43" i="6"/>
  <c r="H13" i="6"/>
  <c r="G13" i="6"/>
  <c r="F13" i="6"/>
  <c r="H42" i="6"/>
  <c r="G42" i="6"/>
  <c r="F42" i="6"/>
  <c r="H40" i="6"/>
  <c r="G40" i="6"/>
  <c r="F40" i="6"/>
  <c r="H39" i="6"/>
  <c r="G39" i="6"/>
  <c r="F39" i="6"/>
  <c r="H37" i="6"/>
  <c r="G37" i="6"/>
  <c r="F37" i="6"/>
  <c r="H23" i="6"/>
  <c r="G23" i="6"/>
  <c r="F23" i="6"/>
  <c r="H57" i="6"/>
  <c r="G57" i="6"/>
  <c r="F57" i="6"/>
  <c r="H30" i="6"/>
  <c r="G30" i="6"/>
  <c r="F30" i="6"/>
  <c r="H25" i="6"/>
  <c r="G25" i="6"/>
  <c r="F25" i="6"/>
  <c r="H31" i="6"/>
  <c r="G31" i="6"/>
  <c r="F31" i="6"/>
  <c r="H26" i="6"/>
  <c r="G26" i="6"/>
  <c r="F26" i="6"/>
  <c r="H17" i="6"/>
  <c r="G17" i="6"/>
  <c r="F17" i="6"/>
  <c r="H56" i="6"/>
  <c r="G56" i="6"/>
  <c r="F56" i="6"/>
  <c r="H6" i="6"/>
  <c r="G6" i="6"/>
  <c r="F6" i="6"/>
  <c r="H12" i="6"/>
  <c r="G12" i="6"/>
  <c r="F12" i="6"/>
  <c r="H41" i="6"/>
  <c r="G41" i="6"/>
  <c r="F41" i="6"/>
  <c r="H14" i="6"/>
  <c r="G14" i="6"/>
  <c r="F14" i="6"/>
  <c r="H38" i="6"/>
  <c r="G38" i="6"/>
  <c r="F38" i="6"/>
  <c r="H45" i="6"/>
  <c r="G45" i="6"/>
  <c r="F45" i="6"/>
  <c r="H15" i="6"/>
  <c r="G15" i="6"/>
  <c r="F15" i="6"/>
  <c r="H8" i="6"/>
  <c r="G8" i="6"/>
  <c r="F8" i="6"/>
  <c r="H7" i="6"/>
  <c r="G7" i="6"/>
  <c r="F7" i="6"/>
  <c r="H10" i="6"/>
  <c r="G10" i="6"/>
  <c r="F10" i="6"/>
  <c r="H17" i="90"/>
  <c r="G17" i="90"/>
  <c r="F17" i="90"/>
  <c r="H13" i="90"/>
  <c r="G13" i="90"/>
  <c r="F13" i="90"/>
  <c r="H12" i="90"/>
  <c r="G12" i="90"/>
  <c r="F12" i="90"/>
  <c r="H11" i="90"/>
  <c r="G11" i="90"/>
  <c r="F11" i="90"/>
  <c r="H10" i="90"/>
  <c r="G10" i="90"/>
  <c r="F10" i="90"/>
  <c r="H9" i="90"/>
  <c r="G9" i="90"/>
  <c r="F9" i="90"/>
  <c r="H8" i="90"/>
  <c r="G8" i="90"/>
  <c r="F8" i="90"/>
  <c r="H7" i="90"/>
  <c r="G7" i="90"/>
  <c r="F7" i="90"/>
  <c r="H6" i="90"/>
  <c r="G6" i="90"/>
  <c r="F6" i="90"/>
  <c r="H35" i="27"/>
  <c r="G35" i="27"/>
  <c r="F35" i="27"/>
  <c r="H20" i="27"/>
  <c r="G20" i="27"/>
  <c r="F20" i="27"/>
  <c r="H33" i="27"/>
  <c r="G33" i="27"/>
  <c r="F33" i="27"/>
  <c r="H13" i="27"/>
  <c r="G13" i="27"/>
  <c r="F13" i="27"/>
  <c r="H32" i="27"/>
  <c r="G32" i="27"/>
  <c r="F32" i="27"/>
  <c r="H31" i="27"/>
  <c r="G31" i="27"/>
  <c r="F31" i="27"/>
  <c r="H30" i="27"/>
  <c r="G30" i="27"/>
  <c r="F30" i="27"/>
  <c r="H29" i="27"/>
  <c r="G29" i="27"/>
  <c r="F29" i="27"/>
  <c r="H28" i="27"/>
  <c r="G28" i="27"/>
  <c r="F28" i="27"/>
  <c r="H27" i="27"/>
  <c r="G27" i="27"/>
  <c r="F27" i="27"/>
  <c r="H10" i="27"/>
  <c r="G10" i="27"/>
  <c r="F10" i="27"/>
  <c r="H17" i="27"/>
  <c r="G17" i="27"/>
  <c r="F17" i="27"/>
  <c r="H26" i="27"/>
  <c r="G26" i="27"/>
  <c r="F26" i="27"/>
  <c r="H25" i="27"/>
  <c r="G25" i="27"/>
  <c r="F25" i="27"/>
  <c r="H24" i="27"/>
  <c r="G24" i="27"/>
  <c r="F24" i="27"/>
  <c r="H9" i="27"/>
  <c r="G9" i="27"/>
  <c r="F9" i="27"/>
  <c r="H22" i="27"/>
  <c r="G22" i="27"/>
  <c r="F22" i="27"/>
  <c r="H21" i="27"/>
  <c r="G21" i="27"/>
  <c r="F21" i="27"/>
  <c r="H7" i="27"/>
  <c r="G7" i="27"/>
  <c r="F7" i="27"/>
  <c r="H6" i="27"/>
  <c r="G6" i="27"/>
  <c r="F6" i="27"/>
  <c r="H41" i="12"/>
  <c r="G41" i="12"/>
  <c r="F41" i="12"/>
  <c r="H30" i="12"/>
  <c r="G30" i="12"/>
  <c r="F30" i="12"/>
  <c r="H55" i="12"/>
  <c r="G55" i="12"/>
  <c r="F55" i="12"/>
  <c r="H44" i="12"/>
  <c r="G44" i="12"/>
  <c r="F44" i="12"/>
  <c r="H53" i="12"/>
  <c r="G53" i="12"/>
  <c r="F53" i="12"/>
  <c r="H46" i="12"/>
  <c r="G46" i="12"/>
  <c r="F46" i="12"/>
  <c r="H50" i="12"/>
  <c r="G50" i="12"/>
  <c r="F50" i="12"/>
  <c r="H48" i="12"/>
  <c r="G48" i="12"/>
  <c r="F48" i="12"/>
  <c r="H47" i="12"/>
  <c r="G47" i="12"/>
  <c r="F47" i="12"/>
  <c r="H43" i="12"/>
  <c r="G43" i="12"/>
  <c r="F43" i="12"/>
  <c r="H40" i="12"/>
  <c r="G40" i="12"/>
  <c r="F40" i="12"/>
  <c r="H36" i="12"/>
  <c r="G36" i="12"/>
  <c r="F36" i="12"/>
  <c r="H38" i="12"/>
  <c r="G38" i="12"/>
  <c r="F38" i="12"/>
  <c r="H37" i="12"/>
  <c r="G37" i="12"/>
  <c r="F37" i="12"/>
  <c r="H16" i="12"/>
  <c r="G16" i="12"/>
  <c r="F16" i="12"/>
  <c r="H35" i="12"/>
  <c r="G35" i="12"/>
  <c r="F35" i="12"/>
  <c r="H34" i="12"/>
  <c r="G34" i="12"/>
  <c r="F34" i="12"/>
  <c r="H33" i="12"/>
  <c r="G33" i="12"/>
  <c r="F33" i="12"/>
  <c r="H23" i="12"/>
  <c r="G23" i="12"/>
  <c r="F23" i="12"/>
  <c r="H10" i="12"/>
  <c r="G10" i="12"/>
  <c r="F10" i="12"/>
  <c r="H32" i="12"/>
  <c r="G32" i="12"/>
  <c r="F32" i="12"/>
  <c r="H11" i="12"/>
  <c r="G11" i="12"/>
  <c r="F11" i="12"/>
  <c r="H31" i="12"/>
  <c r="G31" i="12"/>
  <c r="F31" i="12"/>
  <c r="H22" i="12"/>
  <c r="G22" i="12"/>
  <c r="F22" i="12"/>
  <c r="H15" i="12"/>
  <c r="G15" i="12"/>
  <c r="F15" i="12"/>
  <c r="H19" i="12"/>
  <c r="G19" i="12"/>
  <c r="F19" i="12"/>
  <c r="H27" i="12"/>
  <c r="G27" i="12"/>
  <c r="F27" i="12"/>
  <c r="H28" i="12"/>
  <c r="G28" i="12"/>
  <c r="F28" i="12"/>
  <c r="H26" i="12"/>
  <c r="G26" i="12"/>
  <c r="F26" i="12"/>
  <c r="H6" i="12"/>
  <c r="G6" i="12"/>
  <c r="F6" i="12"/>
  <c r="H60" i="20"/>
  <c r="G60" i="20"/>
  <c r="F60" i="20"/>
  <c r="H59" i="20"/>
  <c r="G59" i="20"/>
  <c r="F59" i="20"/>
  <c r="H58" i="20"/>
  <c r="G58" i="20"/>
  <c r="F58" i="20"/>
  <c r="H57" i="20"/>
  <c r="G57" i="20"/>
  <c r="F57" i="20"/>
  <c r="H56" i="20"/>
  <c r="G56" i="20"/>
  <c r="F56" i="20"/>
  <c r="H50" i="20"/>
  <c r="G50" i="20"/>
  <c r="F50" i="20"/>
  <c r="H49" i="20"/>
  <c r="G49" i="20"/>
  <c r="F49" i="20"/>
  <c r="H48" i="20"/>
  <c r="G48" i="20"/>
  <c r="F48" i="20"/>
  <c r="H47" i="20"/>
  <c r="G47" i="20"/>
  <c r="F47" i="20"/>
  <c r="H46" i="20"/>
  <c r="G46" i="20"/>
  <c r="F46" i="20"/>
  <c r="H45" i="20"/>
  <c r="G45" i="20"/>
  <c r="F45" i="20"/>
  <c r="H41" i="20"/>
  <c r="G41" i="20"/>
  <c r="F41" i="20"/>
  <c r="H23" i="20"/>
  <c r="G23" i="20"/>
  <c r="F23" i="20"/>
  <c r="H35" i="20"/>
  <c r="G35" i="20"/>
  <c r="F35" i="20"/>
  <c r="H7" i="20"/>
  <c r="G7" i="20"/>
  <c r="F7" i="20"/>
  <c r="H30" i="20"/>
  <c r="G30" i="20"/>
  <c r="F30" i="20"/>
  <c r="H37" i="20"/>
  <c r="G37" i="20"/>
  <c r="F37" i="20"/>
  <c r="H27" i="20"/>
  <c r="G27" i="20"/>
  <c r="F27" i="20"/>
  <c r="H11" i="20"/>
  <c r="G11" i="20"/>
  <c r="F11" i="20"/>
  <c r="H25" i="20"/>
  <c r="G25" i="20"/>
  <c r="F25" i="20"/>
  <c r="H260" i="7"/>
  <c r="G260" i="7"/>
  <c r="F260" i="7"/>
  <c r="H259" i="7"/>
  <c r="G259" i="7"/>
  <c r="F259" i="7"/>
  <c r="H255" i="7"/>
  <c r="G255" i="7"/>
  <c r="F255" i="7"/>
  <c r="H244" i="7"/>
  <c r="G244" i="7"/>
  <c r="F244" i="7"/>
  <c r="H240" i="7"/>
  <c r="G240" i="7"/>
  <c r="F240" i="7"/>
  <c r="H232" i="7"/>
  <c r="G232" i="7"/>
  <c r="F232" i="7"/>
  <c r="H231" i="7"/>
  <c r="G231" i="7"/>
  <c r="F231" i="7"/>
  <c r="H233" i="7"/>
  <c r="G233" i="7"/>
  <c r="F233" i="7"/>
  <c r="H230" i="7"/>
  <c r="G230" i="7"/>
  <c r="F230" i="7"/>
  <c r="H239" i="7"/>
  <c r="G239" i="7"/>
  <c r="F239" i="7"/>
  <c r="H220" i="7"/>
  <c r="G220" i="7"/>
  <c r="F220" i="7"/>
  <c r="H219" i="7"/>
  <c r="G219" i="7"/>
  <c r="F219" i="7"/>
  <c r="H125" i="7"/>
  <c r="G125" i="7"/>
  <c r="F125" i="7"/>
  <c r="H161" i="7"/>
  <c r="G161" i="7"/>
  <c r="F161" i="7"/>
  <c r="H124" i="7"/>
  <c r="G124" i="7"/>
  <c r="F124" i="7"/>
  <c r="H26" i="7"/>
  <c r="F26" i="7"/>
  <c r="H11" i="7"/>
  <c r="G11" i="7"/>
  <c r="F11" i="7"/>
  <c r="H27" i="7"/>
  <c r="G27" i="7"/>
  <c r="F27" i="7"/>
  <c r="F213" i="7"/>
  <c r="H101" i="7"/>
  <c r="G101" i="7"/>
  <c r="F101" i="7"/>
  <c r="H185" i="7"/>
  <c r="G185" i="7"/>
  <c r="F185" i="7"/>
  <c r="H214" i="7"/>
  <c r="F214" i="7"/>
  <c r="H212" i="7"/>
  <c r="F212" i="7"/>
  <c r="H210" i="7"/>
  <c r="F210" i="7"/>
  <c r="H205" i="7"/>
  <c r="F205" i="7"/>
  <c r="H204" i="7"/>
  <c r="F204" i="7"/>
  <c r="H203" i="7"/>
  <c r="F203" i="7"/>
  <c r="H202" i="7"/>
  <c r="F202" i="7"/>
  <c r="H200" i="7"/>
  <c r="F200" i="7"/>
  <c r="H199" i="7"/>
  <c r="F199" i="7"/>
  <c r="H198" i="7"/>
  <c r="F198" i="7"/>
  <c r="H197" i="7"/>
  <c r="F197" i="7"/>
  <c r="H196" i="7"/>
  <c r="F196" i="7"/>
  <c r="H194" i="7"/>
  <c r="F194" i="7"/>
  <c r="H193" i="7"/>
  <c r="F193" i="7"/>
  <c r="H192" i="7"/>
  <c r="F192" i="7"/>
  <c r="H191" i="7"/>
  <c r="F191" i="7"/>
  <c r="H188" i="7"/>
  <c r="F188" i="7"/>
  <c r="H186" i="7"/>
  <c r="F186" i="7"/>
  <c r="H184" i="7"/>
  <c r="F184" i="7"/>
  <c r="H182" i="7"/>
  <c r="F182" i="7"/>
  <c r="H181" i="7"/>
  <c r="F181" i="7"/>
  <c r="H180" i="7"/>
  <c r="F180" i="7"/>
  <c r="H179" i="7"/>
  <c r="F179" i="7"/>
  <c r="H178" i="7"/>
  <c r="F178" i="7"/>
  <c r="H177" i="7"/>
  <c r="F177" i="7"/>
  <c r="H175" i="7"/>
  <c r="F175" i="7"/>
  <c r="H174" i="7"/>
  <c r="F174" i="7"/>
  <c r="H171" i="7"/>
  <c r="F171" i="7"/>
  <c r="H170" i="7"/>
  <c r="F170" i="7"/>
  <c r="H168" i="7"/>
  <c r="F168" i="7"/>
  <c r="H167" i="7"/>
  <c r="F167" i="7"/>
  <c r="H165" i="7"/>
  <c r="F165" i="7"/>
  <c r="H164" i="7"/>
  <c r="F164" i="7"/>
  <c r="H163" i="7"/>
  <c r="F163" i="7"/>
  <c r="H160" i="7"/>
  <c r="F160" i="7"/>
  <c r="H159" i="7"/>
  <c r="F159" i="7"/>
  <c r="H158" i="7"/>
  <c r="F158" i="7"/>
  <c r="H157" i="7"/>
  <c r="F157" i="7"/>
  <c r="H156" i="7"/>
  <c r="F156" i="7"/>
  <c r="H154" i="7"/>
  <c r="F154" i="7"/>
  <c r="H153" i="7"/>
  <c r="F153" i="7"/>
  <c r="H148" i="7"/>
  <c r="F148" i="7"/>
  <c r="H147" i="7"/>
  <c r="F147" i="7"/>
  <c r="H20" i="7"/>
  <c r="F20" i="7"/>
  <c r="H146" i="7"/>
  <c r="F146" i="7"/>
  <c r="H132" i="7"/>
  <c r="F132" i="7"/>
  <c r="H129" i="7"/>
  <c r="F129" i="7"/>
  <c r="H133" i="7"/>
  <c r="F133" i="7"/>
  <c r="H131" i="7"/>
  <c r="F131" i="7"/>
  <c r="H130" i="7"/>
  <c r="F130" i="7"/>
  <c r="H128" i="7"/>
  <c r="F128" i="7"/>
  <c r="H126" i="7"/>
  <c r="F126" i="7"/>
  <c r="H122" i="7"/>
  <c r="F122" i="7"/>
  <c r="H121" i="7"/>
  <c r="F121" i="7"/>
  <c r="H120" i="7"/>
  <c r="F120" i="7"/>
  <c r="H117" i="7"/>
  <c r="F117" i="7"/>
  <c r="H92" i="7"/>
  <c r="G92" i="7"/>
  <c r="F92" i="7"/>
  <c r="H116" i="7"/>
  <c r="F116" i="7"/>
  <c r="H115" i="7"/>
  <c r="F115" i="7"/>
  <c r="H113" i="7"/>
  <c r="F113" i="7"/>
  <c r="H105" i="7"/>
  <c r="F105" i="7"/>
  <c r="H104" i="7"/>
  <c r="F104" i="7"/>
  <c r="H103" i="7"/>
  <c r="F103" i="7"/>
  <c r="H102" i="7"/>
  <c r="F102" i="7"/>
  <c r="H19" i="7"/>
  <c r="G19" i="7"/>
  <c r="F19" i="7"/>
  <c r="H12" i="7"/>
  <c r="G12" i="7"/>
  <c r="F12" i="7"/>
  <c r="F24" i="7"/>
  <c r="H100" i="7"/>
  <c r="F100" i="7"/>
  <c r="H99" i="7"/>
  <c r="F99" i="7"/>
  <c r="H98" i="7"/>
  <c r="F98" i="7"/>
  <c r="H97" i="7"/>
  <c r="F97" i="7"/>
  <c r="F94" i="7"/>
  <c r="H90" i="7"/>
  <c r="F90" i="7"/>
  <c r="H13" i="7"/>
  <c r="G13" i="7"/>
  <c r="F13" i="7"/>
  <c r="H89" i="7"/>
  <c r="F89" i="7"/>
  <c r="H82" i="7"/>
  <c r="F82" i="7"/>
  <c r="H81" i="7"/>
  <c r="F81" i="7"/>
  <c r="H80" i="7"/>
  <c r="F80" i="7"/>
  <c r="H87" i="7"/>
  <c r="G87" i="7"/>
  <c r="F87" i="7"/>
  <c r="H78" i="7"/>
  <c r="F78" i="7"/>
  <c r="H77" i="7"/>
  <c r="F77" i="7"/>
  <c r="H76" i="7"/>
  <c r="F76" i="7"/>
  <c r="H74" i="7"/>
  <c r="G74" i="7"/>
  <c r="F74" i="7"/>
  <c r="H73" i="7"/>
  <c r="G73" i="7"/>
  <c r="F73" i="7"/>
  <c r="H72" i="7"/>
  <c r="G72" i="7"/>
  <c r="F72" i="7"/>
  <c r="H71" i="7"/>
  <c r="G71" i="7"/>
  <c r="F71" i="7"/>
  <c r="H70" i="7"/>
  <c r="G70" i="7"/>
  <c r="F70" i="7"/>
  <c r="H69" i="7"/>
  <c r="G69" i="7"/>
  <c r="F69" i="7"/>
  <c r="G67" i="7"/>
  <c r="F67" i="7"/>
  <c r="H37" i="7"/>
  <c r="F37" i="7"/>
  <c r="H53" i="7"/>
  <c r="F53" i="7"/>
  <c r="H32" i="7"/>
  <c r="H155" i="7"/>
  <c r="G155" i="7"/>
  <c r="F155" i="7"/>
  <c r="H28" i="7"/>
  <c r="G28" i="7"/>
  <c r="F28" i="7"/>
  <c r="H152" i="7"/>
  <c r="F152" i="7"/>
  <c r="H127" i="7"/>
  <c r="F127" i="7"/>
  <c r="H119" i="7"/>
  <c r="F119" i="7"/>
  <c r="H112" i="7"/>
  <c r="G112" i="7"/>
  <c r="F112" i="7"/>
  <c r="H123" i="7"/>
  <c r="F123" i="7"/>
  <c r="H118" i="7"/>
  <c r="F118" i="7"/>
  <c r="H29" i="7"/>
  <c r="G29" i="7"/>
  <c r="F29" i="7"/>
  <c r="H95" i="7"/>
  <c r="G95" i="7"/>
  <c r="F95" i="7"/>
  <c r="H114" i="7"/>
  <c r="F114" i="7"/>
  <c r="H8" i="7"/>
  <c r="G8" i="7"/>
  <c r="F8" i="7"/>
  <c r="H91" i="7"/>
  <c r="G91" i="7"/>
  <c r="F91" i="7"/>
  <c r="G15" i="7"/>
  <c r="F15" i="7"/>
  <c r="H85" i="7"/>
  <c r="G85" i="7"/>
  <c r="F85" i="7"/>
  <c r="H16" i="7"/>
  <c r="G16" i="7"/>
  <c r="F16" i="7"/>
  <c r="H14" i="7"/>
  <c r="G14" i="7"/>
  <c r="F14" i="7"/>
  <c r="H93" i="7"/>
  <c r="F93" i="7"/>
  <c r="H88" i="7"/>
  <c r="F88" i="7"/>
  <c r="H18" i="7"/>
  <c r="G18" i="7"/>
  <c r="F18" i="7"/>
  <c r="H86" i="7"/>
  <c r="G86" i="7"/>
  <c r="F86" i="7"/>
  <c r="G6" i="7"/>
  <c r="F6" i="7"/>
  <c r="H10" i="7"/>
  <c r="G10" i="7"/>
  <c r="F10" i="7"/>
  <c r="H83" i="7"/>
  <c r="G83" i="7"/>
  <c r="F83" i="7"/>
  <c r="H79" i="7"/>
  <c r="F79" i="7"/>
  <c r="H23" i="7"/>
  <c r="G23" i="7"/>
  <c r="F23" i="7"/>
  <c r="H9" i="7"/>
  <c r="G9" i="7"/>
  <c r="F9" i="7"/>
  <c r="H66" i="7"/>
  <c r="G66" i="7"/>
  <c r="F66" i="7"/>
  <c r="H68" i="7"/>
  <c r="G68" i="7"/>
  <c r="F68" i="7"/>
  <c r="H24" i="76"/>
  <c r="G24" i="76"/>
  <c r="F24" i="76"/>
  <c r="H23" i="76"/>
  <c r="G23" i="76"/>
  <c r="F23" i="76"/>
  <c r="H9" i="76"/>
  <c r="G9" i="76"/>
  <c r="F9" i="76"/>
  <c r="H6" i="76"/>
  <c r="G6" i="76"/>
  <c r="F6" i="76"/>
  <c r="H19" i="76"/>
  <c r="G19" i="76"/>
  <c r="F19" i="76"/>
  <c r="H10" i="76"/>
  <c r="G10" i="76"/>
  <c r="F10" i="76"/>
  <c r="H44" i="14"/>
  <c r="G44" i="14"/>
  <c r="F44" i="14"/>
  <c r="H43" i="14"/>
  <c r="G43" i="14"/>
  <c r="F43" i="14"/>
  <c r="H41" i="14"/>
  <c r="G41" i="14"/>
  <c r="F41" i="14"/>
  <c r="H42" i="14"/>
  <c r="G42" i="14"/>
  <c r="F42" i="14"/>
  <c r="H47" i="14"/>
  <c r="G47" i="14"/>
  <c r="F47" i="14"/>
  <c r="H46" i="14"/>
  <c r="G46" i="14"/>
  <c r="F46" i="14"/>
  <c r="H37" i="14"/>
  <c r="G37" i="14"/>
  <c r="F37" i="14"/>
  <c r="H36" i="14"/>
  <c r="G36" i="14"/>
  <c r="F36" i="14"/>
  <c r="H35" i="14"/>
  <c r="G35" i="14"/>
  <c r="F35" i="14"/>
  <c r="H29" i="14"/>
  <c r="G29" i="14"/>
  <c r="F29" i="14"/>
  <c r="H25" i="14"/>
  <c r="G25" i="14"/>
  <c r="F25" i="14"/>
  <c r="H24" i="14"/>
  <c r="G24" i="14"/>
  <c r="F24" i="14"/>
  <c r="H23" i="14"/>
  <c r="G23" i="14"/>
  <c r="F23" i="14"/>
  <c r="H13" i="14"/>
  <c r="G13" i="14"/>
  <c r="F13" i="14"/>
  <c r="H22" i="14"/>
  <c r="G22" i="14"/>
  <c r="F22" i="14"/>
  <c r="H21" i="14"/>
  <c r="G21" i="14"/>
  <c r="F21" i="14"/>
  <c r="H20" i="14"/>
  <c r="G20" i="14"/>
  <c r="F20" i="14"/>
  <c r="H19" i="14"/>
  <c r="G19" i="14"/>
  <c r="F19" i="14"/>
  <c r="H17" i="14"/>
  <c r="G17" i="14"/>
  <c r="F17" i="14"/>
  <c r="H8" i="14"/>
  <c r="G8" i="14"/>
  <c r="F8" i="14"/>
  <c r="H16" i="14"/>
  <c r="G16" i="14"/>
  <c r="F16" i="14"/>
  <c r="H11" i="14"/>
  <c r="G11" i="14"/>
  <c r="F11" i="14"/>
  <c r="H6" i="14"/>
  <c r="G6" i="14"/>
  <c r="F6" i="14"/>
  <c r="H15" i="14"/>
  <c r="G15" i="14"/>
  <c r="F15" i="14"/>
  <c r="G12" i="14"/>
  <c r="F12" i="14"/>
  <c r="H10" i="14"/>
  <c r="G10" i="14"/>
  <c r="F10" i="14"/>
  <c r="H9" i="14"/>
  <c r="G9" i="14"/>
  <c r="F9" i="14"/>
  <c r="H14" i="14"/>
  <c r="G14" i="14"/>
  <c r="F14" i="14"/>
  <c r="H7" i="14"/>
  <c r="G7" i="14"/>
  <c r="F7" i="14"/>
  <c r="H32" i="16"/>
  <c r="G32" i="16"/>
  <c r="F32" i="16"/>
  <c r="H31" i="16"/>
  <c r="G31" i="16"/>
  <c r="F31" i="16"/>
  <c r="H30" i="16"/>
  <c r="G30" i="16"/>
  <c r="F30" i="16"/>
  <c r="F29" i="16"/>
  <c r="H28" i="16"/>
  <c r="G28" i="16"/>
  <c r="F28" i="16"/>
  <c r="H24" i="16"/>
  <c r="G24" i="16"/>
  <c r="F24" i="16"/>
  <c r="H23" i="16"/>
  <c r="G23" i="16"/>
  <c r="F23" i="16"/>
  <c r="H13" i="16"/>
  <c r="G13" i="16"/>
  <c r="F13" i="16"/>
  <c r="H12" i="16"/>
  <c r="G12" i="16"/>
  <c r="F12" i="16"/>
  <c r="H11" i="16"/>
  <c r="G11" i="16"/>
  <c r="F11" i="16"/>
  <c r="H10" i="16"/>
  <c r="G10" i="16"/>
  <c r="F10" i="16"/>
  <c r="H9" i="16"/>
  <c r="G9" i="16"/>
  <c r="F9" i="16"/>
  <c r="G7" i="16"/>
  <c r="F7" i="16"/>
  <c r="H8" i="16"/>
  <c r="G8" i="16"/>
  <c r="F8" i="16"/>
  <c r="H6" i="16"/>
  <c r="G6" i="16"/>
  <c r="F6" i="16"/>
  <c r="H29" i="19"/>
  <c r="G29" i="19"/>
  <c r="F29" i="19"/>
  <c r="H33" i="19"/>
  <c r="G33" i="19"/>
  <c r="F33" i="19"/>
  <c r="H19" i="19"/>
  <c r="G19" i="19"/>
  <c r="F19" i="19"/>
  <c r="H11" i="19"/>
  <c r="G11" i="19"/>
  <c r="F11" i="19"/>
  <c r="H20" i="19"/>
  <c r="G20" i="19"/>
  <c r="F20" i="19"/>
  <c r="H17" i="19"/>
  <c r="G17" i="19"/>
  <c r="F17" i="19"/>
  <c r="H38" i="18"/>
  <c r="G38" i="18"/>
  <c r="F38" i="18"/>
  <c r="H37" i="18"/>
  <c r="G37" i="18"/>
  <c r="F37" i="18"/>
  <c r="H36" i="18"/>
  <c r="G36" i="18"/>
  <c r="F36" i="18"/>
  <c r="H35" i="18"/>
  <c r="G35" i="18"/>
  <c r="F35" i="18"/>
  <c r="H34" i="18"/>
  <c r="G34" i="18"/>
  <c r="F34" i="18"/>
  <c r="H30" i="18"/>
  <c r="G30" i="18"/>
  <c r="F30" i="18"/>
  <c r="H29" i="18"/>
  <c r="G29" i="18"/>
  <c r="F29" i="18"/>
  <c r="H24" i="18"/>
  <c r="G24" i="18"/>
  <c r="F24" i="18"/>
  <c r="H20" i="18"/>
  <c r="G20" i="18"/>
  <c r="F20" i="18"/>
  <c r="H19" i="18"/>
  <c r="G19" i="18"/>
  <c r="F19" i="18"/>
  <c r="H8" i="18"/>
  <c r="G8" i="18"/>
  <c r="F8" i="18"/>
  <c r="H42" i="17"/>
  <c r="G42" i="17"/>
  <c r="F42" i="17"/>
  <c r="H41" i="17"/>
  <c r="G41" i="17"/>
  <c r="F41" i="17"/>
  <c r="H40" i="17"/>
  <c r="G40" i="17"/>
  <c r="F40" i="17"/>
  <c r="H39" i="17"/>
  <c r="G39" i="17"/>
  <c r="F39" i="17"/>
  <c r="H38" i="17"/>
  <c r="G38" i="17"/>
  <c r="F38" i="17"/>
  <c r="H37" i="17"/>
  <c r="G37" i="17"/>
  <c r="F37" i="17"/>
  <c r="H36" i="17"/>
  <c r="G36" i="17"/>
  <c r="F36" i="17"/>
  <c r="H35" i="17"/>
  <c r="G35" i="17"/>
  <c r="F35" i="17"/>
  <c r="H34" i="17"/>
  <c r="G34" i="17"/>
  <c r="F34" i="17"/>
  <c r="H33" i="17"/>
  <c r="G33" i="17"/>
  <c r="F33" i="17"/>
  <c r="H28" i="17"/>
  <c r="G28" i="17"/>
  <c r="F28" i="17"/>
  <c r="H23" i="17"/>
  <c r="G23" i="17"/>
  <c r="F23" i="17"/>
  <c r="H19" i="17"/>
  <c r="G19" i="17"/>
  <c r="F19" i="17"/>
  <c r="H15" i="17"/>
  <c r="G15" i="17"/>
  <c r="F15" i="17"/>
  <c r="H14" i="17"/>
  <c r="G14" i="17"/>
  <c r="F14" i="17"/>
  <c r="H8" i="17"/>
  <c r="G8" i="17"/>
  <c r="F8" i="17"/>
  <c r="H11" i="17"/>
  <c r="G11" i="17"/>
  <c r="F11" i="17"/>
  <c r="H7" i="17"/>
  <c r="G7" i="17"/>
  <c r="F7" i="17"/>
  <c r="H60" i="77"/>
  <c r="G60" i="77"/>
  <c r="F60" i="77"/>
  <c r="H59" i="77"/>
  <c r="G59" i="77"/>
  <c r="F59" i="77"/>
  <c r="H58" i="77"/>
  <c r="G58" i="77"/>
  <c r="F58" i="77"/>
  <c r="H57" i="77"/>
  <c r="G57" i="77"/>
  <c r="F57" i="77"/>
  <c r="H56" i="77"/>
  <c r="G56" i="77"/>
  <c r="F56" i="77"/>
  <c r="H55" i="77"/>
  <c r="G55" i="77"/>
  <c r="F55" i="77"/>
  <c r="H54" i="77"/>
  <c r="G54" i="77"/>
  <c r="F54" i="77"/>
  <c r="H53" i="77"/>
  <c r="G53" i="77"/>
  <c r="F53" i="77"/>
  <c r="H50" i="77"/>
  <c r="G50" i="77"/>
  <c r="F50" i="77"/>
  <c r="H52" i="77"/>
  <c r="G52" i="77"/>
  <c r="F52" i="77"/>
  <c r="H48" i="77"/>
  <c r="G48" i="77"/>
  <c r="F48" i="77"/>
  <c r="H46" i="77"/>
  <c r="G46" i="77"/>
  <c r="H47" i="77"/>
  <c r="G47" i="77"/>
  <c r="F47" i="77"/>
  <c r="H51" i="77"/>
  <c r="G51" i="77"/>
  <c r="F51" i="77"/>
  <c r="H49" i="77"/>
  <c r="G49" i="77"/>
  <c r="F49" i="77"/>
  <c r="H45" i="77"/>
  <c r="G45" i="77"/>
  <c r="F45" i="77"/>
  <c r="H41" i="77"/>
  <c r="G41" i="77"/>
  <c r="F41" i="77"/>
  <c r="H36" i="77"/>
  <c r="G36" i="77"/>
  <c r="F36" i="77"/>
  <c r="H6" i="77"/>
  <c r="G6" i="77"/>
  <c r="F6" i="77"/>
  <c r="H34" i="77"/>
  <c r="G34" i="77"/>
  <c r="F34" i="77"/>
  <c r="H19" i="77"/>
  <c r="G19" i="77"/>
  <c r="F19" i="77"/>
  <c r="H8" i="77"/>
  <c r="G8" i="77"/>
  <c r="F8" i="77"/>
  <c r="H26" i="77"/>
  <c r="G26" i="77"/>
  <c r="F26" i="77"/>
  <c r="H30" i="77"/>
  <c r="G30" i="77"/>
  <c r="F30" i="77"/>
  <c r="H27" i="77"/>
  <c r="G27" i="77"/>
  <c r="F27" i="77"/>
  <c r="H29" i="77"/>
  <c r="G29" i="77"/>
  <c r="F29" i="77"/>
  <c r="H16" i="77"/>
  <c r="G16" i="77"/>
  <c r="F16" i="77"/>
  <c r="H15" i="77"/>
  <c r="G15" i="77"/>
  <c r="F15" i="77"/>
  <c r="H14" i="77"/>
  <c r="G14" i="77"/>
  <c r="F14" i="77"/>
  <c r="H20" i="77"/>
  <c r="G20" i="77"/>
  <c r="F20" i="77"/>
  <c r="H10" i="77"/>
  <c r="G10" i="77"/>
  <c r="F10" i="77"/>
  <c r="H136" i="8"/>
  <c r="G136" i="8"/>
  <c r="F136" i="8"/>
  <c r="H135" i="8"/>
  <c r="G135" i="8"/>
  <c r="F135" i="8"/>
  <c r="H134" i="8"/>
  <c r="G134" i="8"/>
  <c r="F134" i="8"/>
  <c r="H129" i="8"/>
  <c r="G129" i="8"/>
  <c r="F129" i="8"/>
  <c r="H42" i="8"/>
  <c r="G42" i="8"/>
  <c r="F42" i="8"/>
  <c r="H72" i="8"/>
  <c r="G72" i="8"/>
  <c r="F72" i="8"/>
  <c r="H36" i="8"/>
  <c r="G36" i="8"/>
  <c r="F36" i="8"/>
  <c r="H26" i="8"/>
  <c r="G26" i="8"/>
  <c r="F26" i="8"/>
  <c r="H124" i="8"/>
  <c r="G124" i="8"/>
  <c r="F124" i="8"/>
  <c r="H108" i="8"/>
  <c r="G108" i="8"/>
  <c r="F108" i="8"/>
  <c r="H73" i="8"/>
  <c r="G73" i="8"/>
  <c r="F73" i="8"/>
  <c r="H123" i="8"/>
  <c r="G123" i="8"/>
  <c r="F123" i="8"/>
  <c r="H122" i="8"/>
  <c r="G122" i="8"/>
  <c r="F122" i="8"/>
  <c r="H121" i="8"/>
  <c r="G121" i="8"/>
  <c r="F121" i="8"/>
  <c r="H120" i="8"/>
  <c r="G120" i="8"/>
  <c r="F120" i="8"/>
  <c r="H119" i="8"/>
  <c r="G119" i="8"/>
  <c r="F119" i="8"/>
  <c r="H118" i="8"/>
  <c r="G118" i="8"/>
  <c r="F118" i="8"/>
  <c r="H38" i="8"/>
  <c r="G38" i="8"/>
  <c r="F38" i="8"/>
  <c r="H117" i="8"/>
  <c r="G117" i="8"/>
  <c r="F117" i="8"/>
  <c r="H116" i="8"/>
  <c r="G116" i="8"/>
  <c r="F116" i="8"/>
  <c r="H115" i="8"/>
  <c r="G115" i="8"/>
  <c r="F115" i="8"/>
  <c r="H114" i="8"/>
  <c r="G114" i="8"/>
  <c r="F114" i="8"/>
  <c r="H113" i="8"/>
  <c r="G113" i="8"/>
  <c r="F113" i="8"/>
  <c r="H112" i="8"/>
  <c r="G112" i="8"/>
  <c r="F112" i="8"/>
  <c r="H110" i="8"/>
  <c r="G110" i="8"/>
  <c r="F110" i="8"/>
  <c r="H107" i="8"/>
  <c r="G107" i="8"/>
  <c r="F107" i="8"/>
  <c r="H106" i="8"/>
  <c r="G106" i="8"/>
  <c r="F106" i="8"/>
  <c r="H105" i="8"/>
  <c r="G105" i="8"/>
  <c r="F105" i="8"/>
  <c r="H104" i="8"/>
  <c r="G104" i="8"/>
  <c r="F104" i="8"/>
  <c r="H102" i="8"/>
  <c r="G102" i="8"/>
  <c r="F102" i="8"/>
  <c r="H101" i="8"/>
  <c r="G101" i="8"/>
  <c r="F101" i="8"/>
  <c r="H100" i="8"/>
  <c r="G100" i="8"/>
  <c r="F100" i="8"/>
  <c r="H99" i="8"/>
  <c r="G99" i="8"/>
  <c r="F99" i="8"/>
  <c r="H34" i="8"/>
  <c r="G34" i="8"/>
  <c r="F34" i="8"/>
  <c r="H96" i="8"/>
  <c r="G96" i="8"/>
  <c r="F96" i="8"/>
  <c r="H94" i="8"/>
  <c r="G94" i="8"/>
  <c r="F94" i="8"/>
  <c r="H91" i="8"/>
  <c r="G91" i="8"/>
  <c r="F91" i="8"/>
  <c r="H90" i="8"/>
  <c r="G90" i="8"/>
  <c r="F90" i="8"/>
  <c r="H89" i="8"/>
  <c r="G89" i="8"/>
  <c r="F89" i="8"/>
  <c r="H88" i="8"/>
  <c r="G88" i="8"/>
  <c r="F88" i="8"/>
  <c r="H87" i="8"/>
  <c r="G87" i="8"/>
  <c r="F87" i="8"/>
  <c r="H86" i="8"/>
  <c r="G86" i="8"/>
  <c r="F86" i="8"/>
  <c r="H85" i="8"/>
  <c r="G85" i="8"/>
  <c r="F85" i="8"/>
  <c r="H84" i="8"/>
  <c r="G84" i="8"/>
  <c r="F84" i="8"/>
  <c r="H83" i="8"/>
  <c r="G83" i="8"/>
  <c r="F83" i="8"/>
  <c r="H82" i="8"/>
  <c r="G82" i="8"/>
  <c r="F82" i="8"/>
  <c r="H81" i="8"/>
  <c r="G81" i="8"/>
  <c r="F81" i="8"/>
  <c r="H80" i="8"/>
  <c r="G80" i="8"/>
  <c r="F80" i="8"/>
  <c r="H79" i="8"/>
  <c r="G79" i="8"/>
  <c r="F79" i="8"/>
  <c r="H78" i="8"/>
  <c r="G78" i="8"/>
  <c r="F78" i="8"/>
  <c r="H77" i="8"/>
  <c r="G77" i="8"/>
  <c r="F77" i="8"/>
  <c r="H75" i="8"/>
  <c r="G75" i="8"/>
  <c r="F75" i="8"/>
  <c r="H74" i="8"/>
  <c r="G74" i="8"/>
  <c r="F74" i="8"/>
  <c r="H71" i="8"/>
  <c r="G71" i="8"/>
  <c r="F71" i="8"/>
  <c r="H69" i="8"/>
  <c r="G69" i="8"/>
  <c r="F69" i="8"/>
  <c r="H24" i="8"/>
  <c r="G24" i="8"/>
  <c r="F24" i="8"/>
  <c r="H67" i="8"/>
  <c r="G67" i="8"/>
  <c r="F67" i="8"/>
  <c r="H66" i="8"/>
  <c r="G66" i="8"/>
  <c r="F66" i="8"/>
  <c r="H18" i="8"/>
  <c r="G18" i="8"/>
  <c r="F18" i="8"/>
  <c r="H63" i="8"/>
  <c r="G63" i="8"/>
  <c r="F63" i="8"/>
  <c r="H62" i="8"/>
  <c r="G62" i="8"/>
  <c r="F62" i="8"/>
  <c r="H13" i="8"/>
  <c r="G13" i="8"/>
  <c r="F13" i="8"/>
  <c r="H60" i="8"/>
  <c r="G60" i="8"/>
  <c r="F60" i="8"/>
  <c r="H58" i="8"/>
  <c r="G58" i="8"/>
  <c r="F58" i="8"/>
  <c r="H57" i="8"/>
  <c r="G57" i="8"/>
  <c r="F57" i="8"/>
  <c r="H39" i="8"/>
  <c r="G39" i="8"/>
  <c r="F39" i="8"/>
  <c r="H41" i="8"/>
  <c r="G41" i="8"/>
  <c r="F41" i="8"/>
  <c r="H23" i="8"/>
  <c r="G23" i="8"/>
  <c r="F23" i="8"/>
  <c r="H103" i="8"/>
  <c r="G103" i="8"/>
  <c r="F103" i="8"/>
  <c r="H95" i="8"/>
  <c r="G95" i="8"/>
  <c r="F95" i="8"/>
  <c r="H97" i="8"/>
  <c r="G97" i="8"/>
  <c r="F97" i="8"/>
  <c r="H12" i="8"/>
  <c r="G12" i="8"/>
  <c r="F12" i="8"/>
  <c r="H19" i="8"/>
  <c r="G19" i="8"/>
  <c r="F19" i="8"/>
  <c r="H68" i="8"/>
  <c r="G68" i="8"/>
  <c r="F68" i="8"/>
  <c r="H20" i="8"/>
  <c r="G20" i="8"/>
  <c r="F20" i="8"/>
  <c r="H61" i="8"/>
  <c r="G61" i="8"/>
  <c r="F61" i="8"/>
  <c r="H70" i="8"/>
  <c r="G70" i="8"/>
  <c r="F70" i="8"/>
  <c r="H76" i="8"/>
  <c r="G76" i="8"/>
  <c r="F76" i="8"/>
  <c r="H14" i="8"/>
  <c r="G14" i="8"/>
  <c r="F14" i="8"/>
  <c r="G64" i="8"/>
  <c r="F64" i="8"/>
  <c r="H10" i="8"/>
  <c r="G10" i="8"/>
  <c r="F10" i="8"/>
  <c r="H65" i="8"/>
  <c r="G65" i="8"/>
  <c r="F65" i="8"/>
  <c r="H11" i="8"/>
  <c r="G11" i="8"/>
  <c r="F11" i="8"/>
  <c r="H55" i="8"/>
  <c r="G55" i="8"/>
  <c r="F55" i="8"/>
  <c r="H59" i="8"/>
  <c r="G59" i="8"/>
  <c r="F59" i="8"/>
  <c r="H16" i="8"/>
  <c r="G16" i="8"/>
  <c r="F16" i="8"/>
  <c r="H54" i="8"/>
  <c r="G54" i="8"/>
  <c r="F54" i="8"/>
  <c r="H8" i="8"/>
  <c r="G8" i="8"/>
  <c r="F8" i="8"/>
  <c r="H7" i="8"/>
  <c r="G7" i="8"/>
  <c r="F7" i="8"/>
  <c r="H168" i="32"/>
  <c r="G168" i="32"/>
  <c r="F168" i="32"/>
  <c r="H167" i="32"/>
  <c r="G167" i="32"/>
  <c r="F167" i="32"/>
  <c r="H166" i="32"/>
  <c r="G166" i="32"/>
  <c r="F166" i="32"/>
  <c r="H161" i="32"/>
  <c r="G161" i="32"/>
  <c r="F161" i="32"/>
  <c r="H57" i="32"/>
  <c r="G57" i="32"/>
  <c r="F57" i="32"/>
  <c r="H28" i="32"/>
  <c r="G28" i="32"/>
  <c r="F28" i="32"/>
  <c r="H50" i="32"/>
  <c r="G50" i="32"/>
  <c r="F50" i="32"/>
  <c r="H40" i="32"/>
  <c r="G40" i="32"/>
  <c r="F40" i="32"/>
  <c r="H54" i="32"/>
  <c r="G54" i="32"/>
  <c r="F54" i="32"/>
  <c r="H35" i="32"/>
  <c r="G35" i="32"/>
  <c r="F35" i="32"/>
  <c r="H23" i="32"/>
  <c r="G23" i="32"/>
  <c r="F23" i="32"/>
  <c r="H82" i="32"/>
  <c r="G82" i="32"/>
  <c r="F82" i="32"/>
  <c r="H52" i="32"/>
  <c r="G52" i="32"/>
  <c r="F52" i="32"/>
  <c r="H38" i="32"/>
  <c r="G38" i="32"/>
  <c r="F38" i="32"/>
  <c r="H101" i="32"/>
  <c r="G101" i="32"/>
  <c r="F101" i="32"/>
  <c r="H140" i="32"/>
  <c r="G140" i="32"/>
  <c r="F140" i="32"/>
  <c r="H139" i="32"/>
  <c r="G139" i="32"/>
  <c r="F139" i="32"/>
  <c r="H138" i="32"/>
  <c r="G138" i="32"/>
  <c r="F138" i="32"/>
  <c r="H137" i="32"/>
  <c r="G137" i="32"/>
  <c r="F137" i="32"/>
  <c r="H133" i="32"/>
  <c r="G133" i="32"/>
  <c r="F133" i="32"/>
  <c r="H129" i="32"/>
  <c r="G129" i="32"/>
  <c r="F129" i="32"/>
  <c r="H128" i="32"/>
  <c r="G128" i="32"/>
  <c r="F128" i="32"/>
  <c r="H127" i="32"/>
  <c r="G127" i="32"/>
  <c r="F127" i="32"/>
  <c r="H126" i="32"/>
  <c r="G126" i="32"/>
  <c r="F126" i="32"/>
  <c r="H125" i="32"/>
  <c r="G125" i="32"/>
  <c r="F125" i="32"/>
  <c r="H124" i="32"/>
  <c r="G124" i="32"/>
  <c r="F124" i="32"/>
  <c r="H120" i="32"/>
  <c r="G120" i="32"/>
  <c r="F120" i="32"/>
  <c r="H117" i="32"/>
  <c r="G117" i="32"/>
  <c r="F117" i="32"/>
  <c r="H116" i="32"/>
  <c r="G116" i="32"/>
  <c r="F116" i="32"/>
  <c r="H113" i="32"/>
  <c r="G113" i="32"/>
  <c r="F113" i="32"/>
  <c r="H112" i="32"/>
  <c r="G112" i="32"/>
  <c r="F112" i="32"/>
  <c r="H111" i="32"/>
  <c r="G111" i="32"/>
  <c r="F111" i="32"/>
  <c r="H110" i="32"/>
  <c r="G110" i="32"/>
  <c r="F110" i="32"/>
  <c r="H109" i="32"/>
  <c r="G109" i="32"/>
  <c r="F109" i="32"/>
  <c r="H106" i="32"/>
  <c r="G106" i="32"/>
  <c r="F106" i="32"/>
  <c r="H99" i="32"/>
  <c r="G99" i="32"/>
  <c r="F99" i="32"/>
  <c r="H98" i="32"/>
  <c r="G98" i="32"/>
  <c r="F98" i="32"/>
  <c r="H97" i="32"/>
  <c r="G97" i="32"/>
  <c r="F97" i="32"/>
  <c r="H95" i="32"/>
  <c r="G95" i="32"/>
  <c r="F95" i="32"/>
  <c r="H94" i="32"/>
  <c r="G94" i="32"/>
  <c r="F94" i="32"/>
  <c r="H93" i="32"/>
  <c r="G93" i="32"/>
  <c r="F93" i="32"/>
  <c r="H92" i="32"/>
  <c r="G92" i="32"/>
  <c r="F92" i="32"/>
  <c r="H91" i="32"/>
  <c r="G91" i="32"/>
  <c r="F91" i="32"/>
  <c r="H90" i="32"/>
  <c r="G90" i="32"/>
  <c r="F90" i="32"/>
  <c r="H89" i="32"/>
  <c r="G89" i="32"/>
  <c r="F89" i="32"/>
  <c r="H88" i="32"/>
  <c r="G88" i="32"/>
  <c r="F88" i="32"/>
  <c r="H87" i="32"/>
  <c r="G87" i="32"/>
  <c r="F87" i="32"/>
  <c r="H74" i="32"/>
  <c r="G74" i="32"/>
  <c r="F74" i="32"/>
  <c r="G84" i="32"/>
  <c r="H80" i="32"/>
  <c r="G80" i="32"/>
  <c r="F80" i="32"/>
  <c r="H79" i="32"/>
  <c r="G79" i="32"/>
  <c r="F79" i="32"/>
  <c r="H78" i="32"/>
  <c r="G78" i="32"/>
  <c r="F78" i="32"/>
  <c r="H77" i="32"/>
  <c r="G77" i="32"/>
  <c r="F77" i="32"/>
  <c r="H76" i="32"/>
  <c r="G76" i="32"/>
  <c r="F76" i="32"/>
  <c r="H72" i="32"/>
  <c r="G72" i="32"/>
  <c r="F72" i="32"/>
  <c r="H71" i="32"/>
  <c r="G71" i="32"/>
  <c r="F71" i="32"/>
  <c r="H70" i="32"/>
  <c r="G70" i="32"/>
  <c r="F70" i="32"/>
  <c r="H15" i="32"/>
  <c r="G15" i="32"/>
  <c r="F15" i="32"/>
  <c r="G64" i="32"/>
  <c r="F64" i="32"/>
  <c r="H62" i="32"/>
  <c r="G62" i="32"/>
  <c r="F62" i="32"/>
  <c r="H37" i="32"/>
  <c r="G37" i="32"/>
  <c r="F37" i="32"/>
  <c r="H49" i="32"/>
  <c r="G49" i="32"/>
  <c r="F49" i="32"/>
  <c r="H31" i="32"/>
  <c r="G31" i="32"/>
  <c r="F31" i="32"/>
  <c r="H130" i="32"/>
  <c r="G130" i="32"/>
  <c r="F130" i="32"/>
  <c r="H33" i="32"/>
  <c r="G33" i="32"/>
  <c r="F33" i="32"/>
  <c r="H132" i="32"/>
  <c r="G132" i="32"/>
  <c r="F132" i="32"/>
  <c r="G104" i="32"/>
  <c r="H30" i="32"/>
  <c r="G30" i="32"/>
  <c r="F30" i="32"/>
  <c r="H26" i="32"/>
  <c r="G26" i="32"/>
  <c r="F26" i="32"/>
  <c r="H102" i="32"/>
  <c r="G102" i="32"/>
  <c r="F102" i="32"/>
  <c r="G131" i="32"/>
  <c r="H83" i="32"/>
  <c r="G83" i="32"/>
  <c r="F83" i="32"/>
  <c r="H108" i="32"/>
  <c r="G108" i="32"/>
  <c r="F108" i="32"/>
  <c r="H24" i="32"/>
  <c r="G24" i="32"/>
  <c r="F24" i="32"/>
  <c r="H81" i="32"/>
  <c r="G81" i="32"/>
  <c r="F81" i="32"/>
  <c r="H123" i="32"/>
  <c r="G123" i="32"/>
  <c r="F123" i="32"/>
  <c r="H11" i="32"/>
  <c r="G11" i="32"/>
  <c r="F11" i="32"/>
  <c r="H25" i="32"/>
  <c r="G25" i="32"/>
  <c r="F25" i="32"/>
  <c r="H119" i="32"/>
  <c r="G119" i="32"/>
  <c r="F119" i="32"/>
  <c r="H105" i="32"/>
  <c r="G105" i="32"/>
  <c r="F105" i="32"/>
  <c r="H118" i="32"/>
  <c r="G118" i="32"/>
  <c r="F118" i="32"/>
  <c r="H100" i="32"/>
  <c r="G100" i="32"/>
  <c r="F100" i="32"/>
  <c r="H115" i="32"/>
  <c r="G115" i="32"/>
  <c r="F115" i="32"/>
  <c r="H114" i="32"/>
  <c r="G114" i="32"/>
  <c r="F114" i="32"/>
  <c r="H107" i="32"/>
  <c r="G107" i="32"/>
  <c r="F107" i="32"/>
  <c r="G21" i="32"/>
  <c r="F21" i="32"/>
  <c r="H27" i="32"/>
  <c r="G27" i="32"/>
  <c r="F27" i="32"/>
  <c r="H12" i="32"/>
  <c r="G12" i="32"/>
  <c r="F12" i="32"/>
  <c r="H20" i="32"/>
  <c r="G20" i="32"/>
  <c r="F20" i="32"/>
  <c r="H73" i="32"/>
  <c r="G73" i="32"/>
  <c r="F73" i="32"/>
  <c r="H85" i="32"/>
  <c r="G85" i="32"/>
  <c r="F85" i="32"/>
  <c r="H86" i="32"/>
  <c r="G86" i="32"/>
  <c r="F86" i="32"/>
  <c r="H19" i="32"/>
  <c r="G19" i="32"/>
  <c r="F19" i="32"/>
  <c r="H10" i="32"/>
  <c r="G10" i="32"/>
  <c r="F10" i="32"/>
  <c r="H13" i="32"/>
  <c r="G13" i="32"/>
  <c r="F13" i="32"/>
  <c r="H75" i="32"/>
  <c r="G75" i="32"/>
  <c r="F75" i="32"/>
  <c r="H9" i="32"/>
  <c r="G9" i="32"/>
  <c r="F9" i="32"/>
  <c r="H68" i="32"/>
  <c r="G68" i="32"/>
  <c r="F68" i="32"/>
  <c r="G66" i="32"/>
  <c r="F66" i="32"/>
  <c r="H60" i="32"/>
  <c r="G60" i="32"/>
  <c r="F60" i="32"/>
  <c r="H69" i="32"/>
  <c r="G69" i="32"/>
  <c r="F69" i="32"/>
  <c r="H65" i="32"/>
  <c r="G65" i="32"/>
  <c r="F65" i="32"/>
  <c r="H63" i="32"/>
  <c r="G63" i="32"/>
  <c r="F63" i="32"/>
  <c r="H14" i="32"/>
  <c r="G14" i="32"/>
  <c r="F14" i="32"/>
  <c r="H67" i="32"/>
  <c r="G67" i="32"/>
  <c r="F67" i="32"/>
  <c r="H18" i="32"/>
  <c r="G18" i="32"/>
  <c r="F18" i="32"/>
  <c r="H61" i="32"/>
  <c r="G61" i="32"/>
  <c r="F61" i="32"/>
  <c r="H7" i="32"/>
  <c r="G7" i="32"/>
  <c r="F7" i="32"/>
  <c r="H8" i="32"/>
  <c r="G8" i="32"/>
  <c r="F8" i="32"/>
  <c r="H6" i="32"/>
  <c r="G6" i="32"/>
  <c r="F6" i="32"/>
  <c r="H262" i="31"/>
  <c r="G262" i="31"/>
  <c r="F262" i="31"/>
  <c r="H261" i="31"/>
  <c r="G261" i="31"/>
  <c r="F261" i="31"/>
  <c r="H250" i="31"/>
  <c r="G250" i="31"/>
  <c r="F250" i="31"/>
  <c r="H252" i="31"/>
  <c r="G252" i="31"/>
  <c r="F252" i="31"/>
  <c r="H258" i="31"/>
  <c r="G258" i="31"/>
  <c r="F258" i="31"/>
  <c r="H251" i="31"/>
  <c r="G251" i="31"/>
  <c r="F251" i="31"/>
  <c r="H260" i="31"/>
  <c r="G260" i="31"/>
  <c r="F260" i="31"/>
  <c r="H259" i="31"/>
  <c r="G259" i="31"/>
  <c r="F259" i="31"/>
  <c r="H257" i="31"/>
  <c r="G257" i="31"/>
  <c r="F257" i="31"/>
  <c r="H246" i="31"/>
  <c r="G246" i="31"/>
  <c r="F246" i="31"/>
  <c r="H245" i="31"/>
  <c r="G245" i="31"/>
  <c r="F245" i="31"/>
  <c r="H244" i="31"/>
  <c r="G244" i="31"/>
  <c r="F244" i="31"/>
  <c r="H243" i="31"/>
  <c r="G243" i="31"/>
  <c r="F243" i="31"/>
  <c r="H242" i="31"/>
  <c r="G242" i="31"/>
  <c r="F242" i="31"/>
  <c r="H241" i="31"/>
  <c r="G241" i="31"/>
  <c r="F241" i="31"/>
  <c r="H240" i="31"/>
  <c r="G240" i="31"/>
  <c r="F240" i="31"/>
  <c r="G234" i="31"/>
  <c r="F234" i="31"/>
  <c r="G233" i="31"/>
  <c r="F233" i="31"/>
  <c r="G155" i="31"/>
  <c r="F155" i="31"/>
  <c r="G39" i="31"/>
  <c r="F39" i="31"/>
  <c r="G82" i="31"/>
  <c r="G51" i="31"/>
  <c r="F51" i="31"/>
  <c r="G125" i="31"/>
  <c r="F125" i="31"/>
  <c r="G30" i="31"/>
  <c r="F30" i="31"/>
  <c r="G227" i="31"/>
  <c r="F227" i="31"/>
  <c r="G225" i="31"/>
  <c r="F225" i="31"/>
  <c r="G222" i="31"/>
  <c r="F222" i="31"/>
  <c r="G110" i="31"/>
  <c r="F110" i="31"/>
  <c r="G215" i="31"/>
  <c r="F215" i="31"/>
  <c r="G214" i="31"/>
  <c r="F214" i="31"/>
  <c r="G213" i="31"/>
  <c r="F213" i="31"/>
  <c r="G211" i="31"/>
  <c r="F211" i="31"/>
  <c r="G33" i="31"/>
  <c r="F33" i="31"/>
  <c r="G210" i="31"/>
  <c r="F210" i="31"/>
  <c r="G208" i="31"/>
  <c r="F208" i="31"/>
  <c r="G206" i="31"/>
  <c r="F206" i="31"/>
  <c r="G205" i="31"/>
  <c r="F205" i="31"/>
  <c r="G204" i="31"/>
  <c r="F204" i="31"/>
  <c r="G203" i="31"/>
  <c r="F203" i="31"/>
  <c r="G201" i="31"/>
  <c r="F201" i="31"/>
  <c r="G200" i="31"/>
  <c r="F200" i="31"/>
  <c r="G199" i="31"/>
  <c r="F199" i="31"/>
  <c r="G198" i="31"/>
  <c r="F198" i="31"/>
  <c r="G120" i="31"/>
  <c r="F120" i="31"/>
  <c r="G197" i="31"/>
  <c r="F197" i="31"/>
  <c r="G195" i="31"/>
  <c r="F195" i="31"/>
  <c r="G194" i="31"/>
  <c r="F194" i="31"/>
  <c r="G121" i="31"/>
  <c r="F121" i="31"/>
  <c r="G192" i="31"/>
  <c r="F192" i="31"/>
  <c r="G191" i="31"/>
  <c r="F191" i="31"/>
  <c r="G190" i="31"/>
  <c r="F190" i="31"/>
  <c r="G188" i="31"/>
  <c r="F188" i="31"/>
  <c r="G187" i="31"/>
  <c r="F187" i="31"/>
  <c r="G186" i="31"/>
  <c r="F186" i="31"/>
  <c r="G185" i="31"/>
  <c r="F185" i="31"/>
  <c r="G184" i="31"/>
  <c r="F184" i="31"/>
  <c r="G183" i="31"/>
  <c r="F183" i="31"/>
  <c r="G181" i="31"/>
  <c r="F181" i="31"/>
  <c r="G179" i="31"/>
  <c r="F179" i="31"/>
  <c r="G176" i="31"/>
  <c r="F176" i="31"/>
  <c r="G175" i="31"/>
  <c r="F175" i="31"/>
  <c r="G173" i="31"/>
  <c r="F173" i="31"/>
  <c r="G171" i="31"/>
  <c r="F171" i="31"/>
  <c r="G170" i="31"/>
  <c r="F170" i="31"/>
  <c r="G169" i="31"/>
  <c r="F169" i="31"/>
  <c r="G166" i="31"/>
  <c r="F166" i="31"/>
  <c r="G165" i="31"/>
  <c r="F165" i="31"/>
  <c r="G164" i="31"/>
  <c r="F164" i="31"/>
  <c r="G162" i="31"/>
  <c r="F162" i="31"/>
  <c r="G161" i="31"/>
  <c r="F161" i="31"/>
  <c r="G159" i="31"/>
  <c r="F159" i="31"/>
  <c r="G158" i="31"/>
  <c r="F158" i="31"/>
  <c r="G157" i="31"/>
  <c r="F157" i="31"/>
  <c r="G156" i="31"/>
  <c r="F156" i="31"/>
  <c r="G153" i="31"/>
  <c r="F153" i="31"/>
  <c r="G152" i="31"/>
  <c r="F152" i="31"/>
  <c r="G151" i="31"/>
  <c r="F151" i="31"/>
  <c r="G150" i="31"/>
  <c r="F150" i="31"/>
  <c r="G147" i="31"/>
  <c r="F147" i="31"/>
  <c r="G146" i="31"/>
  <c r="F146" i="31"/>
  <c r="G145" i="31"/>
  <c r="F145" i="31"/>
  <c r="G144" i="31"/>
  <c r="F144" i="31"/>
  <c r="G143" i="31"/>
  <c r="F143" i="31"/>
  <c r="G142" i="31"/>
  <c r="F142" i="31"/>
  <c r="G140" i="31"/>
  <c r="F140" i="31"/>
  <c r="G139" i="31"/>
  <c r="F139" i="31"/>
  <c r="G134" i="31"/>
  <c r="F134" i="31"/>
  <c r="G133" i="31"/>
  <c r="F133" i="31"/>
  <c r="G132" i="31"/>
  <c r="F132" i="31"/>
  <c r="G129" i="31"/>
  <c r="F129" i="31"/>
  <c r="G127" i="31"/>
  <c r="F127" i="31"/>
  <c r="G123" i="31"/>
  <c r="F123" i="31"/>
  <c r="G32" i="31"/>
  <c r="F32" i="31"/>
  <c r="G119" i="31"/>
  <c r="F119" i="31"/>
  <c r="G27" i="31"/>
  <c r="F27" i="31"/>
  <c r="G118" i="31"/>
  <c r="F118" i="31"/>
  <c r="G113" i="31"/>
  <c r="F113" i="31"/>
  <c r="G117" i="31"/>
  <c r="F117" i="31"/>
  <c r="G116" i="31"/>
  <c r="F116" i="31"/>
  <c r="G115" i="31"/>
  <c r="F115" i="31"/>
  <c r="G114" i="31"/>
  <c r="F114" i="31"/>
  <c r="G112" i="31"/>
  <c r="F112" i="31"/>
  <c r="G111" i="31"/>
  <c r="F111" i="31"/>
  <c r="G109" i="31"/>
  <c r="F109" i="31"/>
  <c r="G108" i="31"/>
  <c r="F108" i="31"/>
  <c r="G107" i="31"/>
  <c r="F107" i="31"/>
  <c r="G102" i="31"/>
  <c r="F102" i="31"/>
  <c r="G100" i="31"/>
  <c r="F100" i="31"/>
  <c r="G99" i="31"/>
  <c r="F99" i="31"/>
  <c r="G98" i="31"/>
  <c r="F98" i="31"/>
  <c r="G97" i="31"/>
  <c r="F97" i="31"/>
  <c r="G95" i="31"/>
  <c r="F95" i="31"/>
  <c r="G94" i="31"/>
  <c r="F94" i="31"/>
  <c r="G92" i="31"/>
  <c r="F92" i="31"/>
  <c r="G16" i="31"/>
  <c r="F16" i="31"/>
  <c r="G89" i="31"/>
  <c r="F89" i="31"/>
  <c r="G88" i="31"/>
  <c r="F88" i="31"/>
  <c r="G23" i="31"/>
  <c r="F23" i="31"/>
  <c r="G87" i="31"/>
  <c r="F87" i="31"/>
  <c r="G86" i="31"/>
  <c r="F86" i="31"/>
  <c r="G85" i="31"/>
  <c r="F85" i="31"/>
  <c r="G7" i="31"/>
  <c r="F7" i="31"/>
  <c r="G18" i="31"/>
  <c r="F18" i="31"/>
  <c r="G83" i="31"/>
  <c r="F83" i="31"/>
  <c r="G28" i="31"/>
  <c r="F28" i="31"/>
  <c r="G50" i="31"/>
  <c r="F50" i="31"/>
  <c r="G228" i="31"/>
  <c r="F228" i="31"/>
  <c r="G63" i="31"/>
  <c r="F63" i="31"/>
  <c r="G223" i="31"/>
  <c r="F223" i="31"/>
  <c r="G221" i="31"/>
  <c r="F221" i="31"/>
  <c r="G31" i="31"/>
  <c r="F31" i="31"/>
  <c r="G217" i="31"/>
  <c r="F217" i="31"/>
  <c r="G219" i="31"/>
  <c r="F219" i="31"/>
  <c r="G212" i="31"/>
  <c r="G207" i="31"/>
  <c r="F207" i="31"/>
  <c r="G202" i="31"/>
  <c r="F202" i="31"/>
  <c r="G160" i="31"/>
  <c r="F160" i="31"/>
  <c r="G122" i="31"/>
  <c r="F122" i="31"/>
  <c r="G177" i="31"/>
  <c r="F177" i="31"/>
  <c r="G25" i="31"/>
  <c r="G148" i="31"/>
  <c r="F148" i="31"/>
  <c r="G168" i="31"/>
  <c r="F168" i="31"/>
  <c r="G137" i="31"/>
  <c r="F137" i="31"/>
  <c r="G131" i="31"/>
  <c r="F131" i="31"/>
  <c r="G167" i="31"/>
  <c r="F167" i="31"/>
  <c r="G163" i="31"/>
  <c r="F163" i="31"/>
  <c r="G130" i="31"/>
  <c r="F130" i="31"/>
  <c r="G126" i="31"/>
  <c r="F126" i="31"/>
  <c r="G26" i="31"/>
  <c r="F26" i="31"/>
  <c r="G141" i="31"/>
  <c r="F141" i="31"/>
  <c r="G136" i="31"/>
  <c r="F136" i="31"/>
  <c r="G135" i="31"/>
  <c r="F135" i="31"/>
  <c r="G106" i="31"/>
  <c r="F106" i="31"/>
  <c r="G22" i="31"/>
  <c r="F22" i="31"/>
  <c r="G124" i="31"/>
  <c r="F124" i="31"/>
  <c r="G104" i="31"/>
  <c r="F104" i="31"/>
  <c r="G20" i="31"/>
  <c r="F20" i="31"/>
  <c r="G19" i="31"/>
  <c r="F19" i="31"/>
  <c r="G21" i="31"/>
  <c r="F21" i="31"/>
  <c r="G35" i="31"/>
  <c r="F35" i="31"/>
  <c r="G105" i="31"/>
  <c r="F105" i="31"/>
  <c r="G91" i="31"/>
  <c r="F91" i="31"/>
  <c r="G103" i="31"/>
  <c r="F103" i="31"/>
  <c r="G101" i="31"/>
  <c r="F101" i="31"/>
  <c r="G24" i="31"/>
  <c r="F24" i="31"/>
  <c r="G93" i="31"/>
  <c r="F93" i="31"/>
  <c r="G17" i="31"/>
  <c r="F17" i="31"/>
  <c r="G14" i="31"/>
  <c r="F14" i="31"/>
  <c r="G96" i="31"/>
  <c r="F96" i="31"/>
  <c r="G90" i="31"/>
  <c r="F90" i="31"/>
  <c r="G15" i="31"/>
  <c r="F15" i="31"/>
  <c r="G8" i="31"/>
  <c r="F8" i="31"/>
  <c r="G6" i="31"/>
  <c r="F6" i="31"/>
  <c r="G11" i="31"/>
  <c r="F11" i="31"/>
  <c r="G12" i="31"/>
  <c r="F12" i="31"/>
  <c r="G13" i="31"/>
  <c r="F13" i="31"/>
  <c r="G84" i="31"/>
  <c r="F84" i="31"/>
  <c r="G9" i="31"/>
  <c r="F9" i="31"/>
  <c r="H12" i="47"/>
  <c r="G12" i="47"/>
  <c r="F12" i="47"/>
  <c r="H7" i="47"/>
  <c r="G7" i="47"/>
  <c r="F7" i="47"/>
  <c r="H11" i="47"/>
  <c r="G11" i="47"/>
  <c r="F11" i="47"/>
  <c r="H10" i="47"/>
  <c r="G10" i="47"/>
  <c r="F10" i="47"/>
  <c r="H16" i="47"/>
  <c r="G16" i="47"/>
  <c r="F16" i="47"/>
  <c r="H6" i="47"/>
  <c r="G6" i="47"/>
  <c r="F6" i="47"/>
  <c r="H20" i="47"/>
  <c r="G20" i="47"/>
  <c r="F20" i="47"/>
  <c r="H8" i="47"/>
  <c r="G8" i="47"/>
  <c r="F8" i="47"/>
  <c r="H19" i="47"/>
  <c r="G19" i="47"/>
  <c r="F19" i="47"/>
  <c r="H18" i="47"/>
  <c r="G18" i="47"/>
  <c r="F18" i="47"/>
  <c r="H23" i="48"/>
  <c r="G23" i="48"/>
  <c r="F23" i="48"/>
  <c r="H22" i="48"/>
  <c r="G22" i="48"/>
  <c r="F22" i="48"/>
  <c r="H21" i="48"/>
  <c r="G21" i="48"/>
  <c r="F21" i="48"/>
  <c r="H18" i="48"/>
  <c r="G18" i="48"/>
  <c r="F18" i="48"/>
  <c r="H17" i="48"/>
  <c r="G17" i="48"/>
  <c r="F17" i="48"/>
  <c r="H19" i="48"/>
  <c r="G19" i="48"/>
  <c r="F19" i="48"/>
  <c r="H14" i="48"/>
  <c r="G14" i="48"/>
  <c r="F14" i="48"/>
  <c r="H20" i="48"/>
  <c r="G20" i="48"/>
  <c r="F20" i="48"/>
  <c r="H25" i="48"/>
  <c r="G25" i="48"/>
  <c r="F25" i="48"/>
  <c r="H24" i="48"/>
  <c r="G24" i="48"/>
  <c r="F24" i="48"/>
  <c r="H7" i="48"/>
  <c r="G7" i="48"/>
  <c r="F7" i="48"/>
  <c r="H19" i="49"/>
  <c r="G19" i="49"/>
  <c r="F19" i="49"/>
  <c r="H9" i="49"/>
  <c r="G9" i="49"/>
  <c r="F9" i="49"/>
  <c r="H17" i="49"/>
  <c r="G17" i="49"/>
  <c r="F17" i="49"/>
  <c r="H15" i="49"/>
  <c r="G15" i="49"/>
  <c r="F15" i="49"/>
  <c r="H12" i="49"/>
  <c r="G12" i="49"/>
  <c r="F12" i="49"/>
  <c r="H8" i="49"/>
  <c r="G8" i="49"/>
  <c r="F8" i="49"/>
  <c r="H11" i="49"/>
  <c r="G11" i="49"/>
  <c r="F11" i="49"/>
  <c r="H50" i="50"/>
  <c r="G50" i="50"/>
  <c r="F50" i="50"/>
  <c r="H21" i="50"/>
  <c r="G21" i="50"/>
  <c r="F21" i="50"/>
  <c r="H38" i="50"/>
  <c r="G38" i="50"/>
  <c r="F38" i="50"/>
  <c r="H10" i="50"/>
  <c r="G10" i="50"/>
  <c r="F10" i="50"/>
  <c r="H49" i="50"/>
  <c r="G49" i="50"/>
  <c r="F49" i="50"/>
  <c r="H47" i="50"/>
  <c r="G47" i="50"/>
  <c r="F47" i="50"/>
  <c r="H46" i="50"/>
  <c r="G46" i="50"/>
  <c r="F46" i="50"/>
  <c r="H45" i="50"/>
  <c r="G45" i="50"/>
  <c r="F45" i="50"/>
  <c r="H44" i="50"/>
  <c r="G44" i="50"/>
  <c r="F44" i="50"/>
  <c r="H42" i="50"/>
  <c r="G42" i="50"/>
  <c r="F42" i="50"/>
  <c r="H14" i="50"/>
  <c r="G14" i="50"/>
  <c r="F14" i="50"/>
  <c r="H40" i="50"/>
  <c r="G40" i="50"/>
  <c r="F40" i="50"/>
  <c r="H39" i="50"/>
  <c r="G39" i="50"/>
  <c r="F39" i="50"/>
  <c r="H15" i="50"/>
  <c r="G15" i="50"/>
  <c r="F15" i="50"/>
  <c r="H37" i="50"/>
  <c r="G37" i="50"/>
  <c r="F37" i="50"/>
  <c r="H34" i="50"/>
  <c r="G34" i="50"/>
  <c r="F34" i="50"/>
  <c r="H35" i="50"/>
  <c r="G35" i="50"/>
  <c r="F35" i="50"/>
  <c r="H32" i="50"/>
  <c r="G32" i="50"/>
  <c r="F32" i="50"/>
  <c r="H12" i="50"/>
  <c r="G12" i="50"/>
  <c r="F12" i="50"/>
  <c r="H29" i="50"/>
  <c r="G29" i="50"/>
  <c r="F29" i="50"/>
  <c r="H43" i="50"/>
  <c r="G43" i="50"/>
  <c r="F43" i="50"/>
  <c r="H16" i="50"/>
  <c r="G16" i="50"/>
  <c r="F16" i="50"/>
  <c r="H41" i="50"/>
  <c r="G41" i="50"/>
  <c r="F41" i="50"/>
  <c r="H33" i="50"/>
  <c r="G33" i="50"/>
  <c r="F33" i="50"/>
  <c r="H9" i="50"/>
  <c r="G9" i="50"/>
  <c r="F9" i="50"/>
  <c r="H13" i="50"/>
  <c r="G13" i="50"/>
  <c r="F13" i="50"/>
  <c r="H30" i="50"/>
  <c r="G30" i="50"/>
  <c r="F30" i="50"/>
  <c r="H36" i="50"/>
  <c r="G36" i="50"/>
  <c r="F36" i="50"/>
  <c r="H31" i="50"/>
  <c r="G31" i="50"/>
  <c r="F31" i="50"/>
  <c r="H8" i="50"/>
  <c r="G8" i="50"/>
  <c r="F8" i="50"/>
  <c r="H6" i="50"/>
  <c r="G6" i="50"/>
  <c r="F6" i="50"/>
  <c r="H7" i="50"/>
  <c r="G7" i="50"/>
  <c r="F7" i="50"/>
  <c r="H6" i="46"/>
  <c r="G6" i="46"/>
  <c r="F6" i="46"/>
  <c r="H7" i="46"/>
  <c r="G7" i="46"/>
  <c r="F7" i="46"/>
  <c r="H15" i="46"/>
  <c r="G15" i="46"/>
  <c r="F15" i="46"/>
  <c r="H14" i="46"/>
  <c r="G14" i="46"/>
  <c r="F14" i="46"/>
  <c r="H9" i="46"/>
  <c r="G9" i="46"/>
  <c r="F9" i="46"/>
  <c r="H23" i="42"/>
  <c r="G23" i="42"/>
  <c r="F23" i="42"/>
  <c r="H6" i="42"/>
  <c r="G6" i="42"/>
  <c r="F6" i="42"/>
  <c r="H9" i="42"/>
  <c r="G9" i="42"/>
  <c r="F9" i="42"/>
  <c r="H22" i="42"/>
  <c r="G22" i="42"/>
  <c r="F22" i="42"/>
  <c r="H21" i="42"/>
  <c r="G21" i="42"/>
  <c r="F21" i="42"/>
  <c r="H20" i="42"/>
  <c r="G20" i="42"/>
  <c r="F20" i="42"/>
  <c r="H7" i="42"/>
  <c r="G7" i="42"/>
  <c r="F7" i="42"/>
  <c r="H18" i="42"/>
  <c r="G18" i="42"/>
  <c r="F18" i="42"/>
  <c r="H14" i="42"/>
  <c r="G14" i="42"/>
  <c r="F14" i="42"/>
  <c r="H16" i="42"/>
  <c r="G16" i="42"/>
  <c r="F16" i="42"/>
  <c r="H12" i="43"/>
  <c r="G12" i="43"/>
  <c r="F12" i="43"/>
  <c r="H23" i="43"/>
  <c r="G23" i="43"/>
  <c r="F23" i="43"/>
  <c r="H22" i="43"/>
  <c r="G22" i="43"/>
  <c r="F22" i="43"/>
  <c r="H21" i="43"/>
  <c r="G21" i="43"/>
  <c r="F21" i="43"/>
  <c r="H20" i="43"/>
  <c r="G20" i="43"/>
  <c r="F20" i="43"/>
  <c r="H19" i="43"/>
  <c r="G19" i="43"/>
  <c r="F19" i="43"/>
  <c r="H18" i="43"/>
  <c r="G18" i="43"/>
  <c r="F18" i="43"/>
  <c r="H17" i="43"/>
  <c r="G17" i="43"/>
  <c r="F17" i="43"/>
  <c r="H8" i="43"/>
  <c r="G8" i="43"/>
  <c r="F8" i="43"/>
  <c r="H16" i="43"/>
  <c r="G16" i="43"/>
  <c r="F16" i="43"/>
  <c r="H6" i="43"/>
  <c r="G6" i="43"/>
  <c r="F6" i="43"/>
  <c r="H7" i="43"/>
  <c r="G7" i="43"/>
  <c r="F7" i="43"/>
  <c r="H15" i="43"/>
  <c r="G15" i="43"/>
  <c r="F15" i="43"/>
  <c r="H15" i="87"/>
  <c r="G15" i="87"/>
  <c r="F15" i="87"/>
  <c r="H19" i="87"/>
  <c r="G19" i="87"/>
  <c r="F19" i="87"/>
  <c r="H13" i="87"/>
  <c r="G13" i="87"/>
  <c r="F13" i="87"/>
  <c r="H27" i="44"/>
  <c r="G27" i="44"/>
  <c r="F27" i="44"/>
  <c r="H9" i="44"/>
  <c r="G9" i="44"/>
  <c r="F9" i="44"/>
  <c r="H12" i="44"/>
  <c r="G12" i="44"/>
  <c r="F12" i="44"/>
  <c r="H25" i="44"/>
  <c r="G25" i="44"/>
  <c r="F25" i="44"/>
  <c r="H21" i="44"/>
  <c r="G21" i="44"/>
  <c r="F21" i="44"/>
  <c r="H18" i="44"/>
  <c r="G18" i="44"/>
  <c r="F18" i="44"/>
  <c r="H24" i="44"/>
  <c r="G24" i="44"/>
  <c r="F24" i="44"/>
  <c r="H23" i="44"/>
  <c r="G23" i="44"/>
  <c r="F23" i="44"/>
  <c r="H15" i="44"/>
  <c r="G15" i="44"/>
  <c r="F15" i="44"/>
  <c r="H17" i="44"/>
  <c r="G17" i="44"/>
  <c r="F17" i="44"/>
  <c r="H6" i="44"/>
  <c r="G6" i="44"/>
  <c r="F6" i="44"/>
  <c r="H19" i="45"/>
  <c r="G19" i="45"/>
  <c r="F19" i="45"/>
  <c r="H35" i="45"/>
  <c r="G35" i="45"/>
  <c r="F35" i="45"/>
  <c r="H68" i="45"/>
  <c r="G68" i="45"/>
  <c r="F68" i="45"/>
  <c r="H25" i="45"/>
  <c r="G25" i="45"/>
  <c r="F25" i="45"/>
  <c r="H72" i="45"/>
  <c r="G72" i="45"/>
  <c r="F72" i="45"/>
  <c r="H71" i="45"/>
  <c r="G71" i="45"/>
  <c r="F71" i="45"/>
  <c r="H70" i="45"/>
  <c r="G70" i="45"/>
  <c r="F70" i="45"/>
  <c r="H23" i="45"/>
  <c r="G23" i="45"/>
  <c r="F23" i="45"/>
  <c r="H67" i="45"/>
  <c r="G67" i="45"/>
  <c r="F67" i="45"/>
  <c r="H66" i="45"/>
  <c r="G66" i="45"/>
  <c r="F66" i="45"/>
  <c r="H64" i="45"/>
  <c r="G64" i="45"/>
  <c r="F64" i="45"/>
  <c r="H60" i="45"/>
  <c r="G60" i="45"/>
  <c r="F60" i="45"/>
  <c r="H24" i="45"/>
  <c r="G24" i="45"/>
  <c r="F24" i="45"/>
  <c r="H59" i="45"/>
  <c r="G59" i="45"/>
  <c r="F59" i="45"/>
  <c r="H58" i="45"/>
  <c r="G58" i="45"/>
  <c r="F58" i="45"/>
  <c r="H56" i="45"/>
  <c r="G56" i="45"/>
  <c r="F56" i="45"/>
  <c r="H17" i="45"/>
  <c r="G17" i="45"/>
  <c r="F17" i="45"/>
  <c r="H55" i="45"/>
  <c r="G55" i="45"/>
  <c r="F55" i="45"/>
  <c r="H54" i="45"/>
  <c r="G54" i="45"/>
  <c r="F54" i="45"/>
  <c r="H53" i="45"/>
  <c r="G53" i="45"/>
  <c r="F53" i="45"/>
  <c r="H52" i="45"/>
  <c r="G52" i="45"/>
  <c r="F52" i="45"/>
  <c r="H51" i="45"/>
  <c r="G51" i="45"/>
  <c r="F51" i="45"/>
  <c r="H50" i="45"/>
  <c r="G50" i="45"/>
  <c r="F50" i="45"/>
  <c r="H12" i="45"/>
  <c r="G12" i="45"/>
  <c r="F12" i="45"/>
  <c r="H49" i="45"/>
  <c r="G49" i="45"/>
  <c r="F49" i="45"/>
  <c r="H48" i="45"/>
  <c r="G48" i="45"/>
  <c r="F48" i="45"/>
  <c r="H46" i="45"/>
  <c r="G46" i="45"/>
  <c r="F46" i="45"/>
  <c r="H45" i="45"/>
  <c r="G45" i="45"/>
  <c r="F45" i="45"/>
  <c r="H44" i="45"/>
  <c r="G44" i="45"/>
  <c r="F44" i="45"/>
  <c r="H14" i="45"/>
  <c r="G14" i="45"/>
  <c r="F14" i="45"/>
  <c r="H41" i="45"/>
  <c r="G41" i="45"/>
  <c r="F41" i="45"/>
  <c r="H39" i="45"/>
  <c r="G39" i="45"/>
  <c r="F39" i="45"/>
  <c r="H38" i="45"/>
  <c r="G38" i="45"/>
  <c r="F38" i="45"/>
  <c r="H36" i="45"/>
  <c r="G36" i="45"/>
  <c r="F36" i="45"/>
  <c r="H11" i="45"/>
  <c r="G11" i="45"/>
  <c r="F11" i="45"/>
  <c r="H34" i="45"/>
  <c r="G34" i="45"/>
  <c r="F34" i="45"/>
  <c r="H69" i="45"/>
  <c r="G69" i="45"/>
  <c r="F69" i="45"/>
  <c r="H57" i="45"/>
  <c r="G57" i="45"/>
  <c r="F57" i="45"/>
  <c r="H43" i="45"/>
  <c r="G43" i="45"/>
  <c r="F43" i="45"/>
  <c r="H21" i="45"/>
  <c r="G21" i="45"/>
  <c r="F21" i="45"/>
  <c r="H42" i="45"/>
  <c r="G42" i="45"/>
  <c r="F42" i="45"/>
  <c r="H16" i="45"/>
  <c r="G16" i="45"/>
  <c r="F16" i="45"/>
  <c r="H9" i="45"/>
  <c r="G9" i="45"/>
  <c r="F9" i="45"/>
  <c r="H40" i="45"/>
  <c r="G40" i="45"/>
  <c r="F40" i="45"/>
  <c r="H10" i="45"/>
  <c r="G10" i="45"/>
  <c r="F10" i="45"/>
  <c r="H6" i="45"/>
  <c r="G6" i="45"/>
  <c r="F6" i="45"/>
  <c r="H32" i="45"/>
  <c r="G32" i="45"/>
  <c r="F32" i="45"/>
  <c r="H8" i="45"/>
  <c r="G8" i="45"/>
  <c r="F8" i="45"/>
  <c r="H33" i="45"/>
  <c r="G33" i="45"/>
  <c r="F33" i="45"/>
  <c r="H10" i="68"/>
  <c r="G10" i="68"/>
  <c r="F10" i="68"/>
  <c r="H9" i="68"/>
  <c r="G9" i="68"/>
  <c r="F9" i="68"/>
  <c r="H8" i="68"/>
  <c r="G8" i="68"/>
  <c r="F8" i="68"/>
  <c r="H13" i="68"/>
  <c r="G13" i="68"/>
  <c r="F13" i="68"/>
  <c r="H11" i="68"/>
  <c r="G11" i="68"/>
  <c r="F11" i="68"/>
  <c r="H15" i="68"/>
  <c r="G15" i="68"/>
  <c r="F15" i="68"/>
  <c r="H14" i="68"/>
  <c r="G14" i="68"/>
  <c r="F14" i="68"/>
  <c r="H7" i="68"/>
  <c r="G7" i="68"/>
  <c r="F7" i="68"/>
  <c r="H12" i="68"/>
  <c r="G12" i="68"/>
  <c r="F12" i="68"/>
  <c r="H6" i="68"/>
  <c r="G6" i="68"/>
  <c r="F6" i="68"/>
  <c r="H12" i="94"/>
  <c r="G12" i="94"/>
  <c r="F12" i="94"/>
  <c r="H11" i="94"/>
  <c r="G11" i="94"/>
  <c r="F11" i="94"/>
  <c r="H18" i="73"/>
  <c r="G18" i="73"/>
  <c r="F18" i="73"/>
  <c r="H17" i="73"/>
  <c r="G17" i="73"/>
  <c r="F17" i="73"/>
  <c r="H16" i="73"/>
  <c r="G16" i="73"/>
  <c r="F16" i="73"/>
  <c r="H15" i="73"/>
  <c r="G15" i="73"/>
  <c r="F15" i="73"/>
  <c r="H14" i="73"/>
  <c r="G14" i="73"/>
  <c r="F14" i="73"/>
  <c r="H13" i="73"/>
  <c r="G13" i="73"/>
  <c r="F13" i="73"/>
  <c r="H12" i="73"/>
  <c r="G12" i="73"/>
  <c r="F12" i="73"/>
  <c r="H6" i="73"/>
  <c r="G6" i="73"/>
  <c r="F6" i="73"/>
  <c r="H11" i="73"/>
  <c r="G11" i="73"/>
  <c r="F11" i="73"/>
  <c r="G10" i="73"/>
  <c r="F10" i="73"/>
  <c r="H7" i="73"/>
  <c r="G7" i="73"/>
  <c r="F7" i="73"/>
  <c r="G8" i="73"/>
  <c r="F8" i="73"/>
  <c r="H13" i="96"/>
  <c r="G13" i="96"/>
  <c r="F13" i="96"/>
  <c r="H12" i="96"/>
  <c r="G12" i="96"/>
  <c r="F12" i="96"/>
  <c r="H11" i="96"/>
  <c r="G11" i="96"/>
  <c r="F11" i="96"/>
  <c r="H10" i="96"/>
  <c r="G10" i="96"/>
  <c r="F10" i="96"/>
  <c r="H8" i="96"/>
  <c r="G8" i="96"/>
  <c r="F8" i="96"/>
  <c r="H7" i="96"/>
  <c r="G7" i="96"/>
  <c r="F7" i="96"/>
  <c r="H9" i="96"/>
  <c r="G9" i="96"/>
  <c r="F9" i="96"/>
  <c r="G6" i="96"/>
  <c r="F6" i="96"/>
  <c r="H14" i="95"/>
  <c r="G14" i="95"/>
  <c r="F14" i="95"/>
  <c r="H13" i="95"/>
  <c r="G13" i="95"/>
  <c r="F13" i="95"/>
  <c r="H12" i="95"/>
  <c r="G12" i="95"/>
  <c r="F12" i="95"/>
  <c r="H6" i="95"/>
  <c r="G6" i="95"/>
  <c r="F6" i="95"/>
  <c r="H11" i="95"/>
  <c r="G11" i="95"/>
  <c r="F11" i="95"/>
  <c r="H10" i="95"/>
  <c r="G10" i="95"/>
  <c r="F10" i="95"/>
  <c r="H9" i="95"/>
  <c r="G9" i="95"/>
  <c r="F9" i="95"/>
  <c r="H8" i="95"/>
  <c r="G8" i="95"/>
  <c r="F8" i="95"/>
  <c r="H7" i="95"/>
  <c r="G7" i="95"/>
  <c r="F7" i="95"/>
  <c r="H8" i="66"/>
  <c r="G8" i="66"/>
  <c r="F8" i="66"/>
  <c r="H9" i="86"/>
  <c r="G9" i="86"/>
  <c r="F9" i="86"/>
  <c r="H16" i="86"/>
  <c r="G16" i="86"/>
  <c r="F16" i="86"/>
  <c r="H27" i="86"/>
  <c r="G27" i="86"/>
  <c r="F27" i="86"/>
  <c r="H18" i="86"/>
  <c r="G18" i="86"/>
  <c r="F18" i="86"/>
  <c r="H26" i="86"/>
  <c r="G26" i="86"/>
  <c r="F26" i="86"/>
  <c r="H25" i="86"/>
  <c r="G25" i="86"/>
  <c r="F25" i="86"/>
  <c r="H24" i="86"/>
  <c r="G24" i="86"/>
  <c r="F24" i="86"/>
  <c r="H23" i="86"/>
  <c r="G23" i="86"/>
  <c r="F23" i="86"/>
  <c r="H22" i="86"/>
  <c r="G22" i="86"/>
  <c r="F22" i="86"/>
  <c r="H21" i="86"/>
  <c r="G21" i="86"/>
  <c r="F21" i="86"/>
  <c r="H11" i="86"/>
  <c r="G11" i="86"/>
  <c r="F11" i="86"/>
  <c r="H20" i="86"/>
  <c r="G20" i="86"/>
  <c r="F20" i="86"/>
  <c r="H19" i="86"/>
  <c r="G19" i="86"/>
  <c r="F19" i="86"/>
  <c r="H17" i="86"/>
  <c r="G17" i="86"/>
  <c r="F17" i="86"/>
  <c r="H7" i="86"/>
  <c r="G7" i="86"/>
  <c r="F7" i="86"/>
  <c r="H15" i="86"/>
  <c r="G15" i="86"/>
  <c r="F15" i="86"/>
  <c r="H76" i="15"/>
  <c r="G76" i="15"/>
  <c r="F76" i="15"/>
  <c r="H14" i="15"/>
  <c r="G14" i="15"/>
  <c r="F14" i="15"/>
  <c r="H53" i="15"/>
  <c r="G53" i="15"/>
  <c r="F53" i="15"/>
  <c r="H50" i="15"/>
  <c r="G50" i="15"/>
  <c r="F50" i="15"/>
  <c r="H15" i="15"/>
  <c r="G15" i="15"/>
  <c r="F15" i="15"/>
  <c r="H13" i="15"/>
  <c r="G13" i="15"/>
  <c r="F13" i="15"/>
  <c r="H7" i="15"/>
  <c r="G7" i="15"/>
  <c r="F7" i="15"/>
  <c r="H122" i="15"/>
  <c r="G122" i="15"/>
  <c r="F122" i="15"/>
  <c r="H96" i="15"/>
  <c r="G96" i="15"/>
  <c r="F96" i="15"/>
  <c r="H93" i="15"/>
  <c r="G93" i="15"/>
  <c r="F93" i="15"/>
  <c r="H66" i="15"/>
  <c r="G66" i="15"/>
  <c r="F66" i="15"/>
  <c r="H146" i="15"/>
  <c r="G146" i="15"/>
  <c r="F146" i="15"/>
  <c r="H145" i="15"/>
  <c r="G145" i="15"/>
  <c r="F145" i="15"/>
  <c r="H144" i="15"/>
  <c r="G144" i="15"/>
  <c r="F144" i="15"/>
  <c r="H143" i="15"/>
  <c r="G143" i="15"/>
  <c r="F143" i="15"/>
  <c r="H142" i="15"/>
  <c r="G142" i="15"/>
  <c r="F142" i="15"/>
  <c r="H141" i="15"/>
  <c r="G141" i="15"/>
  <c r="F141" i="15"/>
  <c r="H140" i="15"/>
  <c r="G140" i="15"/>
  <c r="F140" i="15"/>
  <c r="H139" i="15"/>
  <c r="G139" i="15"/>
  <c r="F139" i="15"/>
  <c r="H99" i="15"/>
  <c r="G99" i="15"/>
  <c r="F99" i="15"/>
  <c r="H138" i="15"/>
  <c r="G138" i="15"/>
  <c r="F138" i="15"/>
  <c r="H80" i="15"/>
  <c r="G80" i="15"/>
  <c r="F80" i="15"/>
  <c r="H137" i="15"/>
  <c r="G137" i="15"/>
  <c r="F137" i="15"/>
  <c r="H136" i="15"/>
  <c r="G136" i="15"/>
  <c r="F136" i="15"/>
  <c r="H123" i="15"/>
  <c r="G123" i="15"/>
  <c r="F123" i="15"/>
  <c r="H135" i="15"/>
  <c r="G135" i="15"/>
  <c r="F135" i="15"/>
  <c r="H134" i="15"/>
  <c r="G134" i="15"/>
  <c r="F134" i="15"/>
  <c r="H133" i="15"/>
  <c r="G133" i="15"/>
  <c r="F133" i="15"/>
  <c r="H132" i="15"/>
  <c r="G132" i="15"/>
  <c r="F132" i="15"/>
  <c r="H131" i="15"/>
  <c r="G131" i="15"/>
  <c r="F131" i="15"/>
  <c r="H125" i="15"/>
  <c r="G125" i="15"/>
  <c r="F125" i="15"/>
  <c r="H130" i="15"/>
  <c r="G130" i="15"/>
  <c r="F130" i="15"/>
  <c r="H129" i="15"/>
  <c r="G129" i="15"/>
  <c r="F129" i="15"/>
  <c r="H118" i="15"/>
  <c r="G118" i="15"/>
  <c r="F118" i="15"/>
  <c r="H128" i="15"/>
  <c r="G128" i="15"/>
  <c r="F128" i="15"/>
  <c r="H127" i="15"/>
  <c r="G127" i="15"/>
  <c r="F127" i="15"/>
  <c r="H29" i="15"/>
  <c r="G29" i="15"/>
  <c r="F29" i="15"/>
  <c r="H126" i="15"/>
  <c r="G126" i="15"/>
  <c r="F126" i="15"/>
  <c r="H121" i="15"/>
  <c r="G121" i="15"/>
  <c r="F121" i="15"/>
  <c r="H111" i="15"/>
  <c r="G111" i="15"/>
  <c r="F111" i="15"/>
  <c r="H124" i="15"/>
  <c r="G124" i="15"/>
  <c r="F124" i="15"/>
  <c r="H19" i="15"/>
  <c r="G19" i="15"/>
  <c r="F19" i="15"/>
  <c r="H59" i="15"/>
  <c r="G59" i="15"/>
  <c r="F59" i="15"/>
  <c r="H119" i="15"/>
  <c r="G119" i="15"/>
  <c r="F119" i="15"/>
  <c r="H117" i="15"/>
  <c r="G117" i="15"/>
  <c r="F117" i="15"/>
  <c r="H116" i="15"/>
  <c r="G116" i="15"/>
  <c r="F116" i="15"/>
  <c r="H114" i="15"/>
  <c r="G114" i="15"/>
  <c r="F114" i="15"/>
  <c r="H113" i="15"/>
  <c r="G113" i="15"/>
  <c r="F113" i="15"/>
  <c r="H78" i="15"/>
  <c r="G78" i="15"/>
  <c r="F78" i="15"/>
  <c r="H110" i="15"/>
  <c r="G110" i="15"/>
  <c r="F110" i="15"/>
  <c r="H79" i="15"/>
  <c r="G79" i="15"/>
  <c r="F79" i="15"/>
  <c r="H109" i="15"/>
  <c r="G109" i="15"/>
  <c r="F109" i="15"/>
  <c r="H108" i="15"/>
  <c r="G108" i="15"/>
  <c r="F108" i="15"/>
  <c r="H107" i="15"/>
  <c r="G107" i="15"/>
  <c r="F107" i="15"/>
  <c r="H104" i="15"/>
  <c r="G104" i="15"/>
  <c r="F104" i="15"/>
  <c r="H103" i="15"/>
  <c r="G103" i="15"/>
  <c r="F103" i="15"/>
  <c r="H101" i="15"/>
  <c r="G101" i="15"/>
  <c r="F101" i="15"/>
  <c r="H100" i="15"/>
  <c r="G100" i="15"/>
  <c r="F100" i="15"/>
  <c r="H98" i="15"/>
  <c r="G98" i="15"/>
  <c r="F98" i="15"/>
  <c r="H97" i="15"/>
  <c r="G97" i="15"/>
  <c r="F97" i="15"/>
  <c r="H95" i="15"/>
  <c r="G95" i="15"/>
  <c r="F95" i="15"/>
  <c r="H94" i="15"/>
  <c r="G94" i="15"/>
  <c r="F94" i="15"/>
  <c r="H91" i="15"/>
  <c r="G91" i="15"/>
  <c r="F91" i="15"/>
  <c r="H88" i="15"/>
  <c r="G88" i="15"/>
  <c r="F88" i="15"/>
  <c r="H47" i="15"/>
  <c r="G47" i="15"/>
  <c r="F47" i="15"/>
  <c r="H86" i="15"/>
  <c r="G86" i="15"/>
  <c r="F86" i="15"/>
  <c r="H85" i="15"/>
  <c r="G85" i="15"/>
  <c r="F85" i="15"/>
  <c r="H84" i="15"/>
  <c r="G84" i="15"/>
  <c r="F84" i="15"/>
  <c r="H69" i="15"/>
  <c r="G69" i="15"/>
  <c r="F69" i="15"/>
  <c r="H83" i="15"/>
  <c r="G83" i="15"/>
  <c r="F83" i="15"/>
  <c r="H82" i="15"/>
  <c r="G82" i="15"/>
  <c r="F82" i="15"/>
  <c r="H58" i="15"/>
  <c r="G58" i="15"/>
  <c r="F58" i="15"/>
  <c r="H77" i="15"/>
  <c r="G77" i="15"/>
  <c r="F77" i="15"/>
  <c r="H72" i="15"/>
  <c r="G72" i="15"/>
  <c r="F72" i="15"/>
  <c r="H71" i="15"/>
  <c r="G71" i="15"/>
  <c r="F71" i="15"/>
  <c r="H70" i="15"/>
  <c r="G70" i="15"/>
  <c r="F70" i="15"/>
  <c r="H61" i="15"/>
  <c r="G61" i="15"/>
  <c r="F61" i="15"/>
  <c r="H68" i="15"/>
  <c r="G68" i="15"/>
  <c r="F68" i="15"/>
  <c r="H67" i="15"/>
  <c r="G67" i="15"/>
  <c r="F67" i="15"/>
  <c r="H65" i="15"/>
  <c r="G65" i="15"/>
  <c r="F65" i="15"/>
  <c r="H64" i="15"/>
  <c r="G64" i="15"/>
  <c r="F64" i="15"/>
  <c r="H10" i="15"/>
  <c r="G10" i="15"/>
  <c r="F10" i="15"/>
  <c r="H20" i="15"/>
  <c r="G20" i="15"/>
  <c r="F20" i="15"/>
  <c r="H62" i="15"/>
  <c r="G62" i="15"/>
  <c r="F62" i="15"/>
  <c r="H60" i="15"/>
  <c r="G60" i="15"/>
  <c r="F60" i="15"/>
  <c r="H57" i="15"/>
  <c r="G57" i="15"/>
  <c r="F57" i="15"/>
  <c r="H56" i="15"/>
  <c r="G56" i="15"/>
  <c r="F56" i="15"/>
  <c r="H55" i="15"/>
  <c r="G55" i="15"/>
  <c r="F55" i="15"/>
  <c r="H54" i="15"/>
  <c r="G54" i="15"/>
  <c r="F54" i="15"/>
  <c r="H52" i="15"/>
  <c r="G52" i="15"/>
  <c r="F52" i="15"/>
  <c r="H51" i="15"/>
  <c r="G51" i="15"/>
  <c r="F51" i="15"/>
  <c r="H26" i="15"/>
  <c r="G26" i="15"/>
  <c r="F26" i="15"/>
  <c r="H21" i="15"/>
  <c r="G21" i="15"/>
  <c r="F21" i="15"/>
  <c r="H48" i="15"/>
  <c r="G48" i="15"/>
  <c r="F48" i="15"/>
  <c r="H22" i="15"/>
  <c r="G22" i="15"/>
  <c r="F22" i="15"/>
  <c r="H46" i="15"/>
  <c r="G46" i="15"/>
  <c r="F46" i="15"/>
  <c r="H45" i="15"/>
  <c r="G45" i="15"/>
  <c r="F45" i="15"/>
  <c r="H44" i="15"/>
  <c r="G44" i="15"/>
  <c r="F44" i="15"/>
  <c r="H17" i="15"/>
  <c r="G17" i="15"/>
  <c r="F17" i="15"/>
  <c r="H43" i="15"/>
  <c r="G43" i="15"/>
  <c r="F43" i="15"/>
  <c r="H28" i="15"/>
  <c r="G28" i="15"/>
  <c r="F28" i="15"/>
  <c r="H40" i="15"/>
  <c r="G40" i="15"/>
  <c r="F40" i="15"/>
  <c r="H42" i="15"/>
  <c r="G42" i="15"/>
  <c r="F42" i="15"/>
  <c r="H41" i="15"/>
  <c r="G41" i="15"/>
  <c r="F41" i="15"/>
  <c r="H39" i="15"/>
  <c r="G39" i="15"/>
  <c r="F39" i="15"/>
  <c r="H38" i="15"/>
  <c r="G38" i="15"/>
  <c r="F38" i="15"/>
  <c r="H37" i="15"/>
  <c r="G37" i="15"/>
  <c r="F37" i="15"/>
  <c r="H35" i="15"/>
  <c r="G35" i="15"/>
  <c r="F35" i="15"/>
  <c r="H36" i="15"/>
  <c r="G36" i="15"/>
  <c r="F36" i="15"/>
  <c r="H34" i="15"/>
  <c r="G34" i="15"/>
  <c r="F34" i="15"/>
  <c r="H12" i="15"/>
  <c r="G12" i="15"/>
  <c r="F12" i="15"/>
  <c r="H33" i="15"/>
  <c r="G33" i="15"/>
  <c r="F33" i="15"/>
  <c r="H32" i="15"/>
  <c r="G32" i="15"/>
  <c r="F32" i="15"/>
  <c r="H31" i="15"/>
  <c r="G31" i="15"/>
  <c r="F31" i="15"/>
  <c r="H30" i="15"/>
  <c r="G30" i="15"/>
  <c r="F30" i="15"/>
  <c r="H15" i="51"/>
  <c r="G15" i="51"/>
  <c r="F15" i="51"/>
  <c r="H14" i="51"/>
  <c r="G14" i="51"/>
  <c r="F14" i="51"/>
  <c r="H13" i="51"/>
  <c r="G13" i="51"/>
  <c r="F13" i="51"/>
  <c r="H8" i="51"/>
  <c r="G8" i="51"/>
  <c r="F8" i="51"/>
  <c r="H6" i="51"/>
  <c r="G6" i="51"/>
  <c r="F6" i="51"/>
  <c r="H9" i="51"/>
  <c r="G9" i="51"/>
  <c r="F9" i="51"/>
  <c r="H7" i="51"/>
  <c r="G7" i="51"/>
  <c r="F7" i="51"/>
  <c r="H13" i="52"/>
  <c r="G13" i="52"/>
  <c r="F13" i="52"/>
  <c r="H7" i="52"/>
  <c r="G7" i="52"/>
  <c r="F7" i="52"/>
  <c r="H11" i="52"/>
  <c r="G11" i="52"/>
  <c r="F11" i="52"/>
  <c r="H12" i="52"/>
  <c r="G12" i="52"/>
  <c r="F12" i="52"/>
  <c r="H16" i="52"/>
  <c r="G16" i="52"/>
  <c r="F16" i="52"/>
  <c r="H6" i="52"/>
  <c r="G6" i="52"/>
  <c r="F6" i="52"/>
  <c r="H15" i="54"/>
  <c r="G15" i="54"/>
  <c r="F15" i="54"/>
  <c r="H10" i="54"/>
  <c r="G10" i="54"/>
  <c r="F10" i="54"/>
  <c r="H9" i="54"/>
  <c r="G9" i="54"/>
  <c r="F9" i="54"/>
  <c r="H8" i="54"/>
  <c r="G8" i="54"/>
  <c r="F8" i="54"/>
  <c r="H14" i="54"/>
  <c r="G14" i="54"/>
  <c r="F14" i="54"/>
  <c r="H11" i="54"/>
  <c r="G11" i="54"/>
  <c r="F11" i="54"/>
  <c r="H7" i="54"/>
  <c r="G7" i="54"/>
  <c r="F7" i="54"/>
  <c r="H13" i="54"/>
  <c r="G13" i="54"/>
  <c r="F13" i="54"/>
  <c r="H12" i="54"/>
  <c r="G12" i="54"/>
  <c r="F12" i="54"/>
  <c r="H13" i="55"/>
  <c r="G13" i="55"/>
  <c r="F13" i="55"/>
  <c r="H7" i="55"/>
  <c r="G7" i="55"/>
  <c r="F7" i="55"/>
  <c r="H14" i="55"/>
  <c r="G14" i="55"/>
  <c r="F14" i="55"/>
  <c r="H18" i="56"/>
  <c r="G18" i="56"/>
  <c r="F18" i="56"/>
  <c r="H13" i="56"/>
  <c r="G13" i="56"/>
  <c r="F13" i="56"/>
  <c r="H23" i="56"/>
  <c r="G23" i="56"/>
  <c r="F23" i="56"/>
  <c r="H27" i="56"/>
  <c r="G27" i="56"/>
  <c r="F27" i="56"/>
  <c r="H26" i="56"/>
  <c r="G26" i="56"/>
  <c r="F26" i="56"/>
  <c r="H24" i="56"/>
  <c r="G24" i="56"/>
  <c r="F24" i="56"/>
  <c r="H22" i="56"/>
  <c r="G22" i="56"/>
  <c r="F22" i="56"/>
  <c r="H16" i="56"/>
  <c r="G16" i="56"/>
  <c r="F16" i="56"/>
  <c r="H15" i="56"/>
  <c r="G15" i="56"/>
  <c r="F15" i="56"/>
  <c r="H21" i="56"/>
  <c r="G21" i="56"/>
  <c r="F21" i="56"/>
  <c r="H11" i="56"/>
  <c r="G11" i="56"/>
  <c r="F11" i="56"/>
  <c r="H25" i="56"/>
  <c r="G25" i="56"/>
  <c r="F25" i="56"/>
  <c r="H9" i="56"/>
  <c r="G9" i="56"/>
  <c r="F9" i="56"/>
  <c r="H10" i="56"/>
  <c r="G10" i="56"/>
  <c r="F10" i="56"/>
  <c r="H8" i="56"/>
  <c r="G8" i="56"/>
  <c r="F8" i="56"/>
  <c r="H6" i="56"/>
  <c r="G6" i="56"/>
  <c r="F6" i="56"/>
  <c r="H7" i="56"/>
  <c r="G7" i="56"/>
  <c r="F7" i="56"/>
  <c r="H20" i="56"/>
  <c r="G20" i="56"/>
  <c r="F20" i="56"/>
  <c r="H19" i="56"/>
  <c r="G19" i="56"/>
  <c r="F19" i="56"/>
  <c r="H16" i="60"/>
  <c r="G16" i="60"/>
  <c r="F16" i="60"/>
  <c r="H6" i="60"/>
  <c r="G6" i="60"/>
  <c r="F6" i="60"/>
  <c r="H7" i="60"/>
  <c r="G7" i="60"/>
  <c r="F7" i="60"/>
  <c r="H9" i="60"/>
  <c r="G9" i="60"/>
  <c r="F9" i="60"/>
  <c r="H10" i="60"/>
  <c r="G10" i="60"/>
  <c r="F10" i="60"/>
  <c r="H13" i="60"/>
  <c r="G13" i="60"/>
  <c r="F13" i="60"/>
  <c r="H12" i="60"/>
  <c r="G12" i="60"/>
  <c r="F12" i="60"/>
  <c r="H15" i="60"/>
  <c r="G15" i="60"/>
  <c r="F15" i="60"/>
  <c r="H14" i="60"/>
  <c r="G14" i="60"/>
  <c r="F14" i="60"/>
  <c r="H11" i="60"/>
  <c r="G11" i="60"/>
  <c r="F11" i="60"/>
  <c r="H10" i="61"/>
  <c r="G10" i="61"/>
  <c r="F10" i="61"/>
  <c r="H7" i="61"/>
  <c r="G7" i="61"/>
  <c r="F7" i="61"/>
  <c r="H9" i="61"/>
  <c r="G9" i="61"/>
  <c r="F9" i="61"/>
  <c r="H8" i="61"/>
  <c r="G8" i="61"/>
  <c r="F8" i="61"/>
  <c r="H10" i="58"/>
  <c r="G10" i="58"/>
  <c r="F10" i="58"/>
  <c r="H12" i="58"/>
  <c r="G12" i="58"/>
  <c r="F12" i="58"/>
  <c r="H18" i="58"/>
  <c r="G18" i="58"/>
  <c r="F18" i="58"/>
  <c r="H17" i="58"/>
  <c r="G17" i="58"/>
  <c r="F17" i="58"/>
  <c r="H16" i="58"/>
  <c r="G16" i="58"/>
  <c r="F16" i="58"/>
  <c r="H15" i="58"/>
  <c r="G15" i="58"/>
  <c r="F15" i="58"/>
  <c r="H14" i="58"/>
  <c r="G14" i="58"/>
  <c r="F14" i="58"/>
  <c r="H13" i="58"/>
  <c r="G13" i="58"/>
  <c r="F13" i="58"/>
  <c r="H11" i="83"/>
  <c r="G11" i="83"/>
  <c r="F11" i="83"/>
  <c r="H10" i="83"/>
  <c r="G10" i="83"/>
  <c r="F10" i="83"/>
  <c r="H9" i="83"/>
  <c r="G9" i="83"/>
  <c r="F9" i="83"/>
  <c r="H8" i="83"/>
  <c r="G8" i="83"/>
  <c r="F8" i="83"/>
  <c r="H7" i="83"/>
  <c r="G7" i="83"/>
  <c r="F7" i="83"/>
  <c r="H6" i="83"/>
  <c r="G6" i="83"/>
  <c r="F6" i="83"/>
  <c r="H28" i="59"/>
  <c r="G28" i="59"/>
  <c r="F28" i="59"/>
  <c r="H24" i="59"/>
  <c r="G24" i="59"/>
  <c r="F24" i="59"/>
  <c r="H23" i="59"/>
  <c r="G23" i="59"/>
  <c r="F23" i="59"/>
  <c r="H22" i="59"/>
  <c r="G22" i="59"/>
  <c r="F22" i="59"/>
  <c r="H21" i="59"/>
  <c r="G21" i="59"/>
  <c r="F21" i="59"/>
  <c r="H19" i="59"/>
  <c r="G19" i="59"/>
  <c r="F19" i="59"/>
  <c r="H18" i="59"/>
  <c r="G18" i="59"/>
  <c r="F18" i="59"/>
  <c r="H17" i="59"/>
  <c r="G17" i="59"/>
  <c r="F17" i="59"/>
  <c r="H15" i="59"/>
  <c r="G15" i="59"/>
  <c r="F15" i="59"/>
  <c r="H10" i="59"/>
  <c r="G10" i="59"/>
  <c r="F10" i="59"/>
  <c r="H9" i="59"/>
  <c r="G9" i="59"/>
  <c r="F9" i="59"/>
  <c r="H8" i="59"/>
  <c r="G8" i="59"/>
  <c r="F8" i="59"/>
  <c r="H16" i="59"/>
  <c r="G16" i="59"/>
  <c r="F16" i="59"/>
  <c r="H14" i="59"/>
  <c r="G14" i="59"/>
  <c r="F14" i="59"/>
  <c r="H13" i="59"/>
  <c r="G13" i="59"/>
  <c r="F13" i="59"/>
  <c r="H8" i="89"/>
  <c r="G8" i="89"/>
  <c r="F8" i="89"/>
  <c r="H7" i="89"/>
  <c r="G7" i="89"/>
  <c r="F7" i="89"/>
  <c r="H6" i="89"/>
  <c r="G6" i="89"/>
  <c r="F6" i="89"/>
  <c r="H14" i="67"/>
  <c r="G14" i="67"/>
  <c r="F14" i="67"/>
  <c r="H6" i="67"/>
  <c r="G6" i="67"/>
  <c r="F6" i="67"/>
  <c r="H11" i="67"/>
  <c r="G11" i="67"/>
  <c r="F11" i="67"/>
  <c r="H10" i="67"/>
  <c r="G10" i="67"/>
  <c r="F10" i="67"/>
  <c r="H13" i="93"/>
  <c r="G13" i="93"/>
  <c r="F13" i="93"/>
  <c r="H12" i="93"/>
  <c r="G12" i="93"/>
  <c r="F12" i="93"/>
  <c r="H11" i="93"/>
  <c r="G11" i="93"/>
  <c r="F11" i="93"/>
  <c r="H10" i="93"/>
  <c r="G10" i="93"/>
  <c r="F10" i="93"/>
  <c r="H9" i="93"/>
  <c r="G9" i="93"/>
  <c r="F9" i="93"/>
  <c r="H8" i="93"/>
  <c r="G8" i="93"/>
  <c r="F8" i="93"/>
  <c r="H7" i="93"/>
  <c r="G7" i="93"/>
  <c r="F7" i="93"/>
  <c r="H6" i="93"/>
  <c r="G6" i="93"/>
  <c r="F6" i="93"/>
  <c r="H19" i="65"/>
  <c r="G19" i="65"/>
  <c r="F19" i="65"/>
  <c r="H12" i="41"/>
  <c r="G12" i="41"/>
  <c r="F12" i="41"/>
  <c r="G11" i="41"/>
  <c r="H28" i="41"/>
  <c r="G28" i="41"/>
  <c r="F28" i="41"/>
  <c r="H27" i="41"/>
  <c r="G27" i="41"/>
  <c r="F27" i="41"/>
  <c r="H7" i="41"/>
  <c r="G7" i="41"/>
  <c r="F7" i="41"/>
  <c r="H15" i="41"/>
  <c r="G15" i="41"/>
  <c r="F15" i="41"/>
  <c r="H33" i="41"/>
  <c r="G33" i="41"/>
  <c r="F33" i="41"/>
  <c r="H26" i="41"/>
  <c r="G26" i="41"/>
  <c r="F26" i="41"/>
  <c r="H23" i="40"/>
  <c r="G23" i="40"/>
  <c r="F23" i="40"/>
  <c r="H19" i="40"/>
  <c r="G19" i="40"/>
  <c r="F19" i="40"/>
  <c r="H17" i="40"/>
  <c r="G17" i="40"/>
  <c r="F17" i="40"/>
  <c r="H8" i="40"/>
  <c r="G8" i="40"/>
  <c r="F8" i="40"/>
  <c r="H14" i="40"/>
  <c r="G14" i="40"/>
  <c r="F14" i="40"/>
  <c r="H18" i="40"/>
  <c r="G18" i="40"/>
  <c r="F18" i="40"/>
  <c r="H6" i="40"/>
  <c r="G6" i="40"/>
  <c r="F6" i="40"/>
  <c r="H15" i="40"/>
  <c r="G15" i="40"/>
  <c r="F15" i="40"/>
  <c r="H7" i="40"/>
  <c r="G7" i="40"/>
  <c r="F7" i="40"/>
  <c r="H16" i="40"/>
  <c r="G16" i="40"/>
  <c r="F16" i="40"/>
  <c r="H33" i="39"/>
  <c r="G33" i="39"/>
  <c r="F33" i="39"/>
  <c r="H32" i="39"/>
  <c r="G32" i="39"/>
  <c r="F32" i="39"/>
  <c r="H28" i="39"/>
  <c r="G28" i="39"/>
  <c r="F28" i="39"/>
  <c r="H10" i="39"/>
  <c r="G10" i="39"/>
  <c r="F10" i="39"/>
  <c r="H26" i="39"/>
  <c r="G26" i="39"/>
  <c r="F26" i="39"/>
  <c r="H12" i="39"/>
  <c r="G12" i="39"/>
  <c r="F12" i="39"/>
  <c r="H8" i="39"/>
  <c r="G8" i="39"/>
  <c r="F8" i="39"/>
  <c r="H23" i="39"/>
  <c r="G23" i="39"/>
  <c r="F23" i="39"/>
  <c r="H9" i="39"/>
  <c r="G9" i="39"/>
  <c r="F9" i="39"/>
  <c r="H21" i="39"/>
  <c r="G21" i="39"/>
  <c r="F21" i="39"/>
  <c r="H25" i="39"/>
  <c r="G25" i="39"/>
  <c r="F25" i="39"/>
  <c r="H17" i="39"/>
  <c r="G17" i="39"/>
  <c r="F17" i="39"/>
  <c r="H14" i="39"/>
  <c r="G14" i="39"/>
  <c r="F14" i="39"/>
  <c r="H19" i="39"/>
  <c r="G19" i="39"/>
  <c r="F19" i="39"/>
  <c r="H7" i="39"/>
  <c r="G7" i="39"/>
  <c r="F7" i="39"/>
  <c r="H38" i="38"/>
  <c r="G38" i="38"/>
  <c r="F38" i="38"/>
  <c r="H34" i="38"/>
  <c r="G34" i="38"/>
  <c r="F34" i="38"/>
  <c r="H29" i="38"/>
  <c r="G29" i="38"/>
  <c r="F29" i="38"/>
  <c r="H18" i="38"/>
  <c r="G18" i="38"/>
  <c r="F18" i="38"/>
  <c r="H23" i="38"/>
  <c r="G23" i="38"/>
  <c r="F23" i="38"/>
  <c r="H17" i="38"/>
  <c r="G17" i="38"/>
  <c r="F17" i="38"/>
  <c r="H31" i="38"/>
  <c r="G31" i="38"/>
  <c r="F31" i="38"/>
  <c r="H11" i="38"/>
  <c r="G11" i="38"/>
  <c r="F11" i="38"/>
  <c r="H15" i="38"/>
  <c r="G15" i="38"/>
  <c r="F15" i="38"/>
  <c r="H30" i="38"/>
  <c r="G30" i="38"/>
  <c r="F30" i="38"/>
  <c r="H10" i="38"/>
  <c r="G10" i="38"/>
  <c r="F10" i="38"/>
  <c r="H20" i="38"/>
  <c r="G20" i="38"/>
  <c r="F20" i="38"/>
  <c r="H24" i="38"/>
  <c r="G24" i="38"/>
  <c r="F24" i="38"/>
  <c r="H27" i="38"/>
  <c r="G27" i="38"/>
  <c r="F27" i="38"/>
  <c r="H7" i="38"/>
  <c r="G7" i="38"/>
  <c r="F7" i="38"/>
  <c r="H26" i="37"/>
  <c r="G26" i="37"/>
  <c r="F26" i="37"/>
  <c r="H23" i="37"/>
  <c r="G23" i="37"/>
  <c r="F23" i="37"/>
  <c r="H18" i="37"/>
  <c r="G18" i="37"/>
  <c r="F18" i="37"/>
  <c r="H21" i="37"/>
  <c r="G21" i="37"/>
  <c r="F21" i="37"/>
  <c r="H8" i="37"/>
  <c r="G8" i="37"/>
  <c r="F8" i="37"/>
  <c r="H7" i="37"/>
  <c r="G7" i="37"/>
  <c r="F7" i="37"/>
  <c r="H58" i="36"/>
  <c r="G58" i="36"/>
  <c r="F58" i="36"/>
  <c r="H57" i="36"/>
  <c r="G57" i="36"/>
  <c r="F57" i="36"/>
  <c r="H56" i="36"/>
  <c r="G56" i="36"/>
  <c r="F56" i="36"/>
  <c r="H55" i="36"/>
  <c r="G55" i="36"/>
  <c r="F55" i="36"/>
  <c r="H24" i="36"/>
  <c r="G24" i="36"/>
  <c r="F24" i="36"/>
  <c r="H11" i="36"/>
  <c r="G11" i="36"/>
  <c r="F11" i="36"/>
  <c r="H23" i="36"/>
  <c r="G23" i="36"/>
  <c r="F23" i="36"/>
  <c r="H42" i="36"/>
  <c r="G42" i="36"/>
  <c r="F42" i="36"/>
  <c r="H48" i="36"/>
  <c r="G48" i="36"/>
  <c r="F48" i="36"/>
  <c r="H47" i="36"/>
  <c r="G47" i="36"/>
  <c r="F47" i="36"/>
  <c r="H20" i="36"/>
  <c r="G20" i="36"/>
  <c r="F20" i="36"/>
  <c r="H46" i="36"/>
  <c r="G46" i="36"/>
  <c r="F46" i="36"/>
  <c r="H21" i="36"/>
  <c r="G21" i="36"/>
  <c r="F21" i="36"/>
  <c r="H45" i="36"/>
  <c r="G45" i="36"/>
  <c r="F45" i="36"/>
  <c r="H44" i="36"/>
  <c r="G44" i="36"/>
  <c r="F44" i="36"/>
  <c r="H17" i="36"/>
  <c r="G17" i="36"/>
  <c r="F17" i="36"/>
  <c r="G38" i="36"/>
  <c r="F38" i="36"/>
  <c r="H36" i="36"/>
  <c r="G36" i="36"/>
  <c r="F36" i="36"/>
  <c r="H35" i="36"/>
  <c r="G35" i="36"/>
  <c r="F35" i="36"/>
  <c r="H34" i="36"/>
  <c r="G34" i="36"/>
  <c r="F34" i="36"/>
  <c r="H33" i="36"/>
  <c r="G33" i="36"/>
  <c r="F33" i="36"/>
  <c r="G29" i="36"/>
  <c r="F29" i="36"/>
  <c r="H8" i="36"/>
  <c r="G8" i="36"/>
  <c r="F8" i="36"/>
  <c r="H28" i="36"/>
  <c r="G28" i="36"/>
  <c r="F28" i="36"/>
  <c r="H49" i="36"/>
  <c r="G49" i="36"/>
  <c r="F49" i="36"/>
  <c r="H22" i="36"/>
  <c r="G22" i="36"/>
  <c r="F22" i="36"/>
  <c r="H15" i="36"/>
  <c r="G15" i="36"/>
  <c r="F15" i="36"/>
  <c r="H14" i="36"/>
  <c r="G14" i="36"/>
  <c r="F14" i="36"/>
  <c r="H12" i="36"/>
  <c r="G12" i="36"/>
  <c r="F12" i="36"/>
  <c r="H32" i="36"/>
  <c r="G32" i="36"/>
  <c r="F32" i="36"/>
  <c r="H39" i="36"/>
  <c r="G39" i="36"/>
  <c r="F39" i="36"/>
  <c r="H30" i="36"/>
  <c r="G30" i="36"/>
  <c r="F30" i="36"/>
  <c r="G40" i="36"/>
  <c r="F40" i="36"/>
  <c r="H31" i="36"/>
  <c r="G31" i="36"/>
  <c r="F31" i="36"/>
  <c r="H9" i="36"/>
  <c r="G9" i="36"/>
  <c r="F9" i="36"/>
  <c r="H6" i="36"/>
  <c r="G6" i="36"/>
  <c r="F6" i="36"/>
  <c r="H7" i="36"/>
  <c r="G7" i="36"/>
  <c r="F7" i="36"/>
  <c r="H19" i="35"/>
  <c r="G19" i="35"/>
  <c r="F19" i="35"/>
  <c r="H15" i="35"/>
  <c r="G15" i="35"/>
  <c r="F15" i="35"/>
  <c r="H14" i="35"/>
  <c r="G14" i="35"/>
  <c r="F14" i="35"/>
  <c r="H9" i="35"/>
  <c r="G9" i="35"/>
  <c r="F9" i="35"/>
  <c r="H6" i="35"/>
  <c r="G6" i="35"/>
  <c r="F6" i="35"/>
  <c r="H11" i="35"/>
  <c r="G11" i="35"/>
  <c r="F11" i="35"/>
  <c r="H10" i="35"/>
  <c r="G10" i="35"/>
  <c r="F10" i="35"/>
  <c r="H8" i="35"/>
  <c r="G8" i="35"/>
  <c r="F8" i="35"/>
  <c r="H15" i="62"/>
  <c r="G15" i="62"/>
  <c r="F15" i="62"/>
  <c r="H8" i="62"/>
  <c r="G8" i="62"/>
  <c r="F8" i="62"/>
  <c r="H7" i="62"/>
  <c r="G7" i="62"/>
  <c r="F7" i="62"/>
  <c r="H6" i="62"/>
  <c r="G6" i="62"/>
  <c r="F6" i="62"/>
  <c r="H14" i="62"/>
  <c r="G14" i="62"/>
  <c r="F14" i="62"/>
  <c r="H13" i="62"/>
  <c r="G13" i="62"/>
  <c r="H12" i="62"/>
  <c r="G12" i="62"/>
  <c r="F12" i="62"/>
  <c r="H11" i="62"/>
  <c r="G11" i="62"/>
  <c r="F11" i="62"/>
  <c r="H10" i="62"/>
  <c r="G10" i="62"/>
  <c r="F10" i="62"/>
  <c r="H29" i="63"/>
  <c r="G29" i="63"/>
  <c r="F29" i="63"/>
  <c r="H26" i="63"/>
  <c r="G26" i="63"/>
  <c r="F26" i="63"/>
  <c r="H23" i="63"/>
  <c r="G23" i="63"/>
  <c r="F23" i="63"/>
  <c r="H19" i="63"/>
  <c r="G19" i="63"/>
  <c r="F19" i="63"/>
  <c r="H16" i="63"/>
  <c r="G16" i="63"/>
  <c r="F16" i="63"/>
  <c r="H15" i="63"/>
  <c r="G15" i="63"/>
  <c r="F15" i="63"/>
  <c r="H14" i="63"/>
  <c r="G14" i="63"/>
  <c r="F14" i="63"/>
  <c r="H7" i="63"/>
  <c r="G7" i="63"/>
  <c r="F7" i="63"/>
  <c r="H13" i="63"/>
  <c r="G13" i="63"/>
  <c r="H12" i="63"/>
  <c r="G12" i="63"/>
  <c r="H11" i="63"/>
  <c r="G11" i="63"/>
  <c r="H10" i="63"/>
  <c r="G10" i="63"/>
  <c r="H9" i="63"/>
  <c r="G9" i="63"/>
  <c r="F9" i="63"/>
  <c r="H6" i="63"/>
  <c r="G6" i="63"/>
  <c r="F6" i="63"/>
  <c r="H13" i="64"/>
  <c r="G13" i="64"/>
  <c r="F13" i="64"/>
  <c r="H12" i="64"/>
  <c r="G12" i="64"/>
  <c r="F12" i="64"/>
  <c r="H17" i="64"/>
  <c r="G17" i="64"/>
  <c r="F17" i="64"/>
  <c r="H8" i="64"/>
  <c r="G8" i="64"/>
  <c r="F8" i="64"/>
  <c r="H9" i="64"/>
  <c r="G9" i="64"/>
  <c r="F9" i="64"/>
  <c r="H16" i="64"/>
  <c r="G16" i="64"/>
  <c r="F16" i="64"/>
  <c r="H15" i="64"/>
  <c r="G15" i="64"/>
  <c r="F15" i="64"/>
  <c r="H14" i="64"/>
  <c r="G14" i="64"/>
  <c r="F14" i="64"/>
  <c r="H10" i="64"/>
  <c r="G10" i="64"/>
  <c r="H7" i="64"/>
  <c r="G7" i="64"/>
  <c r="F7" i="64"/>
  <c r="H6" i="64"/>
  <c r="G6" i="64"/>
  <c r="F6" i="64"/>
  <c r="H59" i="34"/>
  <c r="G59" i="34"/>
  <c r="F59" i="34"/>
  <c r="H58" i="34"/>
  <c r="G58" i="34"/>
  <c r="F58" i="34"/>
  <c r="H57" i="34"/>
  <c r="G57" i="34"/>
  <c r="F57" i="34"/>
  <c r="H56" i="34"/>
  <c r="G56" i="34"/>
  <c r="F56" i="34"/>
  <c r="H52" i="34"/>
  <c r="G52" i="34"/>
  <c r="F52" i="34"/>
  <c r="H51" i="34"/>
  <c r="G51" i="34"/>
  <c r="F51" i="34"/>
  <c r="H50" i="34"/>
  <c r="G50" i="34"/>
  <c r="F50" i="34"/>
  <c r="H49" i="34"/>
  <c r="G49" i="34"/>
  <c r="F49" i="34"/>
  <c r="H48" i="34"/>
  <c r="G48" i="34"/>
  <c r="F48" i="34"/>
  <c r="H47" i="34"/>
  <c r="G47" i="34"/>
  <c r="F47" i="34"/>
  <c r="H43" i="34"/>
  <c r="G43" i="34"/>
  <c r="F43" i="34"/>
  <c r="H13" i="34"/>
  <c r="G13" i="34"/>
  <c r="F13" i="34"/>
  <c r="H18" i="34"/>
  <c r="G18" i="34"/>
  <c r="F18" i="34"/>
  <c r="H17" i="34"/>
  <c r="G17" i="34"/>
  <c r="F17" i="34"/>
  <c r="H41" i="34"/>
  <c r="G41" i="34"/>
  <c r="F41" i="34"/>
  <c r="H40" i="34"/>
  <c r="G40" i="34"/>
  <c r="F40" i="34"/>
  <c r="H39" i="34"/>
  <c r="G39" i="34"/>
  <c r="F39" i="34"/>
  <c r="H38" i="34"/>
  <c r="G38" i="34"/>
  <c r="F38" i="34"/>
  <c r="H35" i="34"/>
  <c r="G35" i="34"/>
  <c r="F35" i="34"/>
  <c r="H11" i="34"/>
  <c r="G11" i="34"/>
  <c r="F11" i="34"/>
  <c r="H33" i="34"/>
  <c r="G33" i="34"/>
  <c r="F33" i="34"/>
  <c r="H31" i="34"/>
  <c r="G31" i="34"/>
  <c r="F31" i="34"/>
  <c r="H29" i="34"/>
  <c r="G29" i="34"/>
  <c r="F29" i="34"/>
  <c r="H28" i="34"/>
  <c r="G28" i="34"/>
  <c r="F28" i="34"/>
  <c r="H27" i="34"/>
  <c r="G27" i="34"/>
  <c r="F27" i="34"/>
  <c r="H16" i="34"/>
  <c r="G16" i="34"/>
  <c r="F16" i="34"/>
  <c r="H25" i="34"/>
  <c r="G25" i="34"/>
  <c r="F25" i="34"/>
  <c r="H8" i="34"/>
  <c r="G8" i="34"/>
  <c r="F8" i="34"/>
  <c r="H24" i="34"/>
  <c r="G24" i="34"/>
  <c r="F24" i="34"/>
  <c r="H23" i="34"/>
  <c r="G23" i="34"/>
  <c r="F23" i="34"/>
  <c r="H36" i="34"/>
  <c r="G36" i="34"/>
  <c r="F36" i="34"/>
  <c r="H14" i="34"/>
  <c r="G14" i="34"/>
  <c r="F14" i="34"/>
  <c r="H32" i="34"/>
  <c r="G32" i="34"/>
  <c r="F32" i="34"/>
  <c r="H26" i="34"/>
  <c r="G26" i="34"/>
  <c r="F26" i="34"/>
  <c r="H9" i="34"/>
  <c r="G9" i="34"/>
  <c r="F9" i="34"/>
  <c r="H6" i="34"/>
  <c r="G6" i="34"/>
  <c r="F6" i="34"/>
  <c r="H7" i="34"/>
  <c r="G7" i="34"/>
  <c r="F7" i="34"/>
  <c r="H22" i="34"/>
  <c r="G22" i="34"/>
  <c r="F22" i="34"/>
  <c r="H63" i="33"/>
  <c r="G63" i="33"/>
  <c r="F63" i="33"/>
  <c r="H62" i="33"/>
  <c r="G62" i="33"/>
  <c r="F62" i="33"/>
  <c r="H61" i="33"/>
  <c r="G61" i="33"/>
  <c r="F61" i="33"/>
  <c r="H60" i="33"/>
  <c r="G60" i="33"/>
  <c r="F60" i="33"/>
  <c r="H57" i="33"/>
  <c r="G57" i="33"/>
  <c r="F57" i="33"/>
  <c r="H58" i="33"/>
  <c r="G58" i="33"/>
  <c r="F58" i="33"/>
  <c r="H53" i="33"/>
  <c r="G53" i="33"/>
  <c r="F53" i="33"/>
  <c r="H21" i="33"/>
  <c r="G21" i="33"/>
  <c r="F21" i="33"/>
  <c r="H13" i="33"/>
  <c r="G13" i="33"/>
  <c r="F13" i="33"/>
  <c r="H48" i="33"/>
  <c r="G48" i="33"/>
  <c r="F48" i="33"/>
  <c r="H47" i="33"/>
  <c r="G47" i="33"/>
  <c r="F47" i="33"/>
  <c r="H46" i="33"/>
  <c r="G46" i="33"/>
  <c r="F46" i="33"/>
  <c r="H39" i="33"/>
  <c r="G39" i="33"/>
  <c r="F39" i="33"/>
  <c r="H44" i="33"/>
  <c r="G44" i="33"/>
  <c r="F44" i="33"/>
  <c r="H43" i="33"/>
  <c r="G43" i="33"/>
  <c r="F43" i="33"/>
  <c r="H42" i="33"/>
  <c r="G42" i="33"/>
  <c r="F42" i="33"/>
  <c r="H41" i="33"/>
  <c r="G41" i="33"/>
  <c r="F41" i="33"/>
  <c r="H40" i="33"/>
  <c r="G40" i="33"/>
  <c r="F40" i="33"/>
  <c r="H37" i="33"/>
  <c r="G37" i="33"/>
  <c r="F37" i="33"/>
  <c r="H20" i="33"/>
  <c r="G20" i="33"/>
  <c r="F20" i="33"/>
  <c r="H14" i="33"/>
  <c r="G14" i="33"/>
  <c r="F14" i="33"/>
  <c r="H36" i="33"/>
  <c r="G36" i="33"/>
  <c r="F36" i="33"/>
  <c r="H35" i="33"/>
  <c r="G35" i="33"/>
  <c r="F35" i="33"/>
  <c r="H34" i="33"/>
  <c r="G34" i="33"/>
  <c r="F34" i="33"/>
  <c r="G32" i="33"/>
  <c r="F32" i="33"/>
  <c r="H31" i="33"/>
  <c r="G31" i="33"/>
  <c r="F31" i="33"/>
  <c r="H30" i="33"/>
  <c r="G30" i="33"/>
  <c r="F30" i="33"/>
  <c r="H50" i="33"/>
  <c r="G50" i="33"/>
  <c r="F50" i="33"/>
  <c r="H45" i="33"/>
  <c r="G45" i="33"/>
  <c r="F45" i="33"/>
  <c r="H18" i="33"/>
  <c r="G18" i="33"/>
  <c r="F18" i="33"/>
  <c r="H16" i="33"/>
  <c r="G16" i="33"/>
  <c r="F16" i="33"/>
  <c r="H17" i="33"/>
  <c r="G17" i="33"/>
  <c r="F17" i="33"/>
  <c r="H22" i="33"/>
  <c r="G22" i="33"/>
  <c r="F22" i="33"/>
  <c r="H15" i="33"/>
  <c r="G15" i="33"/>
  <c r="F15" i="33"/>
  <c r="G38" i="33"/>
  <c r="F38" i="33"/>
  <c r="H33" i="33"/>
  <c r="G33" i="33"/>
  <c r="F33" i="33"/>
  <c r="H12" i="33"/>
  <c r="G12" i="33"/>
  <c r="F12" i="33"/>
  <c r="H11" i="33"/>
  <c r="G11" i="33"/>
  <c r="F11" i="33"/>
  <c r="H10" i="33"/>
  <c r="G10" i="33"/>
  <c r="F10" i="33"/>
  <c r="H8" i="33"/>
  <c r="G8" i="33"/>
  <c r="F8" i="33"/>
  <c r="H9" i="33"/>
  <c r="G9" i="33"/>
  <c r="F9" i="33"/>
  <c r="H13" i="85"/>
  <c r="G13" i="85"/>
  <c r="F13" i="85"/>
  <c r="H10" i="85"/>
  <c r="G10" i="85"/>
  <c r="F10" i="85"/>
  <c r="H8" i="85"/>
  <c r="G8" i="85"/>
  <c r="F8" i="85"/>
  <c r="G22" i="85"/>
  <c r="H21" i="85"/>
  <c r="G21" i="85"/>
  <c r="F21" i="85"/>
  <c r="H20" i="85"/>
  <c r="G20" i="85"/>
  <c r="F20" i="85"/>
  <c r="H19" i="85"/>
  <c r="G19" i="85"/>
  <c r="F19" i="85"/>
  <c r="H14" i="85"/>
  <c r="G14" i="85"/>
  <c r="F14" i="85"/>
  <c r="H17" i="85"/>
  <c r="G17" i="85"/>
  <c r="F17" i="85"/>
</calcChain>
</file>

<file path=xl/sharedStrings.xml><?xml version="1.0" encoding="utf-8"?>
<sst xmlns="http://schemas.openxmlformats.org/spreadsheetml/2006/main" count="17207" uniqueCount="5199">
  <si>
    <t>António Castro</t>
    <phoneticPr fontId="0" type="noConversion"/>
  </si>
  <si>
    <t>Belarmino Silva</t>
    <phoneticPr fontId="0" type="noConversion"/>
  </si>
  <si>
    <t>Miguel de Gouveia</t>
  </si>
  <si>
    <t>Pedro H. Gonçalves</t>
  </si>
  <si>
    <t>João H. Neves</t>
  </si>
  <si>
    <t>Jorge Alves</t>
  </si>
  <si>
    <t>José Ferreira</t>
  </si>
  <si>
    <t>Mílton Ferreira</t>
  </si>
  <si>
    <t>Rogério Pestana</t>
  </si>
  <si>
    <t>Jorge Poleo</t>
  </si>
  <si>
    <t>Tiago Câmara</t>
  </si>
  <si>
    <t>Pedro Bento</t>
  </si>
  <si>
    <t>Pedro Pita</t>
  </si>
  <si>
    <t>Rafael Ponte</t>
  </si>
  <si>
    <t>Lourenço Soares</t>
  </si>
  <si>
    <t>pc</t>
  </si>
  <si>
    <t>Pombal</t>
  </si>
  <si>
    <t>João P. Bettencourt</t>
  </si>
  <si>
    <t>Guilherme Freitas</t>
  </si>
  <si>
    <t>Mark Nascimento</t>
  </si>
  <si>
    <t>Pedro Agrela</t>
  </si>
  <si>
    <t>Pedro Figueira</t>
  </si>
  <si>
    <t>Victor Hugo</t>
  </si>
  <si>
    <t>Lino Olival</t>
  </si>
  <si>
    <t>Jesus Augusto</t>
  </si>
  <si>
    <t>Hernâni Correia</t>
  </si>
  <si>
    <t>Diogo Viveiros</t>
  </si>
  <si>
    <t>rp</t>
  </si>
  <si>
    <t>André Rosa</t>
  </si>
  <si>
    <t>Alexandre Rebelo</t>
  </si>
  <si>
    <t>Nuno M. Dias</t>
  </si>
  <si>
    <t>Pedro A. Freitas</t>
  </si>
  <si>
    <t>Dinarte Correia</t>
  </si>
  <si>
    <t>Miguel Mendonça</t>
  </si>
  <si>
    <t>Bruno Pão</t>
  </si>
  <si>
    <t>Vítor Paixão</t>
  </si>
  <si>
    <t>Alberto Drumond</t>
  </si>
  <si>
    <t>João Venade</t>
  </si>
  <si>
    <t>João Araújo</t>
  </si>
  <si>
    <t>J. Tiago Henriques</t>
  </si>
  <si>
    <t>Filipe Santos</t>
  </si>
  <si>
    <t>2576 p - 10</t>
  </si>
  <si>
    <t>6.802 p - 04</t>
  </si>
  <si>
    <t>1 34,58 - 10</t>
  </si>
  <si>
    <t>1 38,10 - 10</t>
  </si>
  <si>
    <t>3 27,81 - 10</t>
  </si>
  <si>
    <t>3 32,12 - 10</t>
  </si>
  <si>
    <t>4 06,13 - 10</t>
  </si>
  <si>
    <t>Funchal</t>
  </si>
  <si>
    <t>Paulo Henriques</t>
  </si>
  <si>
    <t>?</t>
  </si>
  <si>
    <t>Afonso Ornelas</t>
  </si>
  <si>
    <t>João Duarte</t>
  </si>
  <si>
    <t>J.AgostinhoFernandes</t>
  </si>
  <si>
    <t>Pedro Oliveira</t>
  </si>
  <si>
    <t>Rodolfo França</t>
  </si>
  <si>
    <t>Pedro Vasconcelos</t>
  </si>
  <si>
    <t>28,01 - 10</t>
  </si>
  <si>
    <t>29,05 - 10</t>
  </si>
  <si>
    <t>24,65 - 10</t>
  </si>
  <si>
    <t>24,23 - 10</t>
  </si>
  <si>
    <t>34,99 - 10</t>
  </si>
  <si>
    <t>33,35 - 10</t>
  </si>
  <si>
    <t>38,51 - 10</t>
  </si>
  <si>
    <t>37,43 - 10</t>
  </si>
  <si>
    <t>36,52 - 10</t>
  </si>
  <si>
    <t>42,45 - 10</t>
  </si>
  <si>
    <t>40,98 - 10</t>
  </si>
  <si>
    <t>41,20 - 10</t>
  </si>
  <si>
    <t>43,78 - 10</t>
  </si>
  <si>
    <t>37,12 - 10</t>
  </si>
  <si>
    <t>28,84 - 10</t>
  </si>
  <si>
    <t>21,35 - 10</t>
  </si>
  <si>
    <t>21,05 - 10</t>
  </si>
  <si>
    <t>27,63 - 10</t>
  </si>
  <si>
    <t>42,74 - 10</t>
  </si>
  <si>
    <t>36,04 - 10</t>
  </si>
  <si>
    <t>50,60 - 10</t>
  </si>
  <si>
    <t>50,30 - 10</t>
  </si>
  <si>
    <t>26,30 - 10</t>
  </si>
  <si>
    <t>24 02,23 - 10</t>
  </si>
  <si>
    <t>14 38,54 - 09</t>
  </si>
  <si>
    <t>21 18,78 - 09</t>
  </si>
  <si>
    <t>24 36,30 - 09</t>
  </si>
  <si>
    <t>24 42,37 - 09</t>
  </si>
  <si>
    <t>24 42,49 - 09</t>
  </si>
  <si>
    <t>31 18,92 - 10</t>
  </si>
  <si>
    <t>33 50,26 - 10</t>
  </si>
  <si>
    <t>35 41,40 - 10</t>
  </si>
  <si>
    <t>40 47,04 - 10</t>
  </si>
  <si>
    <t>24 32,55 - 09</t>
  </si>
  <si>
    <t>25 47,74 - 07</t>
  </si>
  <si>
    <t>30 11,21 - 08</t>
  </si>
  <si>
    <t>4426 p - 10</t>
  </si>
  <si>
    <t>4,32 - 10</t>
  </si>
  <si>
    <t>4,22 - 10</t>
  </si>
  <si>
    <t>4,21 - 10</t>
  </si>
  <si>
    <t>4,18 - 10</t>
  </si>
  <si>
    <t>4,07 - 10</t>
  </si>
  <si>
    <t>5,18 - 10</t>
  </si>
  <si>
    <t>5,16 - 10</t>
  </si>
  <si>
    <t>5,14 - 10</t>
  </si>
  <si>
    <t>5,11 - 10</t>
  </si>
  <si>
    <t>5,09 - 10</t>
  </si>
  <si>
    <t>4,98 - 10</t>
  </si>
  <si>
    <t>4,95 - 10</t>
  </si>
  <si>
    <t>4,94 - 10</t>
  </si>
  <si>
    <t>4,93 - 10</t>
  </si>
  <si>
    <t>4,92 - 10</t>
  </si>
  <si>
    <t>4,87 - 10</t>
  </si>
  <si>
    <t>4,84 - 10</t>
  </si>
  <si>
    <t>4,82 - 10</t>
  </si>
  <si>
    <t>4,74 - 10</t>
  </si>
  <si>
    <t>4,67 - 10</t>
  </si>
  <si>
    <t>4,65 - 10</t>
  </si>
  <si>
    <t>4,59 - 10</t>
  </si>
  <si>
    <t>4,54 - 10</t>
  </si>
  <si>
    <t>4,52 - 10</t>
  </si>
  <si>
    <t>4,43 - 10</t>
  </si>
  <si>
    <t>5,35 - 10</t>
  </si>
  <si>
    <t>5,87 - 10</t>
  </si>
  <si>
    <t>4,10 - 10</t>
  </si>
  <si>
    <t>6,16 - 10</t>
  </si>
  <si>
    <t>13,08 - 10</t>
  </si>
  <si>
    <t>12,72 - 10</t>
  </si>
  <si>
    <t>11,79 - 10</t>
  </si>
  <si>
    <t>2,03 - 09</t>
  </si>
  <si>
    <t>1,82 - 10</t>
  </si>
  <si>
    <t>1,77 - 10</t>
  </si>
  <si>
    <t>1,62 - 10</t>
  </si>
  <si>
    <t>1,61 - 10</t>
  </si>
  <si>
    <t>1,58 - 10</t>
  </si>
  <si>
    <t>1,56 - 10</t>
  </si>
  <si>
    <t>1,54 - 10</t>
  </si>
  <si>
    <t>1,46 - 10</t>
  </si>
  <si>
    <t>1,44 - 10</t>
  </si>
  <si>
    <t>1,40 - 10</t>
  </si>
  <si>
    <t>1,38 - 10</t>
  </si>
  <si>
    <t>1,36 - 10</t>
  </si>
  <si>
    <t>1,35 - 10</t>
  </si>
  <si>
    <t>1,34 - 10</t>
  </si>
  <si>
    <t>1,32 - 10</t>
  </si>
  <si>
    <t>1,30 - 10</t>
  </si>
  <si>
    <t>1,28 - 10</t>
  </si>
  <si>
    <t>3,80 - 10</t>
  </si>
  <si>
    <t>2,85 - 10</t>
  </si>
  <si>
    <t>3,20 - 10</t>
  </si>
  <si>
    <t>2,80 - 10</t>
  </si>
  <si>
    <t>2,55 - 10</t>
  </si>
  <si>
    <t>2,60 - 10</t>
  </si>
  <si>
    <t>2,40 - 10</t>
  </si>
  <si>
    <t>7,38 - 10</t>
  </si>
  <si>
    <t>1:45'16 - 10</t>
  </si>
  <si>
    <t>1:46'54 - 10</t>
  </si>
  <si>
    <t>1:53'05 - 10</t>
  </si>
  <si>
    <t>1:53'09 - 10</t>
  </si>
  <si>
    <t>1:53'12 - 10</t>
  </si>
  <si>
    <t>1:53'14 - 10</t>
  </si>
  <si>
    <t>1:53'38 - 10</t>
  </si>
  <si>
    <t>1:55'06 - 10</t>
  </si>
  <si>
    <t>1:56'13 - 10</t>
  </si>
  <si>
    <t>1:58'27 - 10</t>
  </si>
  <si>
    <t>1:20'33 - 07 ?</t>
  </si>
  <si>
    <t>12,22 - 10</t>
  </si>
  <si>
    <t>11"1 - 10</t>
  </si>
  <si>
    <t>9"21 - 10</t>
  </si>
  <si>
    <t>9"54 - 10</t>
  </si>
  <si>
    <t>11"67 - 10</t>
  </si>
  <si>
    <t>38,04 - 10</t>
  </si>
  <si>
    <t>53"58 - 10</t>
  </si>
  <si>
    <t>54"41 - 10</t>
  </si>
  <si>
    <t>57"92 - 10</t>
  </si>
  <si>
    <t>63"46 - 10</t>
  </si>
  <si>
    <t>61"00 - 10</t>
  </si>
  <si>
    <t>10 01,96 - 10</t>
  </si>
  <si>
    <t>10 55,41 - 10</t>
  </si>
  <si>
    <t>11 13,70 - 10</t>
  </si>
  <si>
    <t>4208 p - 10</t>
  </si>
  <si>
    <t>3908 p - 10</t>
  </si>
  <si>
    <t>3373 p - 10</t>
  </si>
  <si>
    <t>3367 p - 10</t>
  </si>
  <si>
    <t>3153 p - 10</t>
  </si>
  <si>
    <t>3029 p - 10</t>
  </si>
  <si>
    <t>5252 p - 04</t>
  </si>
  <si>
    <t>4006 p - 09</t>
  </si>
  <si>
    <t>3,85 - 10</t>
  </si>
  <si>
    <t>3,81 - 10</t>
  </si>
  <si>
    <t>3,73 - 10</t>
  </si>
  <si>
    <t>3,67 - 10</t>
  </si>
  <si>
    <t>3,70 - 10</t>
  </si>
  <si>
    <t>4,42 - 10</t>
  </si>
  <si>
    <t>4,41 - 10</t>
  </si>
  <si>
    <t>17 58,52 - 08</t>
  </si>
  <si>
    <t>18 02,93 - 08</t>
  </si>
  <si>
    <t>47 07,07 - 10</t>
  </si>
  <si>
    <t>45 16,44 - 10</t>
  </si>
  <si>
    <t>45 30,14 - 10</t>
  </si>
  <si>
    <t>45 51,83 - 10</t>
  </si>
  <si>
    <t>39 10,06 - 10</t>
  </si>
  <si>
    <t>40 58,00 - 10</t>
  </si>
  <si>
    <t>38 46,40 - 10</t>
  </si>
  <si>
    <t>36 49,64 - 10</t>
  </si>
  <si>
    <t>33 28,14 - 10</t>
  </si>
  <si>
    <t>39 09 - 07</t>
  </si>
  <si>
    <t>39 31 - 07</t>
  </si>
  <si>
    <t>39 35 - 07</t>
  </si>
  <si>
    <t>40 07 - 07</t>
  </si>
  <si>
    <t>40 08 - 07</t>
  </si>
  <si>
    <t>44 35 - 07</t>
  </si>
  <si>
    <t>46 15 - 07</t>
  </si>
  <si>
    <t>32 18,40 - 08</t>
  </si>
  <si>
    <t>33 29,10 - 09</t>
  </si>
  <si>
    <t>32 57,9 - 02</t>
  </si>
  <si>
    <t>36 13,60 - 08</t>
  </si>
  <si>
    <t>37 27,24 - 09</t>
  </si>
  <si>
    <t>37 21,72 - 09</t>
  </si>
  <si>
    <t>35 37,08 - 09</t>
  </si>
  <si>
    <t>37 44,76 - 09</t>
  </si>
  <si>
    <t>40 47,42 - 09</t>
  </si>
  <si>
    <t>40 57,75 - 09</t>
  </si>
  <si>
    <t>40 34,13 - 08</t>
  </si>
  <si>
    <t>42 14,29 - 08</t>
  </si>
  <si>
    <t>42 54,84 - 08</t>
  </si>
  <si>
    <t>41 42,15 - 09</t>
  </si>
  <si>
    <t>43 39,45 - 09</t>
  </si>
  <si>
    <t>46 07,82 - 09</t>
  </si>
  <si>
    <t>30 45,75 - 08</t>
  </si>
  <si>
    <t>34 21,43 - 09</t>
  </si>
  <si>
    <t>34 02,50 - 08</t>
  </si>
  <si>
    <t>33 36,2 - 06</t>
  </si>
  <si>
    <t>34 47,79 - 09</t>
  </si>
  <si>
    <t>36 09,49 - 09</t>
  </si>
  <si>
    <t>36 56,0 - 07</t>
  </si>
  <si>
    <t>37 12,57 - 09</t>
  </si>
  <si>
    <t>37 24,70 - 09</t>
  </si>
  <si>
    <t>38 09,16 - 09</t>
  </si>
  <si>
    <t>37 26,2 - 02</t>
  </si>
  <si>
    <t>38 45,38 - 09</t>
  </si>
  <si>
    <t>38 47,48 - 09</t>
  </si>
  <si>
    <t>38 59,90 - 09</t>
  </si>
  <si>
    <t>39 30,27 - 09</t>
  </si>
  <si>
    <t>39 52,73 - 09</t>
  </si>
  <si>
    <t>40 01,37 - 09</t>
  </si>
  <si>
    <t>40 16,17 - 09</t>
  </si>
  <si>
    <t>40 09,90 - 08</t>
  </si>
  <si>
    <t>40 46,35 - 09</t>
  </si>
  <si>
    <t>37 38,84 - 08</t>
  </si>
  <si>
    <t>42 21,03 - 09</t>
  </si>
  <si>
    <t>16,04 - 10</t>
  </si>
  <si>
    <t>10,85 - 10</t>
  </si>
  <si>
    <t>10,05 - 10 ?</t>
  </si>
  <si>
    <t>10,01 - 10 ?</t>
  </si>
  <si>
    <t>9,19 - 10</t>
  </si>
  <si>
    <t>1:27'43 - 10</t>
  </si>
  <si>
    <t>1:31'00 - 10</t>
  </si>
  <si>
    <t>1:33'04 - 10</t>
  </si>
  <si>
    <t>1:39'29 - 10</t>
  </si>
  <si>
    <t>1:39'47 - 10</t>
  </si>
  <si>
    <t>1:42'12 - 10</t>
  </si>
  <si>
    <t>1:45'00 - 10</t>
  </si>
  <si>
    <t>3 13,4 - 08</t>
  </si>
  <si>
    <t>3 08,60 - 08</t>
  </si>
  <si>
    <t>3 19,8 - 07</t>
  </si>
  <si>
    <t>3 25,63 - 08</t>
  </si>
  <si>
    <t>3 28,30 - 08</t>
  </si>
  <si>
    <t>2 56,57 - 08</t>
  </si>
  <si>
    <t>2 57,08 - 08</t>
  </si>
  <si>
    <t>2 58,90 - 08</t>
  </si>
  <si>
    <t>3 05,90 - 08</t>
  </si>
  <si>
    <t>3 06,7 - 07</t>
  </si>
  <si>
    <t>3 10,35 - 08</t>
  </si>
  <si>
    <t>3 11,36 - 08</t>
  </si>
  <si>
    <t>3 22,97 - 08</t>
  </si>
  <si>
    <t>3 25,7 - 08</t>
  </si>
  <si>
    <t>3 29,08 - 08</t>
  </si>
  <si>
    <t>4 58,99 - 10</t>
  </si>
  <si>
    <t>4 48,72 - 10</t>
  </si>
  <si>
    <t>4 55,56 - 10</t>
  </si>
  <si>
    <t>4 31,81 - 10</t>
  </si>
  <si>
    <t>4 34,66 - 10</t>
  </si>
  <si>
    <t>4 22,61 - 10</t>
  </si>
  <si>
    <t>4 10,8 - 10</t>
  </si>
  <si>
    <t>3 56,40 - 10</t>
  </si>
  <si>
    <t>8 20,53 - 10</t>
  </si>
  <si>
    <t>9 31,04 - 10</t>
  </si>
  <si>
    <t>9 52,75 - 10</t>
  </si>
  <si>
    <t>9 56,34 - 10</t>
  </si>
  <si>
    <t>10 12,25 - 10</t>
  </si>
  <si>
    <t>10 09,8 - 06</t>
  </si>
  <si>
    <t>8 15,12 - 04</t>
  </si>
  <si>
    <t>9 02,41 - 09</t>
  </si>
  <si>
    <t>8 08,15i - 00</t>
  </si>
  <si>
    <t>9 08,64 - 04</t>
  </si>
  <si>
    <t>10 05,73 - 09</t>
  </si>
  <si>
    <t>10 03,3 - 08</t>
  </si>
  <si>
    <t>8 32,7 - 06</t>
  </si>
  <si>
    <t>9 30,40 - 09</t>
  </si>
  <si>
    <t>9 31,15 - 09</t>
  </si>
  <si>
    <t>9 33,67 - 09</t>
  </si>
  <si>
    <t>9 36,71 - 09</t>
  </si>
  <si>
    <t>9 39,09 - 09</t>
  </si>
  <si>
    <t>9 36,8 - 08</t>
  </si>
  <si>
    <t>9 45,5 - 08</t>
  </si>
  <si>
    <t>9 53,14 - 09</t>
  </si>
  <si>
    <t>10 02,35 - 09</t>
  </si>
  <si>
    <t>10 01,63 - 08</t>
  </si>
  <si>
    <t>9 54,82 - 07</t>
  </si>
  <si>
    <t>10 12,1 - 09</t>
  </si>
  <si>
    <t>10 12,0 - 07</t>
  </si>
  <si>
    <t>10 24,7 - 09</t>
  </si>
  <si>
    <t>10 26,49 - 09</t>
  </si>
  <si>
    <t>9 35,48 - 08</t>
  </si>
  <si>
    <t>9 47,88 - 08</t>
  </si>
  <si>
    <t>9 51,76 - 08</t>
  </si>
  <si>
    <t>9 13,7 - 06</t>
  </si>
  <si>
    <t>10 09,72 - 09</t>
  </si>
  <si>
    <t>10 24,03 - 09</t>
  </si>
  <si>
    <t>10 34,88 - 09</t>
  </si>
  <si>
    <t>11 32,25 - 09</t>
  </si>
  <si>
    <t>11 37,00 - 09</t>
  </si>
  <si>
    <t>9 53,9 - 06</t>
  </si>
  <si>
    <t>10 10,09 - 07 ?</t>
  </si>
  <si>
    <t>8 35,66 - 98</t>
  </si>
  <si>
    <t>10 15,51 - 08</t>
  </si>
  <si>
    <t>9 30,0 - 07</t>
  </si>
  <si>
    <t>11 24,75 - 08 ?</t>
  </si>
  <si>
    <t>11 34,3 - 06</t>
  </si>
  <si>
    <t>7,41 - 08</t>
  </si>
  <si>
    <t>3,98 - 10</t>
  </si>
  <si>
    <t>3,93 - 10</t>
  </si>
  <si>
    <t>3,89 - 10</t>
  </si>
  <si>
    <t>3,87 - 10</t>
  </si>
  <si>
    <t>18 38,1 - 09</t>
  </si>
  <si>
    <t>19 09,23 - 09</t>
  </si>
  <si>
    <t>14 19,65 - 05</t>
  </si>
  <si>
    <t>15 28,11 - 07</t>
  </si>
  <si>
    <t>16 03,92 - 08</t>
  </si>
  <si>
    <t>15 50,0 - 05</t>
  </si>
  <si>
    <t>16 35,08 - 08</t>
  </si>
  <si>
    <t>15 52,55 - 08</t>
  </si>
  <si>
    <t>17 24,70 - 08</t>
  </si>
  <si>
    <t>17 46,03 - 08</t>
  </si>
  <si>
    <t>2 14,26 - 08</t>
  </si>
  <si>
    <t>2 19,88 - 08</t>
  </si>
  <si>
    <t>2 20,12 - 08</t>
  </si>
  <si>
    <t>2 20,14 - 08</t>
  </si>
  <si>
    <t>2 24,04 - 08</t>
  </si>
  <si>
    <t>2 27,09 - 08</t>
  </si>
  <si>
    <t>2 18,85 - 07</t>
  </si>
  <si>
    <t>2 22,65 - 07</t>
  </si>
  <si>
    <t>2 26,3 - 07</t>
  </si>
  <si>
    <t>3 56,73 - 10</t>
  </si>
  <si>
    <t>3 58,39 - 10</t>
  </si>
  <si>
    <t>3 39,72 - 10</t>
  </si>
  <si>
    <t>3 40,34 - 10</t>
  </si>
  <si>
    <t>3 41,02 - 10</t>
  </si>
  <si>
    <t>3 42,61 - 10</t>
  </si>
  <si>
    <t>3 44,66 - 10</t>
  </si>
  <si>
    <t>3 44,73 - 10</t>
  </si>
  <si>
    <t>3 50,25 - 10</t>
  </si>
  <si>
    <t>3 50,99 - 10</t>
  </si>
  <si>
    <t>3 52,55 - 10</t>
  </si>
  <si>
    <t>3 53,84 - 10</t>
  </si>
  <si>
    <t>3 54,68 - 10</t>
  </si>
  <si>
    <t>3 54,91 - 10</t>
  </si>
  <si>
    <t>3 11,6 - 10</t>
  </si>
  <si>
    <t>3 11,89 - 10</t>
  </si>
  <si>
    <t>3 14,72 - 10</t>
  </si>
  <si>
    <t>3 16,90 - 10</t>
  </si>
  <si>
    <t>3 19,67 - 10</t>
  </si>
  <si>
    <t>3 20,81 - 10</t>
  </si>
  <si>
    <t>3 22,73 - 10</t>
  </si>
  <si>
    <t>3 23,30 - 10</t>
  </si>
  <si>
    <t>3 27,0 - 10</t>
  </si>
  <si>
    <t>3 27,47 - 10</t>
  </si>
  <si>
    <t>3 30,53 - 10</t>
  </si>
  <si>
    <t>3 31,73 - 10</t>
  </si>
  <si>
    <t>3 32,4 - 10</t>
  </si>
  <si>
    <t>3 32,80 - 10</t>
  </si>
  <si>
    <t>3 32,96 - 10</t>
  </si>
  <si>
    <t>3 35,53 - 10</t>
  </si>
  <si>
    <t>3 35,64 - 10</t>
  </si>
  <si>
    <t>3 37,59 - 10</t>
  </si>
  <si>
    <t>2 56,4 - 10</t>
  </si>
  <si>
    <t>2 57,63 - 10</t>
  </si>
  <si>
    <t>2 58,01 - 10</t>
  </si>
  <si>
    <t>2 58,08 - 10</t>
  </si>
  <si>
    <t>2 58,19 - 10</t>
  </si>
  <si>
    <t>3 00,21 - 10</t>
  </si>
  <si>
    <t>3 01,29 - 10</t>
  </si>
  <si>
    <t>3 04,89 - 10</t>
  </si>
  <si>
    <t>3 06,70 - 10</t>
  </si>
  <si>
    <t>3 08,40 - 10</t>
  </si>
  <si>
    <t>3 08,6 - 10</t>
  </si>
  <si>
    <t>3 09,57 - 10</t>
  </si>
  <si>
    <t>3 10,06 - 10</t>
  </si>
  <si>
    <t>3 10,46 - 10</t>
  </si>
  <si>
    <t>3 10,76 - 10</t>
  </si>
  <si>
    <t>3 11,10 - 10</t>
  </si>
  <si>
    <t>2 42,07 - 10</t>
  </si>
  <si>
    <t>2 42,48 - 10</t>
  </si>
  <si>
    <t>2 44,79 - 10</t>
  </si>
  <si>
    <t>2 48,21 - 10</t>
  </si>
  <si>
    <t>2 48,38 - 10</t>
  </si>
  <si>
    <t>2 48,55 - 10</t>
  </si>
  <si>
    <t>2 51,58 - 10</t>
  </si>
  <si>
    <t>2 53,02 - 10</t>
  </si>
  <si>
    <t>43 17,49 - 09</t>
  </si>
  <si>
    <t>45 02,12 - 09</t>
  </si>
  <si>
    <t>46 36,01 - 09</t>
  </si>
  <si>
    <t>48 11,62 - 09</t>
  </si>
  <si>
    <t>48 16,38 - 09</t>
  </si>
  <si>
    <t>36 29,90 - 08</t>
  </si>
  <si>
    <t>36 55,95 - 08</t>
  </si>
  <si>
    <t>36 55,96 - 08</t>
  </si>
  <si>
    <t>37 42,72 - 08</t>
  </si>
  <si>
    <t>41 33,24 - 08</t>
  </si>
  <si>
    <t>49 13,65 - 08</t>
  </si>
  <si>
    <t>1:22'25 - 10</t>
  </si>
  <si>
    <t>1:26'55 - 10</t>
  </si>
  <si>
    <t>1:27'09 - 10</t>
  </si>
  <si>
    <t>1:27'28 - 10</t>
  </si>
  <si>
    <t>3 41,90 - 09</t>
  </si>
  <si>
    <t>3 42,05 - 09</t>
  </si>
  <si>
    <t>3 44,54 - 09</t>
  </si>
  <si>
    <t>3 46,12 - 09</t>
  </si>
  <si>
    <t>3 49,38 - 09</t>
  </si>
  <si>
    <t>3 50,93 - 09</t>
  </si>
  <si>
    <t>3 53,18 - 09</t>
  </si>
  <si>
    <t>2 37,11 - 07 ?</t>
  </si>
  <si>
    <t>2 54,49 - 08</t>
  </si>
  <si>
    <t>3 32,69 - 08</t>
  </si>
  <si>
    <t>2 49,02 - 08</t>
  </si>
  <si>
    <t>2 45,53 - 08</t>
  </si>
  <si>
    <t>38"74 - 10</t>
  </si>
  <si>
    <t>39"09 - 10</t>
  </si>
  <si>
    <t>39"17 - 10</t>
  </si>
  <si>
    <t>40"30 - 10</t>
  </si>
  <si>
    <t>40"53 - 10</t>
  </si>
  <si>
    <t>40"67 - 10</t>
  </si>
  <si>
    <t>40"82 - 10</t>
  </si>
  <si>
    <t>41"28 - 10</t>
  </si>
  <si>
    <t>41"97 - 10</t>
  </si>
  <si>
    <t>42"56 - 10</t>
  </si>
  <si>
    <t>42"81 - 10</t>
  </si>
  <si>
    <t>42"93 - 10</t>
  </si>
  <si>
    <t>59"6 - 10</t>
  </si>
  <si>
    <t>54"9 - 10</t>
  </si>
  <si>
    <t>49"6 - 10</t>
  </si>
  <si>
    <t>51"44 - 10</t>
  </si>
  <si>
    <t>51"90 - 10</t>
  </si>
  <si>
    <t>53"59 - 10</t>
  </si>
  <si>
    <t>53"75 - 10</t>
  </si>
  <si>
    <t>54"25 - 10</t>
  </si>
  <si>
    <t>54"90 - 10</t>
  </si>
  <si>
    <t>56"10 - 10</t>
  </si>
  <si>
    <t>56"21 - 10</t>
  </si>
  <si>
    <t>56"57 - 10</t>
  </si>
  <si>
    <t>57"96 - 10</t>
  </si>
  <si>
    <t>58"40 - 10</t>
  </si>
  <si>
    <t>59"41 - 10</t>
  </si>
  <si>
    <t>1 57,72 - 10</t>
  </si>
  <si>
    <t>2 00,28 - 10</t>
  </si>
  <si>
    <t>2 07,60 - 10</t>
  </si>
  <si>
    <t>2 09,16 - 10</t>
  </si>
  <si>
    <t>2 10,27 - 10</t>
  </si>
  <si>
    <t>2 11,00 - 10</t>
  </si>
  <si>
    <t>2 14,93 - 10</t>
  </si>
  <si>
    <t>2 16,17 - 10</t>
  </si>
  <si>
    <t>2 21,87 - 10</t>
  </si>
  <si>
    <t>2 22,06 - 10</t>
  </si>
  <si>
    <t>2 26,65 - 10</t>
  </si>
  <si>
    <t>2 27,40 - 10</t>
  </si>
  <si>
    <t>1 57  4 - 06</t>
  </si>
  <si>
    <t>1 48,34 - 01</t>
  </si>
  <si>
    <t>1 47,46 - 04</t>
  </si>
  <si>
    <t>1 57,38 - 09</t>
  </si>
  <si>
    <t>1 57,95 - 09</t>
  </si>
  <si>
    <t>1 59,15 - 08</t>
  </si>
  <si>
    <t>2 02,02 - 08</t>
  </si>
  <si>
    <t>2 06,24 - 09</t>
  </si>
  <si>
    <t>9 55,7 - 08</t>
  </si>
  <si>
    <t>10 12,94 - 05</t>
  </si>
  <si>
    <t>16 39,15 - 10</t>
  </si>
  <si>
    <t>16 40,3 - 10</t>
  </si>
  <si>
    <t>16 46,83 - 10</t>
  </si>
  <si>
    <t>16 25,31 - 10 ?</t>
  </si>
  <si>
    <t>14 38,76 - 10</t>
  </si>
  <si>
    <t>14 51,02 - 10</t>
  </si>
  <si>
    <t>16 49,95 - 09</t>
  </si>
  <si>
    <t>17 23,13 - 09</t>
  </si>
  <si>
    <t>17 50,72 - 09</t>
  </si>
  <si>
    <t>17 57,09 - 09</t>
  </si>
  <si>
    <t>2 18,71 - 09</t>
  </si>
  <si>
    <t>2 18,96 - 09</t>
  </si>
  <si>
    <t>2 20,29 - 09</t>
  </si>
  <si>
    <t>2 24,96 - 09</t>
  </si>
  <si>
    <t>2 27,49 - 09</t>
  </si>
  <si>
    <t>2 18,73 - 08</t>
  </si>
  <si>
    <t>1 54,88 - 04</t>
  </si>
  <si>
    <t>2 10,90 - 08</t>
  </si>
  <si>
    <t>2 11,53 - 08</t>
  </si>
  <si>
    <t>2 11,95 - 08</t>
  </si>
  <si>
    <t>2 13,70 - 08</t>
  </si>
  <si>
    <t>8"23 - 10</t>
  </si>
  <si>
    <t>8"30 - 10</t>
  </si>
  <si>
    <t>8"36 - 10</t>
  </si>
  <si>
    <t>8"37 - 10</t>
  </si>
  <si>
    <t>8"40 - 10</t>
  </si>
  <si>
    <t>8"44 - 10</t>
  </si>
  <si>
    <t>8"52 - 10</t>
  </si>
  <si>
    <t>8"53 - 10</t>
  </si>
  <si>
    <t>8"54 - 10</t>
  </si>
  <si>
    <t>8"56 - 10</t>
  </si>
  <si>
    <t>8"65 - 10</t>
  </si>
  <si>
    <t>8"72 - 10</t>
  </si>
  <si>
    <t>8"75 - 10</t>
  </si>
  <si>
    <t>8"76 - 10</t>
  </si>
  <si>
    <t>8"91 - 10</t>
  </si>
  <si>
    <t>8"94 - 10</t>
  </si>
  <si>
    <t>9"02 - 10</t>
  </si>
  <si>
    <t>9"03 - 10</t>
  </si>
  <si>
    <t>9"05 - 10</t>
  </si>
  <si>
    <t>9"15 - 10</t>
  </si>
  <si>
    <t>9"27 - 10</t>
  </si>
  <si>
    <t>9"40 - 10</t>
  </si>
  <si>
    <t>9"41 - 10</t>
  </si>
  <si>
    <t>9"44 - 10</t>
  </si>
  <si>
    <t>9"46 - 10</t>
  </si>
  <si>
    <t>9"48 - 10</t>
  </si>
  <si>
    <t>9"60 - 10</t>
  </si>
  <si>
    <t>9"61 - 10</t>
  </si>
  <si>
    <t>9"63 - 10</t>
  </si>
  <si>
    <t>9"64 - 10</t>
  </si>
  <si>
    <t>9"66 - 10</t>
  </si>
  <si>
    <t>12"9 - 10</t>
  </si>
  <si>
    <t>12"3 - 10</t>
  </si>
  <si>
    <t>11"33 - 10</t>
  </si>
  <si>
    <t>12"15 - 10</t>
  </si>
  <si>
    <t>12"18 - 10</t>
  </si>
  <si>
    <t>12"26 - 10</t>
  </si>
  <si>
    <t>12"43 - 10</t>
  </si>
  <si>
    <t>12"44 - 10</t>
  </si>
  <si>
    <t>12"70 - 10</t>
  </si>
  <si>
    <t>12"80 - 10</t>
  </si>
  <si>
    <t>12"86 - 10</t>
  </si>
  <si>
    <t>13"01 - 10</t>
  </si>
  <si>
    <t>2 53,69 - 10</t>
  </si>
  <si>
    <t>2 55,52 - 10</t>
  </si>
  <si>
    <t>2 36,74 - 10</t>
  </si>
  <si>
    <t>2 38,73 - 10</t>
  </si>
  <si>
    <t>2 39,14 - 10</t>
  </si>
  <si>
    <t>2 39,38 - 10</t>
  </si>
  <si>
    <t>3 50,45 - 09</t>
  </si>
  <si>
    <t>2 42,00 - 09</t>
  </si>
  <si>
    <t>2 45,50 - 09</t>
  </si>
  <si>
    <t>2 47,52 - 09</t>
  </si>
  <si>
    <t>2 53,50 - 09</t>
  </si>
  <si>
    <t>3 02,15 - 09</t>
  </si>
  <si>
    <t>3 04,48 - 09</t>
  </si>
  <si>
    <t>3 13,07 - 09</t>
  </si>
  <si>
    <t>3 14,31 - 09</t>
  </si>
  <si>
    <t>3 24,83 - 09</t>
  </si>
  <si>
    <t>3 25,29 - 09</t>
  </si>
  <si>
    <t>3 33,80 - 09</t>
  </si>
  <si>
    <t>3 38,34 - 09</t>
  </si>
  <si>
    <t>27"01 - 10</t>
  </si>
  <si>
    <t>27"15 - 10</t>
  </si>
  <si>
    <t>27"25 - 10</t>
  </si>
  <si>
    <t>23"07 - 10</t>
  </si>
  <si>
    <t>23"27 - 10</t>
  </si>
  <si>
    <t>44"16 - 09</t>
  </si>
  <si>
    <t>Marcas com obstáculos de 0,91m</t>
  </si>
  <si>
    <t>4,70 - 09</t>
  </si>
  <si>
    <t>Bruno Jesus</t>
  </si>
  <si>
    <t>Ricardo Pereira</t>
  </si>
  <si>
    <t>0-0-98</t>
  </si>
  <si>
    <t>Infantil</t>
  </si>
  <si>
    <t xml:space="preserve">João Mendes </t>
  </si>
  <si>
    <t>Iniciado</t>
  </si>
  <si>
    <t>Inácio Agostinho</t>
  </si>
  <si>
    <t xml:space="preserve">Luís Santos </t>
  </si>
  <si>
    <t>Rui Calaça</t>
  </si>
  <si>
    <t>Bryan Fernandes</t>
  </si>
  <si>
    <t>Pedro Abreu</t>
  </si>
  <si>
    <t xml:space="preserve">Diogo Viveiros </t>
  </si>
  <si>
    <t xml:space="preserve">Filipe Silva </t>
  </si>
  <si>
    <t xml:space="preserve">Pedro Alexandre </t>
  </si>
  <si>
    <t>Micael Franco</t>
  </si>
  <si>
    <t>Fernando Brito</t>
  </si>
  <si>
    <t>2 01,80 - 04</t>
  </si>
  <si>
    <t>2 04,39 - 04</t>
  </si>
  <si>
    <t>2 07,53 - 09</t>
  </si>
  <si>
    <t>2 06,48 - 09</t>
  </si>
  <si>
    <t>2 15,93 - 08</t>
  </si>
  <si>
    <t>2 05,43 - 09</t>
  </si>
  <si>
    <t>2 08,2 - 09</t>
  </si>
  <si>
    <t>2 08,60 - 09</t>
  </si>
  <si>
    <t>2 08,72 - 09</t>
  </si>
  <si>
    <t>2 12,69 - 09</t>
  </si>
  <si>
    <t>2 12,82 - 09</t>
  </si>
  <si>
    <t>2 11,40 - 08</t>
  </si>
  <si>
    <t>2 15,4 - 09</t>
  </si>
  <si>
    <t>2 16,73 - 09</t>
  </si>
  <si>
    <t>2 17,24 - 09</t>
  </si>
  <si>
    <t>2 17,36 - 09</t>
  </si>
  <si>
    <t>2 07,07 - 08</t>
  </si>
  <si>
    <t>2 14,58 - 08</t>
  </si>
  <si>
    <t>7"77 - 10?</t>
  </si>
  <si>
    <t>7"83 - 10?</t>
  </si>
  <si>
    <t>7"85 - 10</t>
  </si>
  <si>
    <t>7"95 - 10</t>
  </si>
  <si>
    <t>7"97 - 10</t>
  </si>
  <si>
    <t>7"99 - 10</t>
  </si>
  <si>
    <t>8"12 - 10</t>
  </si>
  <si>
    <t>8"13 - 10</t>
  </si>
  <si>
    <t>João Duarte Sousa</t>
  </si>
  <si>
    <t>Raul Antunes</t>
  </si>
  <si>
    <t>João Lopes</t>
  </si>
  <si>
    <t>Paulo Lima</t>
  </si>
  <si>
    <t>Pedro Rocha</t>
  </si>
  <si>
    <t>Cláudio Aguiar</t>
  </si>
  <si>
    <t>C.S. Marítimo</t>
  </si>
  <si>
    <t>Kevin Figueira</t>
  </si>
  <si>
    <t>Luís Miguel Mendes</t>
  </si>
  <si>
    <t>André Silva</t>
  </si>
  <si>
    <t>Renato Mendonça</t>
  </si>
  <si>
    <t>L. André Pereira</t>
  </si>
  <si>
    <t>João Pedro Spínola</t>
  </si>
  <si>
    <t>Isaac Santos</t>
  </si>
  <si>
    <t>0-0-94</t>
  </si>
  <si>
    <t>Bruno Gonçalves</t>
  </si>
  <si>
    <t>J. Marildo Freitas</t>
  </si>
  <si>
    <t>Luís Abreu</t>
  </si>
  <si>
    <t>24,18 - 10</t>
  </si>
  <si>
    <t>23"94 - 10</t>
  </si>
  <si>
    <t>24"18 - 10</t>
  </si>
  <si>
    <t>24"81 - 10</t>
  </si>
  <si>
    <t>24"88 - 10</t>
  </si>
  <si>
    <t>24"93 - 10</t>
  </si>
  <si>
    <t>25"26 - 10</t>
  </si>
  <si>
    <t>25"64 - 10</t>
  </si>
  <si>
    <t>26"31 - 10</t>
  </si>
  <si>
    <t>26"58 - 10</t>
  </si>
  <si>
    <t>26"72 - 10</t>
  </si>
  <si>
    <t>Club Sport Marítimo</t>
  </si>
  <si>
    <t>Benj</t>
  </si>
  <si>
    <t>Aurélio Góis</t>
  </si>
  <si>
    <t>Luís Santos</t>
  </si>
  <si>
    <t>1'38"26 - 09</t>
  </si>
  <si>
    <t>G. D. Estreito</t>
  </si>
  <si>
    <t>Triatlo Opcional</t>
  </si>
  <si>
    <t>Jimmy Fernandes</t>
  </si>
  <si>
    <t>Bruno Costa</t>
  </si>
  <si>
    <t>Diogo Espinha</t>
  </si>
  <si>
    <t>Sénior</t>
  </si>
  <si>
    <t>8"5 - 10</t>
  </si>
  <si>
    <t>7,73 - 10</t>
  </si>
  <si>
    <t>7,54 - 10</t>
  </si>
  <si>
    <t>7"32 - 10?</t>
  </si>
  <si>
    <t>7"43 - 10</t>
  </si>
  <si>
    <t>7"44 - 10</t>
  </si>
  <si>
    <t>7"54 - 10?</t>
  </si>
  <si>
    <t>7"59 - 10</t>
  </si>
  <si>
    <t>7"62 - 10</t>
  </si>
  <si>
    <t>7"66 - 10</t>
  </si>
  <si>
    <t>Luís C. Rodrigues</t>
  </si>
  <si>
    <t>André Gomes</t>
  </si>
  <si>
    <t>7"30 - 09</t>
  </si>
  <si>
    <t>Rúben Boloto</t>
  </si>
  <si>
    <t>30,30 - 09</t>
  </si>
  <si>
    <t>26,20 - 09</t>
  </si>
  <si>
    <t>José Santos</t>
  </si>
  <si>
    <t>0-0-96</t>
  </si>
  <si>
    <t>Filipe Rei</t>
  </si>
  <si>
    <t>Sérgio Abreu</t>
  </si>
  <si>
    <t>Manuel Almeida</t>
  </si>
  <si>
    <t>Fábio M. Abreu</t>
  </si>
  <si>
    <t>Fernando Lopes</t>
  </si>
  <si>
    <t>João Olim</t>
  </si>
  <si>
    <t>Alexandre Perestrelo</t>
  </si>
  <si>
    <t>Pedro M. Ferreira</t>
  </si>
  <si>
    <t>Hélder Sousa</t>
  </si>
  <si>
    <t>Eusébio da Silva</t>
  </si>
  <si>
    <t>Roque Fernandes</t>
  </si>
  <si>
    <t>Hilário Pereira</t>
  </si>
  <si>
    <t>Luís Jesus</t>
  </si>
  <si>
    <t>Luís D. Freitas</t>
  </si>
  <si>
    <t>Marco Gouveia</t>
  </si>
  <si>
    <t>Paulo Freitas</t>
  </si>
  <si>
    <t>Paulo Nóbrega</t>
  </si>
  <si>
    <t>José Caires</t>
  </si>
  <si>
    <t>Alcino Abreu</t>
  </si>
  <si>
    <t>Luís Mendes</t>
  </si>
  <si>
    <t>Ivan Sá</t>
  </si>
  <si>
    <t>Aloísio Figueira</t>
  </si>
  <si>
    <t>Marcas de atletas que passaram ao escalão júnior (até 31/12/2009)</t>
  </si>
  <si>
    <t>André Nunes</t>
  </si>
  <si>
    <t>Bibiano Serrão</t>
  </si>
  <si>
    <t>João Paulo Mendes</t>
  </si>
  <si>
    <t>Tiago Silva</t>
  </si>
  <si>
    <t>Quintin Barry</t>
  </si>
  <si>
    <t>Rodrigo Sousa</t>
  </si>
  <si>
    <t>Nuno Vieira</t>
  </si>
  <si>
    <t>Carlos Freitas</t>
  </si>
  <si>
    <t>José C. Santos</t>
  </si>
  <si>
    <t>Paulo Margarido</t>
  </si>
  <si>
    <t>1,40 - 09</t>
  </si>
  <si>
    <t>1,30 - 09</t>
  </si>
  <si>
    <t>2,85 - 09</t>
  </si>
  <si>
    <t>3,60 - 09</t>
  </si>
  <si>
    <t>3,30 - 09</t>
  </si>
  <si>
    <t>3,00 - 09</t>
  </si>
  <si>
    <t>14,85 - 09</t>
  </si>
  <si>
    <t>13,73 - 09</t>
  </si>
  <si>
    <t>12,44 - 09</t>
  </si>
  <si>
    <t>10,75 - 09</t>
  </si>
  <si>
    <t>10,52 - 09</t>
  </si>
  <si>
    <t>8,52 - 09</t>
  </si>
  <si>
    <t>8,16 - 09</t>
  </si>
  <si>
    <t>30,72 - 09</t>
  </si>
  <si>
    <t>27,00 - 09</t>
  </si>
  <si>
    <t>21,80 - 09</t>
  </si>
  <si>
    <t>46,55 - 09</t>
  </si>
  <si>
    <t>38,48 - 09</t>
  </si>
  <si>
    <t>38,35 - 09</t>
  </si>
  <si>
    <t>36,25 - 09</t>
  </si>
  <si>
    <t>32,89 - 09</t>
  </si>
  <si>
    <t>32,58 - 09</t>
  </si>
  <si>
    <t>28,73 - 09</t>
  </si>
  <si>
    <t>37,20 - 09</t>
  </si>
  <si>
    <t>27,70 - 09</t>
  </si>
  <si>
    <t>40,06 - 09</t>
  </si>
  <si>
    <t>32,39 - 09</t>
  </si>
  <si>
    <t>25,01 - 09</t>
  </si>
  <si>
    <t>24,79 - 09</t>
  </si>
  <si>
    <t>21,99 - 09</t>
  </si>
  <si>
    <t>23,48 - 09</t>
  </si>
  <si>
    <t>21,40 - 09</t>
  </si>
  <si>
    <t>50'50"91 - 09</t>
  </si>
  <si>
    <t>1:52'47"4 - 09</t>
  </si>
  <si>
    <t>3792 pts - 09</t>
  </si>
  <si>
    <t>3073 pts - 09</t>
  </si>
  <si>
    <t>3048 pts - 09</t>
  </si>
  <si>
    <t>2603 pts - 09</t>
  </si>
  <si>
    <t>2264 pts - 09</t>
  </si>
  <si>
    <t>2211 pts - 09</t>
  </si>
  <si>
    <t>3 35,07 - 09</t>
  </si>
  <si>
    <t>3 49,09 - 09</t>
  </si>
  <si>
    <t>Diogo Fernandes</t>
  </si>
  <si>
    <t>Filipe Gonçalves</t>
  </si>
  <si>
    <t>Luís Gomes</t>
  </si>
  <si>
    <t>Adriano Teixeira</t>
  </si>
  <si>
    <t>J. Leonardo Abreu</t>
  </si>
  <si>
    <t>1:29'27 - 07 ?</t>
  </si>
  <si>
    <t>1:30'00 - 07 ?</t>
  </si>
  <si>
    <t>1:11'16 - 09</t>
  </si>
  <si>
    <t>1:20'05 - 09</t>
  </si>
  <si>
    <t>1:20'43 - 09</t>
  </si>
  <si>
    <t>1:22'08 - 09</t>
  </si>
  <si>
    <t>1:22'46 - 09</t>
  </si>
  <si>
    <t>1:22'58 - 09</t>
  </si>
  <si>
    <t>1:23'06 - 09</t>
  </si>
  <si>
    <t>1:23'23 - 09</t>
  </si>
  <si>
    <t>1:24'03 - 09</t>
  </si>
  <si>
    <t>1:25'17 - 09</t>
  </si>
  <si>
    <t>1:26'01 - 09</t>
  </si>
  <si>
    <t>1:29'07 - 09</t>
  </si>
  <si>
    <t>1:29'57 - 09</t>
  </si>
  <si>
    <t>1:30'33 - 09</t>
  </si>
  <si>
    <t>1:30'40 - 09</t>
  </si>
  <si>
    <t>1:31'07 - 09</t>
  </si>
  <si>
    <t>1:31'15 - 09</t>
  </si>
  <si>
    <t>1:32'01 - 09</t>
  </si>
  <si>
    <t>1:33'08 - 09</t>
  </si>
  <si>
    <t>1:33'20 - 09</t>
  </si>
  <si>
    <t>1:33'29 - 09</t>
  </si>
  <si>
    <t>1:34'44 - 09</t>
  </si>
  <si>
    <t>1:36'43 - 09</t>
  </si>
  <si>
    <t>1:38'51 - 09</t>
  </si>
  <si>
    <t>1:39'02 - 09</t>
  </si>
  <si>
    <t>1:39'27 - 09</t>
  </si>
  <si>
    <t>1:39'43 - 09</t>
  </si>
  <si>
    <t>3:21'07 - 09</t>
  </si>
  <si>
    <t>3:57'18 - 09</t>
  </si>
  <si>
    <t>8"10 - 09</t>
  </si>
  <si>
    <t>8"56 - 09</t>
  </si>
  <si>
    <t>11"03 - 09</t>
  </si>
  <si>
    <t>14"56 - 09</t>
  </si>
  <si>
    <t>15"37 - 09</t>
  </si>
  <si>
    <t>15"72 - 09</t>
  </si>
  <si>
    <t>17"55 - 09</t>
  </si>
  <si>
    <t>17"57 - 09</t>
  </si>
  <si>
    <t>20"82 - 09</t>
  </si>
  <si>
    <t>59"62 - 09</t>
  </si>
  <si>
    <t>60"35 - 09</t>
  </si>
  <si>
    <t>62"58 - 09</t>
  </si>
  <si>
    <t>63"26 - 09</t>
  </si>
  <si>
    <t>64"78 - 09</t>
  </si>
  <si>
    <t>68"27 - 09</t>
  </si>
  <si>
    <t>6,16 - 09</t>
  </si>
  <si>
    <t>5,84 - 09</t>
  </si>
  <si>
    <t>5,69 - 09</t>
  </si>
  <si>
    <t>5,58 - 09</t>
  </si>
  <si>
    <t>5,54 - 09</t>
  </si>
  <si>
    <t>5,49 - 09</t>
  </si>
  <si>
    <t>5,31 - 09</t>
  </si>
  <si>
    <t>5,21 - 09</t>
  </si>
  <si>
    <t>5,19 - 09</t>
  </si>
  <si>
    <t>4,97 - 09</t>
  </si>
  <si>
    <t>4,84 - 09</t>
  </si>
  <si>
    <t>4,82 - 09</t>
  </si>
  <si>
    <t>4,71 - 09</t>
  </si>
  <si>
    <t>4,67 - 09</t>
  </si>
  <si>
    <t>4,52 - 09</t>
  </si>
  <si>
    <t>4,25 - 09</t>
  </si>
  <si>
    <t>4,15 - 09</t>
  </si>
  <si>
    <t>4,13 - 09</t>
  </si>
  <si>
    <t>4,12 - 09</t>
  </si>
  <si>
    <t>4,09 - 09</t>
  </si>
  <si>
    <t>4,03 - 09</t>
  </si>
  <si>
    <t>4,02 - 09</t>
  </si>
  <si>
    <t>4,01 - 09</t>
  </si>
  <si>
    <t>3,96 - 09</t>
  </si>
  <si>
    <t>Danilo Nóbrega</t>
  </si>
  <si>
    <t>1,45 - 09</t>
  </si>
  <si>
    <t>1,42 - 09</t>
  </si>
  <si>
    <t>1,38 - 09</t>
  </si>
  <si>
    <t>1,36 - 09</t>
  </si>
  <si>
    <t>1,35 - 09</t>
  </si>
  <si>
    <t>1,34 - 09</t>
  </si>
  <si>
    <t>1,90 - 09</t>
  </si>
  <si>
    <t>1,60 - 09</t>
  </si>
  <si>
    <t>13"07 - 09</t>
  </si>
  <si>
    <t>13"10 - 09</t>
  </si>
  <si>
    <t>13"19 - 09</t>
  </si>
  <si>
    <t>13"22 - 09</t>
  </si>
  <si>
    <t>13"25 - 09</t>
  </si>
  <si>
    <t>25"2 - 09</t>
  </si>
  <si>
    <t>25"8 - 09</t>
  </si>
  <si>
    <t>26"1 - 09</t>
  </si>
  <si>
    <t>26"2 - 09</t>
  </si>
  <si>
    <t>26"4 - 09</t>
  </si>
  <si>
    <t>26,85 - 09</t>
  </si>
  <si>
    <t>26"8 - 09</t>
  </si>
  <si>
    <t>21"44 - 09</t>
  </si>
  <si>
    <t>22"41 - 09</t>
  </si>
  <si>
    <t>22"90 - 09</t>
  </si>
  <si>
    <t>23"19 - 09</t>
  </si>
  <si>
    <t>23"30 - 09</t>
  </si>
  <si>
    <t>23"39 - 09</t>
  </si>
  <si>
    <t>23"66 - 09</t>
  </si>
  <si>
    <t>23"93 - 09</t>
  </si>
  <si>
    <t>24"16 - 09</t>
  </si>
  <si>
    <t>24"55 - 09</t>
  </si>
  <si>
    <t>24"98 - 09</t>
  </si>
  <si>
    <t>25"20 - 09</t>
  </si>
  <si>
    <t>25"21 - 09</t>
  </si>
  <si>
    <t>25"26 - 09</t>
  </si>
  <si>
    <t>25"53 - 09</t>
  </si>
  <si>
    <t>25"74 - 09</t>
  </si>
  <si>
    <t>25"82 - 09</t>
  </si>
  <si>
    <t>25"89 - 09</t>
  </si>
  <si>
    <t>26"06 - 09</t>
  </si>
  <si>
    <t>26"27 - 09</t>
  </si>
  <si>
    <t>26"36 - 09</t>
  </si>
  <si>
    <t>26"60 - 09</t>
  </si>
  <si>
    <t>26"85 - 09</t>
  </si>
  <si>
    <t>26"87 - 09</t>
  </si>
  <si>
    <t>42"95 - 09</t>
  </si>
  <si>
    <t>42,00 - 09</t>
  </si>
  <si>
    <t>35"81 - 09</t>
  </si>
  <si>
    <t>36"06 - 09</t>
  </si>
  <si>
    <t>37"74 - 09</t>
  </si>
  <si>
    <t>38"00 - 09</t>
  </si>
  <si>
    <t>39"85 - 09</t>
  </si>
  <si>
    <t>40"11 - 09</t>
  </si>
  <si>
    <t>41"37 - 09</t>
  </si>
  <si>
    <t>42"00 - 09</t>
  </si>
  <si>
    <t>42"65 - 09</t>
  </si>
  <si>
    <t>42"80 - 09</t>
  </si>
  <si>
    <t>43"11 - 09</t>
  </si>
  <si>
    <t>50"98 - 09</t>
  </si>
  <si>
    <t>51"82 - 09</t>
  </si>
  <si>
    <t>53"24 - 09</t>
  </si>
  <si>
    <t>53"54 - 09</t>
  </si>
  <si>
    <t>55"37 - 09</t>
  </si>
  <si>
    <t>55"73 - 09</t>
  </si>
  <si>
    <t>56"37 - 09</t>
  </si>
  <si>
    <t>56"62 - 09</t>
  </si>
  <si>
    <t>57"01 - 09</t>
  </si>
  <si>
    <t>58"75 - 09</t>
  </si>
  <si>
    <t>59"61 - 09</t>
  </si>
  <si>
    <t>53"10 - 07</t>
  </si>
  <si>
    <t>4 12"25 - 09</t>
  </si>
  <si>
    <t>4 12"62 - 09</t>
  </si>
  <si>
    <t>4 15"29 - 09</t>
  </si>
  <si>
    <t>4 18"38 - 09</t>
  </si>
  <si>
    <t>4 19"43 - 09</t>
  </si>
  <si>
    <t>Wilson Silva</t>
  </si>
  <si>
    <t>4 54"12 - 09</t>
  </si>
  <si>
    <t>4 55"22 - 09</t>
  </si>
  <si>
    <t>1:21'43 - 07 ?</t>
  </si>
  <si>
    <t>1:17'49 - 07 ?</t>
  </si>
  <si>
    <t>1:25'32 - 07 ?</t>
  </si>
  <si>
    <t>1:28'00 - 07 ?</t>
  </si>
  <si>
    <t>A.C.D. de São João</t>
  </si>
  <si>
    <t>Clube de Atletismo do Funchal</t>
  </si>
  <si>
    <t>4 x 1500 m</t>
  </si>
  <si>
    <t>Marco A. Fernandes</t>
  </si>
  <si>
    <t>Domingos D. Abreu</t>
  </si>
  <si>
    <t>Fábio Abreu</t>
  </si>
  <si>
    <t>César França</t>
  </si>
  <si>
    <t>Pedro Fernandes</t>
  </si>
  <si>
    <t>5,00 - 00</t>
  </si>
  <si>
    <t>38,98 - 00</t>
  </si>
  <si>
    <t>7,12 - 04</t>
  </si>
  <si>
    <t>14,56 - 01</t>
  </si>
  <si>
    <t>1,88 - 04</t>
  </si>
  <si>
    <t>12,72 - 04</t>
  </si>
  <si>
    <t>25,62 -06?</t>
  </si>
  <si>
    <t>50"39 - 04</t>
  </si>
  <si>
    <t>2,07 - 04</t>
  </si>
  <si>
    <t>43,66 - 93</t>
  </si>
  <si>
    <t>4,48 - 97</t>
  </si>
  <si>
    <t>4,30i - 01</t>
  </si>
  <si>
    <t>7,18i - 06</t>
  </si>
  <si>
    <t>22"20 - 04</t>
  </si>
  <si>
    <t>42"18 - 07</t>
  </si>
  <si>
    <t>7"25 - 04</t>
  </si>
  <si>
    <t>7"18 - 05</t>
  </si>
  <si>
    <t>6"91 - 02</t>
  </si>
  <si>
    <t>8,49 - 09</t>
  </si>
  <si>
    <t>13,02 - 09</t>
  </si>
  <si>
    <t>8"34 - 09</t>
  </si>
  <si>
    <t>8"87 - 09</t>
  </si>
  <si>
    <t>6"81 - 09</t>
  </si>
  <si>
    <t>7"25 - 09</t>
  </si>
  <si>
    <t>7"29 - 09</t>
  </si>
  <si>
    <t>7"39 - 09</t>
  </si>
  <si>
    <t>7"52 - 09</t>
  </si>
  <si>
    <t>7"84 - 09</t>
  </si>
  <si>
    <t>7"89 - 09</t>
  </si>
  <si>
    <t>7"92 - 09</t>
  </si>
  <si>
    <t>7"93 - 09</t>
  </si>
  <si>
    <t>8"03 - 09</t>
  </si>
  <si>
    <t>8"04 - 09</t>
  </si>
  <si>
    <t>7"73 - 07</t>
  </si>
  <si>
    <t>8"06 - 09</t>
  </si>
  <si>
    <t>8"24 - 09</t>
  </si>
  <si>
    <t>8"25 - 09</t>
  </si>
  <si>
    <t>8"35 - 09</t>
  </si>
  <si>
    <t>8"54 - 09</t>
  </si>
  <si>
    <t>8"59 - 09</t>
  </si>
  <si>
    <t>8"81 - 09</t>
  </si>
  <si>
    <t>8"88 - 09</t>
  </si>
  <si>
    <t>8"94 - 09</t>
  </si>
  <si>
    <t>8"96 - 09</t>
  </si>
  <si>
    <t>9"02 - 09</t>
  </si>
  <si>
    <t>9"10 - 09</t>
  </si>
  <si>
    <t>9"12 - 09</t>
  </si>
  <si>
    <t>9"24 - 09</t>
  </si>
  <si>
    <t>9"25 - 09</t>
  </si>
  <si>
    <t>9"41 - 09</t>
  </si>
  <si>
    <t>9"53 - 09</t>
  </si>
  <si>
    <t>9"58 - 09</t>
  </si>
  <si>
    <t>10"11 - 09</t>
  </si>
  <si>
    <t>10"39 - 09</t>
  </si>
  <si>
    <t>3,93 - 09</t>
  </si>
  <si>
    <t>3,92 - 09</t>
  </si>
  <si>
    <t>3,91 - 09</t>
  </si>
  <si>
    <t>7,00 - 09</t>
  </si>
  <si>
    <t>3,90 - 09</t>
  </si>
  <si>
    <t>14,21 - 03</t>
  </si>
  <si>
    <t>12,12 - 09</t>
  </si>
  <si>
    <t>11,86 - 09</t>
  </si>
  <si>
    <t>11,56 - 09</t>
  </si>
  <si>
    <t>1,62 - 09</t>
  </si>
  <si>
    <t>1,61 - 09</t>
  </si>
  <si>
    <t>1,58 - 09</t>
  </si>
  <si>
    <t>1,55 - 09</t>
  </si>
  <si>
    <t>1,57 - 09</t>
  </si>
  <si>
    <t>1,54 - 09</t>
  </si>
  <si>
    <t>1,52 - 09</t>
  </si>
  <si>
    <t>1,46 - 09</t>
  </si>
  <si>
    <t>12"38 - 09</t>
  </si>
  <si>
    <t>12"41 - 09</t>
  </si>
  <si>
    <t>12"42 - 09</t>
  </si>
  <si>
    <t>12"60 - 09</t>
  </si>
  <si>
    <t>12"72 - 09</t>
  </si>
  <si>
    <t>12"77 - 09</t>
  </si>
  <si>
    <t>12"90 - 09</t>
  </si>
  <si>
    <t>12"93 - 09</t>
  </si>
  <si>
    <t>13"03 - 09</t>
  </si>
  <si>
    <t>Décio Andrade</t>
  </si>
  <si>
    <t>Joel Rodrigues</t>
  </si>
  <si>
    <t>Anderson Rodrigues</t>
  </si>
  <si>
    <t>Álvaro Conceição</t>
  </si>
  <si>
    <t>António Ornelas</t>
  </si>
  <si>
    <t>Nelson Trindade</t>
  </si>
  <si>
    <t>Henrique Gouveia</t>
  </si>
  <si>
    <t>Gonçalo Soares</t>
  </si>
  <si>
    <t>Guido Abreu</t>
  </si>
  <si>
    <t>4 21"00 - 09</t>
  </si>
  <si>
    <t>4 24"18 - 09</t>
  </si>
  <si>
    <t>4 24"92 - 09</t>
  </si>
  <si>
    <t>4 25"61 - 09</t>
  </si>
  <si>
    <t>4 27"81 - 09</t>
  </si>
  <si>
    <t>4 27"82 - 09</t>
  </si>
  <si>
    <t>4 28"65 - 09</t>
  </si>
  <si>
    <t>4 30"75 - 09</t>
  </si>
  <si>
    <t>4 37"21 - 09</t>
  </si>
  <si>
    <t>4 38"63 - 09</t>
  </si>
  <si>
    <t>4 39"27 - 09</t>
  </si>
  <si>
    <t>4 39"33 - 09</t>
  </si>
  <si>
    <t>4 40"92 - 09</t>
  </si>
  <si>
    <t>4 41"69 - 09</t>
  </si>
  <si>
    <t>4 44"26 - 09</t>
  </si>
  <si>
    <t>4 45"13 - 09</t>
  </si>
  <si>
    <t>4 46"2 - 09</t>
  </si>
  <si>
    <t>4 49"27 - 09</t>
  </si>
  <si>
    <t>4 52"17 - 09</t>
  </si>
  <si>
    <t>Tiago Cabral</t>
  </si>
  <si>
    <t>Lino Teles</t>
  </si>
  <si>
    <t>Fábio A. Freitas</t>
  </si>
  <si>
    <t>A.C.D. São João</t>
  </si>
  <si>
    <t>Vítor Marcos</t>
  </si>
  <si>
    <t>Mário Cruz</t>
  </si>
  <si>
    <t>Sérgio Mendes</t>
  </si>
  <si>
    <t>Alexandre Ornelas</t>
  </si>
  <si>
    <t>Leandro Jesus Mendes</t>
  </si>
  <si>
    <t>Cristóvão Oliveira</t>
  </si>
  <si>
    <t>Duarte Encarnação</t>
  </si>
  <si>
    <t>João Nunes</t>
  </si>
  <si>
    <t>José Nunes</t>
  </si>
  <si>
    <t>J. Carlos Abreu</t>
  </si>
  <si>
    <t>José Ricardo Barros</t>
  </si>
  <si>
    <t>José Mário Mendes</t>
  </si>
  <si>
    <t>Diogo Soares</t>
  </si>
  <si>
    <t>Nelson Baroca</t>
  </si>
  <si>
    <t>11"09 - 09</t>
  </si>
  <si>
    <t>7"31 - 07</t>
  </si>
  <si>
    <t>7"53 - 06</t>
  </si>
  <si>
    <t>8"07 - 07</t>
  </si>
  <si>
    <t>13"06 - 09</t>
  </si>
  <si>
    <t>12"1 - 09</t>
  </si>
  <si>
    <t>13"0 - 09</t>
  </si>
  <si>
    <t>10"93 - 01</t>
  </si>
  <si>
    <t>11"22 - 09</t>
  </si>
  <si>
    <t>11"60 - 09</t>
  </si>
  <si>
    <t>11"76 - 09</t>
  </si>
  <si>
    <t>12"17 - 09</t>
  </si>
  <si>
    <t>3:27'37 - 08</t>
  </si>
  <si>
    <t>1:36'08 - 08</t>
  </si>
  <si>
    <t>1:37'36 - 08</t>
  </si>
  <si>
    <t>Rafael Mendes</t>
  </si>
  <si>
    <t>José Barros</t>
  </si>
  <si>
    <t>Filipe Oliveira</t>
  </si>
  <si>
    <t>3:57'36 - 08</t>
  </si>
  <si>
    <t>3:59'23 - 08</t>
  </si>
  <si>
    <t>15"50 - 08</t>
  </si>
  <si>
    <t>55"30 - 08</t>
  </si>
  <si>
    <t>64"92 - 08</t>
  </si>
  <si>
    <t>4,13 - 08</t>
  </si>
  <si>
    <t>4,07 - 08</t>
  </si>
  <si>
    <t>4,39 - 08</t>
  </si>
  <si>
    <t>4,91 - 08</t>
  </si>
  <si>
    <t>4,74 - 08</t>
  </si>
  <si>
    <t>5,16 - 08</t>
  </si>
  <si>
    <t>5,22 - 08</t>
  </si>
  <si>
    <t>6,28 - 08</t>
  </si>
  <si>
    <t>6,25 - 08</t>
  </si>
  <si>
    <t>6,60 - 08</t>
  </si>
  <si>
    <t>4,80 - 08</t>
  </si>
  <si>
    <t>4,50 - 08</t>
  </si>
  <si>
    <t>4,10 - 08</t>
  </si>
  <si>
    <t>11,95 - 08</t>
  </si>
  <si>
    <t>13,12 - 08</t>
  </si>
  <si>
    <t>12,93 - 08</t>
  </si>
  <si>
    <t>14,36 - 08</t>
  </si>
  <si>
    <t>1,62 - 08</t>
  </si>
  <si>
    <t>1,55 - 08</t>
  </si>
  <si>
    <t>1,52 - 08</t>
  </si>
  <si>
    <t>1,51 - 08</t>
  </si>
  <si>
    <t>1,47 - 08</t>
  </si>
  <si>
    <t>1,46 - 08</t>
  </si>
  <si>
    <t>1,74 - 08</t>
  </si>
  <si>
    <t>30,98 - 08</t>
  </si>
  <si>
    <t>38,89 - 08</t>
  </si>
  <si>
    <t>59,42 - 08</t>
  </si>
  <si>
    <t>49,07 - 08</t>
  </si>
  <si>
    <t>David Vieira</t>
  </si>
  <si>
    <t>Fidélio Sá</t>
  </si>
  <si>
    <t>David Fontes</t>
  </si>
  <si>
    <t>Davide Teixeira</t>
  </si>
  <si>
    <t>Kyrylo Vasylyev</t>
  </si>
  <si>
    <t>33"94 - 08</t>
  </si>
  <si>
    <t>35"60 - 08</t>
  </si>
  <si>
    <t>39"84 - 08</t>
  </si>
  <si>
    <t>48"23 - 08</t>
  </si>
  <si>
    <t>42"41 - 08</t>
  </si>
  <si>
    <t>44"04 - 08</t>
  </si>
  <si>
    <t>47"17 - 08</t>
  </si>
  <si>
    <t>47"51 - 08</t>
  </si>
  <si>
    <t>Eurico Oliveira</t>
  </si>
  <si>
    <t>Roberto Viveiros</t>
  </si>
  <si>
    <t>Norberto Lima</t>
  </si>
  <si>
    <t>Ricardo Macedo</t>
  </si>
  <si>
    <t>Leonardo Diogo</t>
  </si>
  <si>
    <t>Rui A. Silva</t>
  </si>
  <si>
    <t>Diogo Daniel</t>
  </si>
  <si>
    <t>Nídio Frederico</t>
  </si>
  <si>
    <t>André Pio</t>
  </si>
  <si>
    <t>Bernardo Freitas</t>
  </si>
  <si>
    <t>Tomás Pereira</t>
  </si>
  <si>
    <t>BI</t>
  </si>
  <si>
    <t>11"42 - 08</t>
  </si>
  <si>
    <t>11"45 - 08</t>
  </si>
  <si>
    <t>11"60 - 08</t>
  </si>
  <si>
    <t>11"69 - 08</t>
  </si>
  <si>
    <t>12"00 - 08</t>
  </si>
  <si>
    <t>12"10 - 08</t>
  </si>
  <si>
    <t>12"31 - 08</t>
  </si>
  <si>
    <t>12"53 - 08</t>
  </si>
  <si>
    <t>12"72 - 08</t>
  </si>
  <si>
    <t>12"82 - 08</t>
  </si>
  <si>
    <t>12"99 - 08</t>
  </si>
  <si>
    <t>24"10 - 08</t>
  </si>
  <si>
    <t>39"78 - 08</t>
  </si>
  <si>
    <t>42"14 - 08</t>
  </si>
  <si>
    <t>42"58 - 08</t>
  </si>
  <si>
    <t>37"73 - 08</t>
  </si>
  <si>
    <t>38"03 - 08</t>
  </si>
  <si>
    <t>38"59 - 08</t>
  </si>
  <si>
    <t>39"00 - 08</t>
  </si>
  <si>
    <t>39"34 - 08</t>
  </si>
  <si>
    <t>Bruno Nóbrega</t>
  </si>
  <si>
    <t>Eusébio Costa</t>
  </si>
  <si>
    <t>42 28,64 - 08</t>
  </si>
  <si>
    <t>1:25'54 - 08</t>
  </si>
  <si>
    <t>1:23'52 - 08</t>
  </si>
  <si>
    <t>1:20'05 - 08</t>
  </si>
  <si>
    <t>1:14'23 - 08</t>
  </si>
  <si>
    <t>1:10'49 - 08</t>
  </si>
  <si>
    <t>3:00'57 - 08</t>
  </si>
  <si>
    <t>3:15'55 - 08</t>
  </si>
  <si>
    <t>3:50'02 - 08</t>
  </si>
  <si>
    <t>Orlando Cardoso</t>
  </si>
  <si>
    <t>Ricardo Fontes</t>
  </si>
  <si>
    <t>Fernando Júnior</t>
  </si>
  <si>
    <t>Diogo Moniz</t>
  </si>
  <si>
    <t>Micael Vieira</t>
  </si>
  <si>
    <t>Marcos Andrade</t>
  </si>
  <si>
    <t>André Ferreira</t>
  </si>
  <si>
    <t>Gustavo Sousa</t>
  </si>
  <si>
    <t>Miguel Gonçalves</t>
  </si>
  <si>
    <t>Fernando Almeida</t>
  </si>
  <si>
    <t>Hugo Sousa</t>
  </si>
  <si>
    <t>João Pedro Sousa</t>
  </si>
  <si>
    <t>Diogo Rodrigues</t>
  </si>
  <si>
    <t>Leonardo Rito</t>
  </si>
  <si>
    <t>1'33"03 - 08</t>
  </si>
  <si>
    <t>0-0-97</t>
  </si>
  <si>
    <t>Miguel Nunes</t>
  </si>
  <si>
    <t>Bernardo Martins</t>
  </si>
  <si>
    <t>Pedro Bettencourt</t>
  </si>
  <si>
    <t>António Jardim</t>
  </si>
  <si>
    <t>João V. Pereira</t>
  </si>
  <si>
    <t>6b - 0,76m / 35,00m + 35,00m (Iniciados)</t>
  </si>
  <si>
    <t>7b - 0,84m / 50,00m + 35,00m (juvenis)</t>
  </si>
  <si>
    <t>10b - 0,84m / 45,00m + 35,00m (Juvenis)</t>
  </si>
  <si>
    <t>10b - 0,91m / 45,00m + 35,00m (absolutos)</t>
  </si>
  <si>
    <t>Heptatlo - Juvenis</t>
  </si>
  <si>
    <t>60m + Comprimento + Peso(5) + Altura  /  60b(91) + Vara + 1000m</t>
  </si>
  <si>
    <t>Heptatlo - Juniores</t>
  </si>
  <si>
    <t>60m + Comprimento + Peso(6) + Altura  /  60b(100) + Vara + 1000m</t>
  </si>
  <si>
    <t>8"82 - 08</t>
  </si>
  <si>
    <t>8"86 - 08</t>
  </si>
  <si>
    <t>8"96 - 08</t>
  </si>
  <si>
    <t>9"07 - 08</t>
  </si>
  <si>
    <t>9"09 - 08</t>
  </si>
  <si>
    <t>9"17 - 08</t>
  </si>
  <si>
    <t>9"22 - 08</t>
  </si>
  <si>
    <t>9"36 - 08</t>
  </si>
  <si>
    <t>9"39 - 08</t>
  </si>
  <si>
    <t>9"40 - 08</t>
  </si>
  <si>
    <t>9"45 - 08</t>
  </si>
  <si>
    <t>9"55 - 08</t>
  </si>
  <si>
    <t>9"65 - 08</t>
  </si>
  <si>
    <t>9"82 - 08</t>
  </si>
  <si>
    <t>8"39 - 08</t>
  </si>
  <si>
    <t>11"92 - 08</t>
  </si>
  <si>
    <t>12"15 - 08</t>
  </si>
  <si>
    <t>Rafael Silva</t>
  </si>
  <si>
    <t>Rúben Pedro</t>
  </si>
  <si>
    <t>Rui Faria</t>
  </si>
  <si>
    <t>Nelson Gonçalves</t>
  </si>
  <si>
    <t>Cláudio Canada</t>
  </si>
  <si>
    <t>Miguel Carvalho</t>
  </si>
  <si>
    <t>Francisco Figueira</t>
  </si>
  <si>
    <t>José Camacho</t>
  </si>
  <si>
    <t>Alberto Jardim</t>
  </si>
  <si>
    <t>39"79 - 08</t>
  </si>
  <si>
    <t>40"39 - 08</t>
  </si>
  <si>
    <t>36"16 - 08</t>
  </si>
  <si>
    <t>36"38 - 08</t>
  </si>
  <si>
    <t>58"37 - 08</t>
  </si>
  <si>
    <t>55"62 - 08</t>
  </si>
  <si>
    <t>56"81 - 08</t>
  </si>
  <si>
    <t>56"91 - 08</t>
  </si>
  <si>
    <t>57"38 - 08</t>
  </si>
  <si>
    <t>57"40 - 08</t>
  </si>
  <si>
    <t>53"03 - 08</t>
  </si>
  <si>
    <t>51"28 - 08</t>
  </si>
  <si>
    <t>51"67 - 08</t>
  </si>
  <si>
    <t>4'45"69 - 08</t>
  </si>
  <si>
    <t>4'35"23 - 08</t>
  </si>
  <si>
    <t>4'19"31 - 08</t>
  </si>
  <si>
    <t>4'20"86 - 08</t>
  </si>
  <si>
    <t>1:28'39 - 08</t>
  </si>
  <si>
    <t>Aurélio Abreu</t>
  </si>
  <si>
    <r>
      <t xml:space="preserve">100m + Comprimento + Peso </t>
    </r>
    <r>
      <rPr>
        <sz val="10"/>
        <rFont val="Times New Roman"/>
        <family val="1"/>
      </rPr>
      <t>(6kg)</t>
    </r>
    <r>
      <rPr>
        <b/>
        <sz val="12"/>
        <rFont val="Times New Roman"/>
        <family val="1"/>
      </rPr>
      <t xml:space="preserve"> + Altura + 400m  /  110b </t>
    </r>
    <r>
      <rPr>
        <sz val="10"/>
        <rFont val="Times New Roman"/>
        <family val="1"/>
      </rPr>
      <t>(1m)</t>
    </r>
    <r>
      <rPr>
        <b/>
        <sz val="12"/>
        <rFont val="Times New Roman"/>
        <family val="1"/>
      </rPr>
      <t xml:space="preserve"> + Disco </t>
    </r>
    <r>
      <rPr>
        <sz val="10"/>
        <rFont val="Times New Roman"/>
        <family val="1"/>
      </rPr>
      <t>(1,75kg)</t>
    </r>
    <r>
      <rPr>
        <b/>
        <sz val="12"/>
        <rFont val="Times New Roman"/>
        <family val="1"/>
      </rPr>
      <t xml:space="preserve"> + Vara + Dardo </t>
    </r>
    <r>
      <rPr>
        <sz val="10"/>
        <rFont val="Times New Roman"/>
        <family val="1"/>
      </rPr>
      <t>(800g)</t>
    </r>
    <r>
      <rPr>
        <b/>
        <sz val="12"/>
        <rFont val="Times New Roman"/>
        <family val="1"/>
      </rPr>
      <t xml:space="preserve"> + 1500m</t>
    </r>
  </si>
  <si>
    <t>Paulo Câmara</t>
  </si>
  <si>
    <t>David Câmara</t>
  </si>
  <si>
    <t>Nuno Paulo</t>
  </si>
  <si>
    <t>André Neto</t>
  </si>
  <si>
    <t>Tito Fernandes</t>
  </si>
  <si>
    <t>Nuno Mendes</t>
  </si>
  <si>
    <t>Rui E. Ferreira</t>
  </si>
  <si>
    <t>Edgar Lemos</t>
  </si>
  <si>
    <t>Vítor Nunes</t>
  </si>
  <si>
    <t>Vítor Viveiros</t>
  </si>
  <si>
    <t>Nélio Parreira</t>
  </si>
  <si>
    <t>Tiago Nóia</t>
  </si>
  <si>
    <t>10b - 0,84m / 13,00m + 8,50m (Iniciados)</t>
  </si>
  <si>
    <t>10b - 0,91m / 13,72m + 9,14m (Juvenis)</t>
  </si>
  <si>
    <t>10b - 1,00m / 13,72m + 9,14m (Juniores)</t>
  </si>
  <si>
    <t>10b - 1,067 / 13,72m + 9,14m (Absolutos)</t>
  </si>
  <si>
    <t>José Olim</t>
  </si>
  <si>
    <t>José Caldeira</t>
  </si>
  <si>
    <t>Alberto Fraga</t>
  </si>
  <si>
    <t>Conversão</t>
  </si>
  <si>
    <t>Marcas em pista coberta p/ atletas com melhor marca ao ar livre</t>
  </si>
  <si>
    <t>Marcas electrónicas p/ atletas com melhor marca manual</t>
  </si>
  <si>
    <t>Marcas com Vento Favorável  Anti-Regulamentar</t>
  </si>
  <si>
    <t>manual +0,24</t>
  </si>
  <si>
    <t>pc = manual +0,14</t>
  </si>
  <si>
    <t>Marcas em pista coberta p/ equipas com melhor marca ao ar livre</t>
  </si>
  <si>
    <t>manual +0,14</t>
  </si>
  <si>
    <t>João Frias</t>
  </si>
  <si>
    <t>Leonel Gomes</t>
  </si>
  <si>
    <t>Rúben Jesus</t>
  </si>
  <si>
    <t>Vítor Silva</t>
  </si>
  <si>
    <t>Marco Pereira</t>
  </si>
  <si>
    <t>Marco Nunes</t>
  </si>
  <si>
    <t>Manuel Ramos</t>
  </si>
  <si>
    <t>Colégio de Santa Teresinha</t>
  </si>
  <si>
    <t>60+Cp / 60b+Ps3+1000</t>
  </si>
  <si>
    <t>Dardo 500g</t>
  </si>
  <si>
    <t>Carlos Silva</t>
  </si>
  <si>
    <t>Éder Pires</t>
  </si>
  <si>
    <t>João Alves</t>
  </si>
  <si>
    <t>Octatlo B - Juvenis</t>
  </si>
  <si>
    <t>Decatlo - Juniores</t>
  </si>
  <si>
    <t>Dinis Gonçalves</t>
  </si>
  <si>
    <t>Sabino Gouveia</t>
  </si>
  <si>
    <t>Rúben Rodrigues</t>
  </si>
  <si>
    <t>Abraão Vieira</t>
  </si>
  <si>
    <r>
      <t>60m + Comprimento  /  50b</t>
    </r>
    <r>
      <rPr>
        <sz val="10"/>
        <rFont val="Times New Roman"/>
        <family val="1"/>
      </rPr>
      <t xml:space="preserve"> (65cm)</t>
    </r>
    <r>
      <rPr>
        <b/>
        <sz val="12"/>
        <rFont val="Times New Roman"/>
        <family val="1"/>
      </rPr>
      <t xml:space="preserve"> + Peso </t>
    </r>
    <r>
      <rPr>
        <sz val="10"/>
        <rFont val="Times New Roman"/>
        <family val="1"/>
      </rPr>
      <t xml:space="preserve">(2kg) </t>
    </r>
    <r>
      <rPr>
        <b/>
        <sz val="12"/>
        <rFont val="Times New Roman"/>
        <family val="1"/>
      </rPr>
      <t>+ 1000m</t>
    </r>
  </si>
  <si>
    <r>
      <t xml:space="preserve">60b </t>
    </r>
    <r>
      <rPr>
        <sz val="10"/>
        <rFont val="Times New Roman"/>
        <family val="1"/>
      </rPr>
      <t>(91cm)</t>
    </r>
    <r>
      <rPr>
        <b/>
        <sz val="12"/>
        <rFont val="Times New Roman"/>
        <family val="1"/>
      </rPr>
      <t xml:space="preserve"> + Peso </t>
    </r>
    <r>
      <rPr>
        <sz val="10"/>
        <rFont val="Times New Roman"/>
        <family val="1"/>
      </rPr>
      <t>(5kg)</t>
    </r>
    <r>
      <rPr>
        <b/>
        <sz val="12"/>
        <rFont val="Times New Roman"/>
        <family val="1"/>
      </rPr>
      <t xml:space="preserve"> + Altura</t>
    </r>
  </si>
  <si>
    <r>
      <t xml:space="preserve">60b </t>
    </r>
    <r>
      <rPr>
        <sz val="10"/>
        <rFont val="Times New Roman"/>
        <family val="1"/>
      </rPr>
      <t>(84cm)</t>
    </r>
    <r>
      <rPr>
        <b/>
        <sz val="12"/>
        <rFont val="Times New Roman"/>
        <family val="1"/>
      </rPr>
      <t xml:space="preserve"> + Comprimento + Peso </t>
    </r>
    <r>
      <rPr>
        <sz val="10"/>
        <rFont val="Times New Roman"/>
        <family val="1"/>
      </rPr>
      <t>(4kg)</t>
    </r>
  </si>
  <si>
    <r>
      <t xml:space="preserve">50b </t>
    </r>
    <r>
      <rPr>
        <sz val="10"/>
        <rFont val="Times New Roman"/>
        <family val="1"/>
      </rPr>
      <t>(65cm)</t>
    </r>
    <r>
      <rPr>
        <b/>
        <sz val="12"/>
        <rFont val="Times New Roman"/>
        <family val="1"/>
      </rPr>
      <t xml:space="preserve"> + Peso </t>
    </r>
    <r>
      <rPr>
        <sz val="10"/>
        <rFont val="Times New Roman"/>
        <family val="1"/>
      </rPr>
      <t>(2kg)</t>
    </r>
    <r>
      <rPr>
        <b/>
        <sz val="12"/>
        <rFont val="Times New Roman"/>
        <family val="1"/>
      </rPr>
      <t xml:space="preserve"> + Comprimento</t>
    </r>
  </si>
  <si>
    <t>Luciano Abreu</t>
  </si>
  <si>
    <t>Manuel Faria</t>
  </si>
  <si>
    <t>David Rocha</t>
  </si>
  <si>
    <t>Germano Oliveira</t>
  </si>
  <si>
    <t>Hélder Castro</t>
  </si>
  <si>
    <t>Herculano Jesus</t>
  </si>
  <si>
    <t>Vicente Andrade</t>
  </si>
  <si>
    <t>11"99 - 05</t>
  </si>
  <si>
    <t>36"1 - 05</t>
  </si>
  <si>
    <t>Vara em Distância</t>
  </si>
  <si>
    <t>Miguel Nóia</t>
  </si>
  <si>
    <t>Marco França</t>
  </si>
  <si>
    <t>Roberto Gonçalves</t>
  </si>
  <si>
    <t>Vítor Gonçalves</t>
  </si>
  <si>
    <t>Tiago F. Silva</t>
  </si>
  <si>
    <t>Énio Freitas</t>
  </si>
  <si>
    <t>Césaro Pinto</t>
  </si>
  <si>
    <t>Duarte Mendonça</t>
  </si>
  <si>
    <t>Fernando Sá</t>
  </si>
  <si>
    <t>João Paulo Vieira</t>
  </si>
  <si>
    <t>Jorge Gonçalves</t>
  </si>
  <si>
    <t>Jorge Botelho</t>
  </si>
  <si>
    <t>Agostinho Fernandes</t>
  </si>
  <si>
    <t>Décio Pereira</t>
  </si>
  <si>
    <t>José Rodrigues</t>
  </si>
  <si>
    <t>Manuel Carvalho</t>
  </si>
  <si>
    <t>Paulo Silva</t>
  </si>
  <si>
    <t>Ricardo Abreu</t>
  </si>
  <si>
    <t>Afonso Fernandes</t>
  </si>
  <si>
    <t>GDE</t>
  </si>
  <si>
    <t>Ricardo Crespo</t>
  </si>
  <si>
    <t>vento</t>
  </si>
  <si>
    <t>Marcas com Vento Favorável Anti-regulamentar</t>
  </si>
  <si>
    <t>49"68 - 02</t>
  </si>
  <si>
    <t>8''87 - 04</t>
  </si>
  <si>
    <t>6,59 - 06</t>
  </si>
  <si>
    <t>2,00 - 04</t>
  </si>
  <si>
    <t>1,89i - 06</t>
  </si>
  <si>
    <t>1,81 - 06</t>
  </si>
  <si>
    <t>5b - 0,65m / 11,00m + 7,00m (Infantis)</t>
  </si>
  <si>
    <t>6b - 0,76m / 12,00m + 7,50m (Infantis)</t>
  </si>
  <si>
    <t>5b - 0,84m / 13,00m + 8,00m (Iniciados)</t>
  </si>
  <si>
    <t>5b - 0,91m / 13,72m + 9,14m (Juvenis)</t>
  </si>
  <si>
    <t>5b - 1,00m / 13,72m + 9,14m (Juniores)</t>
  </si>
  <si>
    <t>5b - 1,067 / 13,72m + 9,14m (Absolutos)</t>
  </si>
  <si>
    <t>Heptatlo - Iniciados</t>
  </si>
  <si>
    <t>Octatlo A - Juvenis</t>
  </si>
  <si>
    <t>Samuel Teixeira</t>
  </si>
  <si>
    <t>Roberto Vasconcelos</t>
  </si>
  <si>
    <t>Horácio Faria</t>
  </si>
  <si>
    <t>A.D.R. Ponta Delgada</t>
  </si>
  <si>
    <t>Albertino Figueira</t>
  </si>
  <si>
    <t>A.D.C. São Paulo</t>
  </si>
  <si>
    <t>10,25 - 07</t>
  </si>
  <si>
    <t>4,52 - 07</t>
  </si>
  <si>
    <t>39"42 - 07</t>
  </si>
  <si>
    <t>40"14 - 07</t>
  </si>
  <si>
    <t>40"44 - 07</t>
  </si>
  <si>
    <t>41"23 - 07</t>
  </si>
  <si>
    <t>42"6 - 07</t>
  </si>
  <si>
    <t>43"08 - 07</t>
  </si>
  <si>
    <t>43"1 - 07</t>
  </si>
  <si>
    <t>4'47"70 - 07</t>
  </si>
  <si>
    <t>4'36"68 - 07</t>
  </si>
  <si>
    <t>5,71 - 07</t>
  </si>
  <si>
    <t>5,66 - 07</t>
  </si>
  <si>
    <t>5,65 - 07</t>
  </si>
  <si>
    <t>5,58 - 07</t>
  </si>
  <si>
    <t>5,28 - 07</t>
  </si>
  <si>
    <t>4,81 - 07</t>
  </si>
  <si>
    <t>4,79 - 07</t>
  </si>
  <si>
    <t>4,78 - 07</t>
  </si>
  <si>
    <t>4,30 - 07</t>
  </si>
  <si>
    <t>Xavier Carvalho</t>
  </si>
  <si>
    <t>Sebastião Lopes</t>
  </si>
  <si>
    <t>Nelson Abreu</t>
  </si>
  <si>
    <t>53"98 - 07</t>
  </si>
  <si>
    <t>55"43 - 07</t>
  </si>
  <si>
    <t>14,51 - 07</t>
  </si>
  <si>
    <t>A.D.R. Água de Pena</t>
  </si>
  <si>
    <t>C.F. Andorinha</t>
  </si>
  <si>
    <t>CFA</t>
  </si>
  <si>
    <t>C. David Viveiros</t>
  </si>
  <si>
    <t>ACDSJ</t>
  </si>
  <si>
    <t>Cristiano Pontes</t>
  </si>
  <si>
    <t>Diogo Filipe Sousa</t>
  </si>
  <si>
    <t>João Abel Melim</t>
  </si>
  <si>
    <t>José Antº Ramos</t>
  </si>
  <si>
    <t>José Filipe Franco</t>
  </si>
  <si>
    <t>José Luís Viveiros</t>
  </si>
  <si>
    <t>José Víctor Abreu</t>
  </si>
  <si>
    <t>Lino Gonçalves</t>
  </si>
  <si>
    <t>Manfred Gebel</t>
  </si>
  <si>
    <t>Marcelo Silva</t>
  </si>
  <si>
    <t>António Jesus</t>
  </si>
  <si>
    <t>António Lima</t>
  </si>
  <si>
    <t>Américo Caldeira</t>
  </si>
  <si>
    <t>CAFH</t>
  </si>
  <si>
    <t>José Carvalho</t>
  </si>
  <si>
    <t>Carlos Becker</t>
  </si>
  <si>
    <t>Duarte Andrade</t>
  </si>
  <si>
    <t>Edwin Nunes</t>
  </si>
  <si>
    <r>
      <t>110b</t>
    </r>
    <r>
      <rPr>
        <sz val="10"/>
        <rFont val="Times New Roman"/>
        <family val="1"/>
      </rPr>
      <t xml:space="preserve"> (91cm) </t>
    </r>
    <r>
      <rPr>
        <b/>
        <sz val="12"/>
        <rFont val="Times New Roman"/>
        <family val="1"/>
      </rPr>
      <t xml:space="preserve">+ Comprimento + Peso </t>
    </r>
    <r>
      <rPr>
        <sz val="10"/>
        <rFont val="Times New Roman"/>
        <family val="1"/>
      </rPr>
      <t xml:space="preserve">(5kg) </t>
    </r>
    <r>
      <rPr>
        <b/>
        <sz val="12"/>
        <rFont val="Times New Roman"/>
        <family val="1"/>
      </rPr>
      <t xml:space="preserve">+ Altura  /  Disco </t>
    </r>
    <r>
      <rPr>
        <sz val="10"/>
        <rFont val="Times New Roman"/>
        <family val="1"/>
      </rPr>
      <t>(1,5kg)</t>
    </r>
    <r>
      <rPr>
        <b/>
        <sz val="12"/>
        <rFont val="Times New Roman"/>
        <family val="1"/>
      </rPr>
      <t xml:space="preserve"> + Vara + Dardo </t>
    </r>
    <r>
      <rPr>
        <sz val="10"/>
        <rFont val="Times New Roman"/>
        <family val="1"/>
      </rPr>
      <t>(700g)</t>
    </r>
    <r>
      <rPr>
        <b/>
        <sz val="12"/>
        <rFont val="Times New Roman"/>
        <family val="1"/>
      </rPr>
      <t xml:space="preserve"> + 1000m</t>
    </r>
  </si>
  <si>
    <r>
      <t xml:space="preserve">100m + Comprimento + Peso </t>
    </r>
    <r>
      <rPr>
        <sz val="10"/>
        <rFont val="Times New Roman"/>
        <family val="1"/>
      </rPr>
      <t>(5kg)</t>
    </r>
    <r>
      <rPr>
        <b/>
        <sz val="12"/>
        <rFont val="Times New Roman"/>
        <family val="1"/>
      </rPr>
      <t xml:space="preserve"> + 300m  /  110b </t>
    </r>
    <r>
      <rPr>
        <sz val="10"/>
        <rFont val="Times New Roman"/>
        <family val="1"/>
      </rPr>
      <t>(91cm)</t>
    </r>
    <r>
      <rPr>
        <b/>
        <sz val="12"/>
        <rFont val="Times New Roman"/>
        <family val="1"/>
      </rPr>
      <t xml:space="preserve"> + Altura + Dardo </t>
    </r>
    <r>
      <rPr>
        <sz val="10"/>
        <rFont val="Times New Roman"/>
        <family val="1"/>
      </rPr>
      <t>(700g)</t>
    </r>
    <r>
      <rPr>
        <b/>
        <sz val="12"/>
        <rFont val="Times New Roman"/>
        <family val="1"/>
      </rPr>
      <t xml:space="preserve"> + 1000m</t>
    </r>
  </si>
  <si>
    <r>
      <t xml:space="preserve">80m + Comprimento + Dardo </t>
    </r>
    <r>
      <rPr>
        <sz val="10"/>
        <rFont val="Times New Roman"/>
        <family val="1"/>
      </rPr>
      <t>(600g)</t>
    </r>
    <r>
      <rPr>
        <b/>
        <sz val="12"/>
        <rFont val="Times New Roman"/>
        <family val="1"/>
      </rPr>
      <t xml:space="preserve">  /  100b </t>
    </r>
    <r>
      <rPr>
        <sz val="10"/>
        <rFont val="Times New Roman"/>
        <family val="1"/>
      </rPr>
      <t>(84cm)</t>
    </r>
    <r>
      <rPr>
        <b/>
        <sz val="12"/>
        <rFont val="Times New Roman"/>
        <family val="1"/>
      </rPr>
      <t xml:space="preserve"> + Peso </t>
    </r>
    <r>
      <rPr>
        <sz val="10"/>
        <rFont val="Times New Roman"/>
        <family val="1"/>
      </rPr>
      <t>(4kg)</t>
    </r>
    <r>
      <rPr>
        <b/>
        <sz val="12"/>
        <rFont val="Times New Roman"/>
        <family val="1"/>
      </rPr>
      <t xml:space="preserve"> + Altura + 1000m</t>
    </r>
  </si>
  <si>
    <r>
      <t xml:space="preserve">60m + Comprimento  /  60b </t>
    </r>
    <r>
      <rPr>
        <sz val="10"/>
        <rFont val="Times New Roman"/>
        <family val="1"/>
      </rPr>
      <t>(76cm)</t>
    </r>
    <r>
      <rPr>
        <b/>
        <sz val="12"/>
        <rFont val="Times New Roman"/>
        <family val="1"/>
      </rPr>
      <t xml:space="preserve"> + Peso </t>
    </r>
    <r>
      <rPr>
        <sz val="10"/>
        <rFont val="Times New Roman"/>
        <family val="1"/>
      </rPr>
      <t>(3kg)</t>
    </r>
    <r>
      <rPr>
        <b/>
        <sz val="12"/>
        <rFont val="Times New Roman"/>
        <family val="1"/>
      </rPr>
      <t xml:space="preserve"> + 1000m</t>
    </r>
  </si>
  <si>
    <t>José Luís Silva</t>
  </si>
  <si>
    <t>Sidónio Freitas</t>
  </si>
  <si>
    <t>Valdemar Rodrigues</t>
  </si>
  <si>
    <t>CDCPM</t>
  </si>
  <si>
    <t>Tiago Henriques</t>
  </si>
  <si>
    <t>Diogo Sousa</t>
  </si>
  <si>
    <t>400 m Barreiras</t>
  </si>
  <si>
    <t>1.500 m Obstáculos</t>
  </si>
  <si>
    <t>0,76m / 4 obstáculos sobre a linha final da transmissão dos 4x100m (sem vala) - Iniciados</t>
  </si>
  <si>
    <t>2.000 m Obstáculos</t>
  </si>
  <si>
    <t>0,91m / 4 obstáculos + vala (absolutos)</t>
  </si>
  <si>
    <t>3.000 m Obstáculos</t>
  </si>
  <si>
    <t>Comprimento</t>
  </si>
  <si>
    <t>Altura</t>
  </si>
  <si>
    <t>Vara</t>
  </si>
  <si>
    <t>Triplo</t>
  </si>
  <si>
    <t>Peso</t>
  </si>
  <si>
    <t>7,26 kg - Absolutos</t>
  </si>
  <si>
    <t>6 kg - Juniores</t>
  </si>
  <si>
    <t>5 kg - Juvenis</t>
  </si>
  <si>
    <t>4 kg - Iniciados</t>
  </si>
  <si>
    <t>3 kg - Infantis</t>
  </si>
  <si>
    <t>2 kg - Infantis (provas combinadas)</t>
  </si>
  <si>
    <t>Dardo</t>
  </si>
  <si>
    <t>400 g - Infantis</t>
  </si>
  <si>
    <t>700 g - Juvenis</t>
  </si>
  <si>
    <t>800 g - Absolutos</t>
  </si>
  <si>
    <t>Disco</t>
  </si>
  <si>
    <t>750 g - Infantis</t>
  </si>
  <si>
    <t>1 kg - Iniciados</t>
  </si>
  <si>
    <t>1,5 kg - Juvenis</t>
  </si>
  <si>
    <t>1,75 kg - Juniores</t>
  </si>
  <si>
    <t>2 kg - Absolutos</t>
  </si>
  <si>
    <t>Martelo</t>
  </si>
  <si>
    <t>Emídio Rodrigues</t>
  </si>
  <si>
    <t>Igor Machado</t>
  </si>
  <si>
    <t>Jorge Sá</t>
  </si>
  <si>
    <t>Nelson Prioste</t>
  </si>
  <si>
    <t>Roberto Prioste</t>
  </si>
  <si>
    <t>Inf</t>
  </si>
  <si>
    <t>David Silva</t>
  </si>
  <si>
    <t>Juv</t>
  </si>
  <si>
    <t>Renato Araújo</t>
  </si>
  <si>
    <t>Diogo Branco</t>
  </si>
  <si>
    <t>João Camacho</t>
  </si>
  <si>
    <t>João Neves</t>
  </si>
  <si>
    <t>20.000 m Marcha</t>
  </si>
  <si>
    <t>Parciais</t>
  </si>
  <si>
    <t>Triatlo Técnico - Iniciados</t>
  </si>
  <si>
    <t>Triatlo Técnico - Juvenis</t>
  </si>
  <si>
    <t>Pentatlo - Infantis</t>
  </si>
  <si>
    <t>Victor Fernandes</t>
  </si>
  <si>
    <t>Gil Gonçalves</t>
  </si>
  <si>
    <t>Ignácio Macia</t>
  </si>
  <si>
    <t>João Sousa</t>
  </si>
  <si>
    <t>Carlos Viveiros</t>
  </si>
  <si>
    <t>Ribeira Brava</t>
  </si>
  <si>
    <t>Nuno Poeira</t>
  </si>
  <si>
    <t>Ini</t>
  </si>
  <si>
    <t>Maurílio Henriques</t>
  </si>
  <si>
    <t>Jaime Silva</t>
  </si>
  <si>
    <t>Ass. Desp. Cult. de São Paulo</t>
  </si>
  <si>
    <t>42"01 - 98</t>
  </si>
  <si>
    <t>A.D.R. de Água de Pena</t>
  </si>
  <si>
    <t>A.C.D. Jardim da Serra</t>
  </si>
  <si>
    <t>Gr. Desp. do Estreito</t>
  </si>
  <si>
    <t>C.D.C. do Porto Moniz</t>
  </si>
  <si>
    <t>Amândio Correia</t>
  </si>
  <si>
    <t>CCDTHF</t>
  </si>
  <si>
    <t>António Gonçalves</t>
  </si>
  <si>
    <t>Joel Vasconcelos</t>
  </si>
  <si>
    <t>Bernardino Morgado</t>
  </si>
  <si>
    <t>Paulo Santos</t>
  </si>
  <si>
    <t>Sérgio Pestana</t>
  </si>
  <si>
    <t>CSM</t>
  </si>
  <si>
    <t>Alberto Paulo</t>
  </si>
  <si>
    <t>André Gonçalves</t>
  </si>
  <si>
    <t>Angelino Gonçalves</t>
  </si>
  <si>
    <t>Artur Vasconcelos</t>
  </si>
  <si>
    <t>Bruno Santos</t>
  </si>
  <si>
    <t>Dany Gonçalves</t>
  </si>
  <si>
    <t>Triatlo Técnico Regional - Infantis</t>
  </si>
  <si>
    <t>3.000 m Marcha</t>
  </si>
  <si>
    <t>5.000 m Marcha</t>
  </si>
  <si>
    <t>10.000 m Marcha</t>
  </si>
  <si>
    <t>Eugénio Pinto</t>
  </si>
  <si>
    <t>Marcelino Correia</t>
  </si>
  <si>
    <t>Luís Ferreira</t>
  </si>
  <si>
    <t>Marco Fernandes</t>
  </si>
  <si>
    <t>23"03 - 02</t>
  </si>
  <si>
    <t>Nuno Silva</t>
  </si>
  <si>
    <t>Adelino Camacho</t>
  </si>
  <si>
    <t>Marco Rebelo</t>
  </si>
  <si>
    <t>Egídio Rodrigues</t>
  </si>
  <si>
    <t>Nuno Gonçalves</t>
  </si>
  <si>
    <t>José Fernandes</t>
  </si>
  <si>
    <t>Colégio Santa Teresinha</t>
  </si>
  <si>
    <t>CST</t>
  </si>
  <si>
    <t>Escola de São Vicente</t>
  </si>
  <si>
    <t>Yonne Nunes</t>
  </si>
  <si>
    <t>0-0-93</t>
  </si>
  <si>
    <t>Humberto Gomez</t>
  </si>
  <si>
    <t>André N. Fernandes</t>
  </si>
  <si>
    <t>António Rodrigues</t>
  </si>
  <si>
    <t>Magno Mendes</t>
  </si>
  <si>
    <t>Marçal Rodrigues</t>
  </si>
  <si>
    <t>Paulo Gonçalves</t>
  </si>
  <si>
    <t>Pedro Freitas</t>
  </si>
  <si>
    <t>Tiago Chaves</t>
  </si>
  <si>
    <t>Vítor Fernandes</t>
  </si>
  <si>
    <t xml:space="preserve"> </t>
  </si>
  <si>
    <t>Vitorino Sousa</t>
  </si>
  <si>
    <t>João F. Rodrigues</t>
  </si>
  <si>
    <t>João Igor Fernandes</t>
  </si>
  <si>
    <t>4 x 300 m</t>
  </si>
  <si>
    <t>Juvenis</t>
  </si>
  <si>
    <t>Decatlo - Absolutos</t>
  </si>
  <si>
    <t>Apelido</t>
  </si>
  <si>
    <t>Nome</t>
  </si>
  <si>
    <t>Clube actual</t>
  </si>
  <si>
    <t>Sexo</t>
  </si>
  <si>
    <t>Data-de-Nascimento</t>
  </si>
  <si>
    <t>Ano Nasc</t>
  </si>
  <si>
    <t>Hugo Abreu</t>
  </si>
  <si>
    <t>Anselmo Henriques</t>
  </si>
  <si>
    <t>António Fernandes</t>
  </si>
  <si>
    <t>César Ramos</t>
  </si>
  <si>
    <t>Dinarte Gomes</t>
  </si>
  <si>
    <t>Emanuel Abreu</t>
  </si>
  <si>
    <t>João Gonçalves</t>
  </si>
  <si>
    <t>Jorge Abreu</t>
  </si>
  <si>
    <t>César Ornelas</t>
  </si>
  <si>
    <t>Décio Faria</t>
  </si>
  <si>
    <t>Dinarte Henriques</t>
  </si>
  <si>
    <t>Alexandre Vieira</t>
  </si>
  <si>
    <t>ADCSP</t>
  </si>
  <si>
    <t>Bruno Silva</t>
  </si>
  <si>
    <t>Carlos António</t>
  </si>
  <si>
    <t>al/pc</t>
  </si>
  <si>
    <t>EPM</t>
  </si>
  <si>
    <t>50.000 m Marcha</t>
  </si>
  <si>
    <t>Roberto Ferreira</t>
  </si>
  <si>
    <t>Filipe Mendonça</t>
  </si>
  <si>
    <t>Hugo Silva</t>
  </si>
  <si>
    <t>Luís Gil</t>
  </si>
  <si>
    <t>Renato Jesus</t>
  </si>
  <si>
    <t>Rogério Jesus</t>
  </si>
  <si>
    <t>60,85 - 99</t>
  </si>
  <si>
    <t>52,00 - 03</t>
  </si>
  <si>
    <t>44,30 - 05</t>
  </si>
  <si>
    <t>29,97 - 06</t>
  </si>
  <si>
    <t>53,94 - 06</t>
  </si>
  <si>
    <t>100m + Comprimento + Peso + Altura + 400m  /  110b + Disco + Vara + Dardo + 1500m</t>
  </si>
  <si>
    <t>4 x 60 m</t>
  </si>
  <si>
    <t>Infantis</t>
  </si>
  <si>
    <t>4 x 80 m</t>
  </si>
  <si>
    <t>4 x 100 m</t>
  </si>
  <si>
    <t>4 x 400 m</t>
  </si>
  <si>
    <t>Heptatlo - Absolutos</t>
  </si>
  <si>
    <t>60m + Comprimento + Peso + Altura  /  60b + Vara + 1000m</t>
  </si>
  <si>
    <t>150 m</t>
  </si>
  <si>
    <t>250 m</t>
  </si>
  <si>
    <t>600 m</t>
  </si>
  <si>
    <t>80 m</t>
  </si>
  <si>
    <t>Absolutos</t>
  </si>
  <si>
    <t>DN</t>
  </si>
  <si>
    <t>Dorsal</t>
  </si>
  <si>
    <t>Daniel Santos</t>
  </si>
  <si>
    <t>José Franco</t>
  </si>
  <si>
    <t>Roberto Gouveia</t>
  </si>
  <si>
    <t>22"36 - 05</t>
  </si>
  <si>
    <t>48"26 - 05</t>
  </si>
  <si>
    <t>49"41 - 03</t>
  </si>
  <si>
    <t>Frederico Andrade</t>
  </si>
  <si>
    <t>Márcio Spínola</t>
  </si>
  <si>
    <t>Rui Castro</t>
  </si>
  <si>
    <t>Rodolfo Freitas</t>
  </si>
  <si>
    <t>Hélder Santos</t>
  </si>
  <si>
    <t>Humberto Pires</t>
  </si>
  <si>
    <t>Leandro Oliveira</t>
  </si>
  <si>
    <t>João Freitas</t>
  </si>
  <si>
    <t>João Oliveira</t>
  </si>
  <si>
    <t>Fernando Teixeira</t>
  </si>
  <si>
    <t>Clube Sport Marítimo</t>
  </si>
  <si>
    <t>Sen</t>
  </si>
  <si>
    <t>Iniciados</t>
  </si>
  <si>
    <t>João Pereira</t>
  </si>
  <si>
    <t>Pedro Coelho</t>
  </si>
  <si>
    <t>Wilson Barros</t>
  </si>
  <si>
    <t>AJS</t>
  </si>
  <si>
    <t>Mário Francisco</t>
  </si>
  <si>
    <t>João Luís Freitas</t>
  </si>
  <si>
    <t>José Joaquim Ornelas</t>
  </si>
  <si>
    <t>José M. Freitas</t>
  </si>
  <si>
    <t>600 g - Iniciados</t>
  </si>
  <si>
    <t>Roberto Araújo</t>
  </si>
  <si>
    <t>Décio Abreu</t>
  </si>
  <si>
    <t>Vítor Chaves</t>
  </si>
  <si>
    <t>Vítor Freitas</t>
  </si>
  <si>
    <t>Obs. 2</t>
  </si>
  <si>
    <t>Clube (extenso)</t>
  </si>
  <si>
    <t>ADRAP</t>
  </si>
  <si>
    <t>António Teixeira</t>
  </si>
  <si>
    <t>Belarmino Silva</t>
  </si>
  <si>
    <t>David Ferreira</t>
  </si>
  <si>
    <t>Duarte Gomes</t>
  </si>
  <si>
    <t>1,70 - 06</t>
  </si>
  <si>
    <t>3,75 - 04</t>
  </si>
  <si>
    <t>15,40 - 03</t>
  </si>
  <si>
    <t>44,30 - 03</t>
  </si>
  <si>
    <t>41''9 - 06</t>
  </si>
  <si>
    <t>Luís Berimbau</t>
  </si>
  <si>
    <t>3,25 - 06</t>
  </si>
  <si>
    <t>Edmundo Sousa</t>
  </si>
  <si>
    <t>3'50"4 - 02</t>
  </si>
  <si>
    <t>3'40"98 - 98</t>
  </si>
  <si>
    <t>4'18'7 - 06 ?</t>
  </si>
  <si>
    <t>4'27"18 - 05</t>
  </si>
  <si>
    <t>16"46 - 04</t>
  </si>
  <si>
    <t>7,32 - 98</t>
  </si>
  <si>
    <t>1,80 - 05</t>
  </si>
  <si>
    <t>4,50 - 97</t>
  </si>
  <si>
    <t>10,79 - 05</t>
  </si>
  <si>
    <t>10,07 - 05</t>
  </si>
  <si>
    <t>4 x 200 m (pista coberta)</t>
  </si>
  <si>
    <t>Vítor J. Gouveia</t>
  </si>
  <si>
    <t>Joselino Lucas</t>
  </si>
  <si>
    <t>Francisco Brito</t>
  </si>
  <si>
    <t>Hodório Pereira</t>
  </si>
  <si>
    <t>Carlos Fernandes</t>
  </si>
  <si>
    <t>Tiago Cassaca</t>
  </si>
  <si>
    <t>Atletas Não Filiados</t>
  </si>
  <si>
    <t>Roberto Bento</t>
  </si>
  <si>
    <t>Fernando Freitas</t>
  </si>
  <si>
    <t>Mário Gouveia</t>
  </si>
  <si>
    <t>Carlos Moreira</t>
  </si>
  <si>
    <t>Armando Mendonça</t>
  </si>
  <si>
    <t>Jacinto Santos</t>
  </si>
  <si>
    <t>Bruno Mendes</t>
  </si>
  <si>
    <t>1:13'32 - 05</t>
  </si>
  <si>
    <t>1:19'11 - 05</t>
  </si>
  <si>
    <t>1:24'36 - 07</t>
  </si>
  <si>
    <t>1:26'25 - 07</t>
  </si>
  <si>
    <t>1:29'34 - 07</t>
  </si>
  <si>
    <t>1:15'19 - 06</t>
  </si>
  <si>
    <t>1:10'59 - 04</t>
  </si>
  <si>
    <t>1:15'46 - 04</t>
  </si>
  <si>
    <t>1:24'42 - 04</t>
  </si>
  <si>
    <t>1:11'23 - 04 e 07</t>
  </si>
  <si>
    <t>1:23'25 - 03</t>
  </si>
  <si>
    <t>1:23'43 - 03</t>
  </si>
  <si>
    <t>1:27'30 - 03</t>
  </si>
  <si>
    <t>1:29'47 - 03</t>
  </si>
  <si>
    <t>1:20'44 - 02</t>
  </si>
  <si>
    <t>Michael Rodrigues</t>
  </si>
  <si>
    <t>Celso Nóbrega</t>
  </si>
  <si>
    <t>António Freitas</t>
  </si>
  <si>
    <t>António Castro</t>
  </si>
  <si>
    <t>400 m</t>
  </si>
  <si>
    <t>60 m</t>
  </si>
  <si>
    <t>800 m</t>
  </si>
  <si>
    <t>1.000 m</t>
  </si>
  <si>
    <t>1.500 m</t>
  </si>
  <si>
    <t>3.000 m</t>
  </si>
  <si>
    <t>5.000 m</t>
  </si>
  <si>
    <t>10.000 m</t>
  </si>
  <si>
    <t>Meia Maratona</t>
  </si>
  <si>
    <t>48"85 - 03</t>
  </si>
  <si>
    <t>Maratona</t>
  </si>
  <si>
    <t>José Marques</t>
  </si>
  <si>
    <t>António Plácido</t>
  </si>
  <si>
    <t>4.000 m Marcha</t>
  </si>
  <si>
    <t>3'53"61 - 04</t>
  </si>
  <si>
    <t>Paulo Correia</t>
  </si>
  <si>
    <t>Paulo Jardim</t>
  </si>
  <si>
    <t>Paulo Ornelas</t>
  </si>
  <si>
    <t>Rui Paulo Silva</t>
  </si>
  <si>
    <t>Roberto Nóbrega</t>
  </si>
  <si>
    <t>Rodolfo Alves</t>
  </si>
  <si>
    <t>Luís Pinto</t>
  </si>
  <si>
    <t>100 m Barreiras</t>
  </si>
  <si>
    <t>250 m Barreiras</t>
  </si>
  <si>
    <t>300 m Barreiras</t>
  </si>
  <si>
    <t>Moisés Freitas</t>
  </si>
  <si>
    <t>Paulo Flora</t>
  </si>
  <si>
    <t>Rodrigo Dionísio</t>
  </si>
  <si>
    <t>Nuno Miguel Sá</t>
  </si>
  <si>
    <t>Nuno Pereira</t>
  </si>
  <si>
    <t>Ricardo H. Gouveia</t>
  </si>
  <si>
    <t>Ricardo Jardim</t>
  </si>
  <si>
    <t>Ricardo N. Gouveia</t>
  </si>
  <si>
    <t>Samuel R. Freitas</t>
  </si>
  <si>
    <t>Tiago Brito</t>
  </si>
  <si>
    <t>Emanuel Gonçalves</t>
  </si>
  <si>
    <t>Paulo Dinarte Melim</t>
  </si>
  <si>
    <t>pc / al</t>
  </si>
  <si>
    <t>11"31 - 07</t>
  </si>
  <si>
    <t>11"75 - 07</t>
  </si>
  <si>
    <t>18"28 - 07</t>
  </si>
  <si>
    <t>61"46 - 07</t>
  </si>
  <si>
    <t>51'11"75 - 07</t>
  </si>
  <si>
    <t>1:57'12" - 07</t>
  </si>
  <si>
    <t>40,03 - 07</t>
  </si>
  <si>
    <t>33,61 - 07</t>
  </si>
  <si>
    <t>37,06 - 07</t>
  </si>
  <si>
    <t>Tomé Gomes</t>
  </si>
  <si>
    <t>João Fernandes</t>
  </si>
  <si>
    <t>Ivo Gonçalves</t>
  </si>
  <si>
    <t>Luís André Silva</t>
  </si>
  <si>
    <t>Carlos E. Freitas</t>
  </si>
  <si>
    <t>Leonardo Fernandes</t>
  </si>
  <si>
    <t>Juvenal Pacheco</t>
  </si>
  <si>
    <t>Fernando Simões</t>
  </si>
  <si>
    <t>A. Jardim da Serra</t>
  </si>
  <si>
    <t>Bruno Correia</t>
  </si>
  <si>
    <t>AARAM</t>
  </si>
  <si>
    <t>Carlos Ramos</t>
  </si>
  <si>
    <t>Escola do Porto Moniz</t>
  </si>
  <si>
    <t>António Bettencourt</t>
  </si>
  <si>
    <t>Constituição (incluir Ano Nasc.)</t>
  </si>
  <si>
    <t>s23</t>
  </si>
  <si>
    <t>Hélder Fernandes</t>
  </si>
  <si>
    <t>Hermano Gouveia</t>
  </si>
  <si>
    <t>nf</t>
  </si>
  <si>
    <t>Vasco Mendes</t>
  </si>
  <si>
    <t>ESV</t>
  </si>
  <si>
    <t>António Silva</t>
  </si>
  <si>
    <t>Diogo Teles</t>
  </si>
  <si>
    <t>Cláudio Castro</t>
  </si>
  <si>
    <t>51"49 - 06</t>
  </si>
  <si>
    <t>Clube</t>
  </si>
  <si>
    <t>Local</t>
  </si>
  <si>
    <t>Data</t>
  </si>
  <si>
    <t>Observações</t>
  </si>
  <si>
    <t>Rec. Pessoal</t>
  </si>
  <si>
    <t>Class.</t>
  </si>
  <si>
    <t>200 m</t>
  </si>
  <si>
    <t>300 m</t>
  </si>
  <si>
    <t>12,47 - 04</t>
  </si>
  <si>
    <t>António Pereira</t>
  </si>
  <si>
    <t>Daniel Soares</t>
  </si>
  <si>
    <t>Valentim Fernandes</t>
  </si>
  <si>
    <t>Vítor Jesus</t>
  </si>
  <si>
    <t>Roberto Faria</t>
  </si>
  <si>
    <t>Nelson Silva</t>
  </si>
  <si>
    <t>ADRPD</t>
  </si>
  <si>
    <t>Fábio Fernandes</t>
  </si>
  <si>
    <t>Marco Castro</t>
  </si>
  <si>
    <t>Rafael Pacheco</t>
  </si>
  <si>
    <t>Simão Viveiros</t>
  </si>
  <si>
    <t>Adriano A. Gonçalves</t>
  </si>
  <si>
    <t>João F. Almeida</t>
  </si>
  <si>
    <t>Samuel Oliveira</t>
  </si>
  <si>
    <t>Carlos Nóbrega</t>
  </si>
  <si>
    <t>Cláudio Prioste</t>
  </si>
  <si>
    <t>Davide Silva</t>
  </si>
  <si>
    <t>João Sá</t>
  </si>
  <si>
    <t>60 m Barreiras</t>
  </si>
  <si>
    <t>Filipe Baptista</t>
  </si>
  <si>
    <t>Domingos Andrade</t>
  </si>
  <si>
    <t>Paulo Fernandes</t>
  </si>
  <si>
    <t>Jorge Fernandes</t>
  </si>
  <si>
    <t>Paulo Andrade</t>
  </si>
  <si>
    <t>Manuel Fernandes</t>
  </si>
  <si>
    <t>Selecção Regional</t>
  </si>
  <si>
    <t>50 m Barreiras</t>
  </si>
  <si>
    <t>110 m Barreiras</t>
  </si>
  <si>
    <t>Roberto Lúcio</t>
  </si>
  <si>
    <t>Ivo Rodrigues</t>
  </si>
  <si>
    <t>Raúl Mendes</t>
  </si>
  <si>
    <t>Duarte Gregório</t>
  </si>
  <si>
    <t>Miguel Passos</t>
  </si>
  <si>
    <t>Nelson Rosário</t>
  </si>
  <si>
    <t>Óscar Pereira</t>
  </si>
  <si>
    <t>Carlos Carichas</t>
  </si>
  <si>
    <t>Emanuel Costa</t>
  </si>
  <si>
    <t>Joaquim Fernandes</t>
  </si>
  <si>
    <t>100 m</t>
  </si>
  <si>
    <t>Rk</t>
  </si>
  <si>
    <t>Marca</t>
  </si>
  <si>
    <t>Vento</t>
  </si>
  <si>
    <t>Atleta</t>
  </si>
  <si>
    <t>Ano</t>
  </si>
  <si>
    <t>Escalão</t>
  </si>
  <si>
    <t>Igor Lucena</t>
  </si>
  <si>
    <t>Jun</t>
  </si>
  <si>
    <t>Bruno Freitas</t>
  </si>
  <si>
    <t>Ricardo Pinto</t>
  </si>
  <si>
    <t>João Paulo Fernandes</t>
  </si>
  <si>
    <t>Adérito Matos</t>
  </si>
  <si>
    <t>Luís A. Gonçalves</t>
  </si>
  <si>
    <t>Afonso Pereira</t>
  </si>
  <si>
    <t>Roberto Jesus</t>
  </si>
  <si>
    <t>Dúnio Sá</t>
  </si>
  <si>
    <t>Dinarte Mendonça</t>
  </si>
  <si>
    <t>Bruno Moniz</t>
  </si>
  <si>
    <t>21"43 - 07</t>
  </si>
  <si>
    <t>Vítor Rodrigues</t>
  </si>
  <si>
    <t>Alex Spínola</t>
  </si>
  <si>
    <t>Rafael Santos</t>
  </si>
  <si>
    <t>Flávio Ferrão</t>
  </si>
  <si>
    <t>Remígio Rodrigues</t>
  </si>
  <si>
    <t>Vítor F. Jesus</t>
  </si>
  <si>
    <t>Manuel Andrade</t>
  </si>
  <si>
    <t>Vítor Marques</t>
  </si>
  <si>
    <t>Humberto Gonçalves</t>
  </si>
  <si>
    <t>Fábio  S. Teixeira</t>
  </si>
  <si>
    <t>Roberto Solano</t>
  </si>
  <si>
    <t>Rafael A. Sousa</t>
  </si>
  <si>
    <t>Luís E. Santos</t>
  </si>
  <si>
    <t>Abel Freitas</t>
  </si>
  <si>
    <t>Paulo A. Costa</t>
  </si>
  <si>
    <t>Pedro Velosa</t>
  </si>
  <si>
    <t>Bruno Moreira</t>
  </si>
  <si>
    <t>10"79 - 04</t>
  </si>
  <si>
    <t>48"30 - 08</t>
  </si>
  <si>
    <t>62,56 - 97</t>
  </si>
  <si>
    <t>24 40,09 - 02</t>
  </si>
  <si>
    <t>9"1 - 11</t>
  </si>
  <si>
    <t>7"05 - 11</t>
  </si>
  <si>
    <t>7"28 - 11</t>
  </si>
  <si>
    <t>7"47 - 11</t>
  </si>
  <si>
    <t>7"53 - 11</t>
  </si>
  <si>
    <t>7"55 - 11</t>
  </si>
  <si>
    <t>7"56 - 11</t>
  </si>
  <si>
    <t>7"76 - 11</t>
  </si>
  <si>
    <t>7"86 - 11</t>
  </si>
  <si>
    <t>8"00 - 11</t>
  </si>
  <si>
    <t>8"07 - 11</t>
  </si>
  <si>
    <t>8"21 - 11</t>
  </si>
  <si>
    <t>8"28 - 11</t>
  </si>
  <si>
    <t>8"35 - 11</t>
  </si>
  <si>
    <t>8"36 - 11</t>
  </si>
  <si>
    <t>8"51 - 11</t>
  </si>
  <si>
    <t>8"66 - 11</t>
  </si>
  <si>
    <t>8"69 - 11</t>
  </si>
  <si>
    <t>8"91 - 11</t>
  </si>
  <si>
    <t>9"87 - 11</t>
  </si>
  <si>
    <t>11"61 - 11</t>
  </si>
  <si>
    <t>11"81 - 11</t>
  </si>
  <si>
    <t>11"90 - 11</t>
  </si>
  <si>
    <t>12"11 - 11</t>
  </si>
  <si>
    <t>12"16 - 11</t>
  </si>
  <si>
    <t>12"36 - 11</t>
  </si>
  <si>
    <t>12"46 - 11</t>
  </si>
  <si>
    <t>12"47 - 11</t>
  </si>
  <si>
    <t>12"55 - 11</t>
  </si>
  <si>
    <t>12"63 - 11</t>
  </si>
  <si>
    <t>12"87 - 11</t>
  </si>
  <si>
    <t>13"28 - 11</t>
  </si>
  <si>
    <t>13"34 - 11</t>
  </si>
  <si>
    <t>13"50 - 11</t>
  </si>
  <si>
    <t>23"66 - 11</t>
  </si>
  <si>
    <t>24"34 - 11</t>
  </si>
  <si>
    <t>24"62 - 11</t>
  </si>
  <si>
    <t>24"74 - 11</t>
  </si>
  <si>
    <t>24"96 - 11</t>
  </si>
  <si>
    <t>25"06 - 11</t>
  </si>
  <si>
    <t>25"17 - 11</t>
  </si>
  <si>
    <t>25"30 - 11</t>
  </si>
  <si>
    <t>25"48 - 11</t>
  </si>
  <si>
    <t>25"74 - 11</t>
  </si>
  <si>
    <t>26"21 - 11</t>
  </si>
  <si>
    <t>36"75 - 11</t>
  </si>
  <si>
    <t>36"93 - 11</t>
  </si>
  <si>
    <t>37"25 - 11</t>
  </si>
  <si>
    <t>38"85 - 11</t>
  </si>
  <si>
    <t>38"97 - 11</t>
  </si>
  <si>
    <t>39"17 - 11</t>
  </si>
  <si>
    <t>39"62 - 11</t>
  </si>
  <si>
    <t>39"77 - 11</t>
  </si>
  <si>
    <t>41"70 - 11</t>
  </si>
  <si>
    <t>42"74 - 11</t>
  </si>
  <si>
    <t>43"12 - 11</t>
  </si>
  <si>
    <t>43"22 - 11</t>
  </si>
  <si>
    <t>43"48 - 11</t>
  </si>
  <si>
    <t>50"37 - 11</t>
  </si>
  <si>
    <t>51"77 - 11</t>
  </si>
  <si>
    <t>56"50 - 11</t>
  </si>
  <si>
    <t>1 57,85 - 11</t>
  </si>
  <si>
    <t>2 02,12 - 11</t>
  </si>
  <si>
    <t>2 02,92 - 11</t>
  </si>
  <si>
    <t>2 05,76 - 11</t>
  </si>
  <si>
    <t>2 07,31 - 11</t>
  </si>
  <si>
    <t>2 08,1 - 11</t>
  </si>
  <si>
    <t>2 15,45 - 11</t>
  </si>
  <si>
    <t>2 15,53 - 11</t>
  </si>
  <si>
    <t>2 18,21 - 11</t>
  </si>
  <si>
    <t>2 20,42 - 11</t>
  </si>
  <si>
    <t>2 51,49 - 11</t>
  </si>
  <si>
    <t>2 55,86 - 11</t>
  </si>
  <si>
    <t>3 02,7 - 11</t>
  </si>
  <si>
    <t>3 08,1 - 11</t>
  </si>
  <si>
    <t>3 19,00 - 11</t>
  </si>
  <si>
    <t>3 23,4 - 11</t>
  </si>
  <si>
    <t>3 25,1 - 11</t>
  </si>
  <si>
    <t>3 27,6 - 11</t>
  </si>
  <si>
    <t>3 28,66 - 11</t>
  </si>
  <si>
    <t>3 33,54 - 11</t>
  </si>
  <si>
    <t>3 38,36 - 11</t>
  </si>
  <si>
    <t>3 38,65 - 11</t>
  </si>
  <si>
    <t>3 44,32 - 11</t>
  </si>
  <si>
    <t>3 46,59 - 11</t>
  </si>
  <si>
    <t>3 47,07 - 11</t>
  </si>
  <si>
    <t>3 50,53 - 11</t>
  </si>
  <si>
    <t>3 56,89 - 11</t>
  </si>
  <si>
    <t>3 57,76 - 11</t>
  </si>
  <si>
    <t>3 59,4 - 11</t>
  </si>
  <si>
    <t>3 56,91 - 11</t>
  </si>
  <si>
    <t>4 12,14 - 11</t>
  </si>
  <si>
    <t>4 15,05 - 11</t>
  </si>
  <si>
    <t>4 20,77 - 11</t>
  </si>
  <si>
    <t>4 27,95 - 11</t>
  </si>
  <si>
    <t>4 29,50 - 11</t>
  </si>
  <si>
    <t>4 32,56 - 11</t>
  </si>
  <si>
    <t>4 34,38 - 11</t>
  </si>
  <si>
    <t>4 38,96 - 11</t>
  </si>
  <si>
    <t>4 44,73 - 11</t>
  </si>
  <si>
    <t>4 45,0 - 11</t>
  </si>
  <si>
    <t>4 46,41 - 11</t>
  </si>
  <si>
    <t>4 47,46 - 11</t>
  </si>
  <si>
    <t>4 47,89 - 11</t>
  </si>
  <si>
    <t>8 38,76 - 11</t>
  </si>
  <si>
    <t>9 15,79 - 11</t>
  </si>
  <si>
    <t>9 32,93 - 11</t>
  </si>
  <si>
    <t>9 34,30 - 11</t>
  </si>
  <si>
    <t>9 35,46 - 11</t>
  </si>
  <si>
    <t>9 48,14 - 11</t>
  </si>
  <si>
    <t>9 48,73 - 11</t>
  </si>
  <si>
    <t>10 00,64 - 11</t>
  </si>
  <si>
    <t>10 09,51 - 11</t>
  </si>
  <si>
    <t>10 16,08 - 11</t>
  </si>
  <si>
    <t>10 16,62 - 11</t>
  </si>
  <si>
    <t>10 38,71 - 11</t>
  </si>
  <si>
    <t>17 11,49 - 11</t>
  </si>
  <si>
    <t>17 47,50 - 11</t>
  </si>
  <si>
    <t>17 47,92 - 11</t>
  </si>
  <si>
    <t>17 54,07 - 11</t>
  </si>
  <si>
    <t>17 54,95 - 11</t>
  </si>
  <si>
    <t>18 33,05 - 11</t>
  </si>
  <si>
    <t>18 34,69 - 11</t>
  </si>
  <si>
    <t>18 47,27 - 11</t>
  </si>
  <si>
    <t>33 06,41 - 11</t>
  </si>
  <si>
    <t>34 42,81 - 11</t>
  </si>
  <si>
    <t>34 55,35 - 11</t>
  </si>
  <si>
    <t>35 27,76 - 11</t>
  </si>
  <si>
    <t>36 22,99 - 11</t>
  </si>
  <si>
    <t>37 25,89 - 11</t>
  </si>
  <si>
    <t>1:23'18 - 07</t>
  </si>
  <si>
    <t>8"47 - 04</t>
  </si>
  <si>
    <t>9"30 - 11</t>
  </si>
  <si>
    <t>9"18 - 11</t>
  </si>
  <si>
    <t>10"28 - 11</t>
  </si>
  <si>
    <t>61"8 - 11</t>
  </si>
  <si>
    <t>9 04,93 - 11</t>
  </si>
  <si>
    <t>11 28,38 - 11</t>
  </si>
  <si>
    <t>42"08 - 11</t>
  </si>
  <si>
    <t>60"07 - 11</t>
  </si>
  <si>
    <t>58"20 - 11</t>
  </si>
  <si>
    <t>61"01 - 11</t>
  </si>
  <si>
    <t>6,53 - 11</t>
  </si>
  <si>
    <t>6,49 - 11</t>
  </si>
  <si>
    <t>5,88 - 11</t>
  </si>
  <si>
    <t>5,65 - 11</t>
  </si>
  <si>
    <t>5,49 - 11</t>
  </si>
  <si>
    <t>5,43 - 11</t>
  </si>
  <si>
    <t>5,39 - 11</t>
  </si>
  <si>
    <t>5,05 - 11</t>
  </si>
  <si>
    <t>4,87 - 11</t>
  </si>
  <si>
    <t>4,83 - 11</t>
  </si>
  <si>
    <t>4,52 - 11</t>
  </si>
  <si>
    <t>4,47 - 11</t>
  </si>
  <si>
    <t>4,43 - 11</t>
  </si>
  <si>
    <t>4,29 - 11</t>
  </si>
  <si>
    <t>4,23 - 11</t>
  </si>
  <si>
    <t>4,21 - 11</t>
  </si>
  <si>
    <t>4,11 - 11</t>
  </si>
  <si>
    <t>3,96 - 11</t>
  </si>
  <si>
    <t>3,91 - 11</t>
  </si>
  <si>
    <t>3,87 - 11</t>
  </si>
  <si>
    <t>3,77 - 11</t>
  </si>
  <si>
    <t>3,74 - 11</t>
  </si>
  <si>
    <t>3,73 - 11</t>
  </si>
  <si>
    <t>3,71 - 11</t>
  </si>
  <si>
    <t>3,69 - 11</t>
  </si>
  <si>
    <t>3,66 - 11</t>
  </si>
  <si>
    <t>3,65 - 11</t>
  </si>
  <si>
    <t>13,56 - 11</t>
  </si>
  <si>
    <t>13,12 - 11</t>
  </si>
  <si>
    <t>12,82 - 11</t>
  </si>
  <si>
    <t>12,77 - 11</t>
  </si>
  <si>
    <t>12,68 - 11</t>
  </si>
  <si>
    <t>12,03 - 11</t>
  </si>
  <si>
    <t>1,97 - 11</t>
  </si>
  <si>
    <t>1,96 - 11</t>
  </si>
  <si>
    <t>1,94 - 11</t>
  </si>
  <si>
    <t>1,85 - 11</t>
  </si>
  <si>
    <t>1,78 - 11</t>
  </si>
  <si>
    <t>1,74 - 11</t>
  </si>
  <si>
    <t>1,68 - 11</t>
  </si>
  <si>
    <t>1,65 - 11</t>
  </si>
  <si>
    <t>1,64 - 11</t>
  </si>
  <si>
    <t>1,58 - 11</t>
  </si>
  <si>
    <t>1,47 - 11</t>
  </si>
  <si>
    <t>1,46 - 11</t>
  </si>
  <si>
    <t>1,45 - 11</t>
  </si>
  <si>
    <t>1,42 - 11</t>
  </si>
  <si>
    <t>1,38 - 11</t>
  </si>
  <si>
    <t>1,34 - 11</t>
  </si>
  <si>
    <t>1,40 - 11</t>
  </si>
  <si>
    <t>1,30 - 11</t>
  </si>
  <si>
    <t>3,75 - 11</t>
  </si>
  <si>
    <t>3,15 - 11</t>
  </si>
  <si>
    <t>2,25 - 11</t>
  </si>
  <si>
    <t>3,10 - 11</t>
  </si>
  <si>
    <t>3,00 - 11</t>
  </si>
  <si>
    <t>2,70 - 11</t>
  </si>
  <si>
    <t>13,63 - 11</t>
  </si>
  <si>
    <t>15,69 - 11</t>
  </si>
  <si>
    <t>11,27 - 11</t>
  </si>
  <si>
    <t>8,96 - 11</t>
  </si>
  <si>
    <t>8,53 - 11</t>
  </si>
  <si>
    <t>42,17 - 11</t>
  </si>
  <si>
    <t>38,71 - 11</t>
  </si>
  <si>
    <t>38,64 - 11</t>
  </si>
  <si>
    <t>37,66 - 11</t>
  </si>
  <si>
    <t>31,76 - 11</t>
  </si>
  <si>
    <t>27,73 - 11</t>
  </si>
  <si>
    <t>25,39 - 11</t>
  </si>
  <si>
    <t>22,19 - 11</t>
  </si>
  <si>
    <t>15,26 - 11</t>
  </si>
  <si>
    <t>13,44 - 11</t>
  </si>
  <si>
    <t>19,76 - 11</t>
  </si>
  <si>
    <t>19,44 - 11</t>
  </si>
  <si>
    <t>32,32 - 11</t>
  </si>
  <si>
    <t>30,85 - 11</t>
  </si>
  <si>
    <t>29,29 - 11</t>
  </si>
  <si>
    <t>27,93 - 11</t>
  </si>
  <si>
    <t>25,04 - 11</t>
  </si>
  <si>
    <t>10,19 - 11</t>
  </si>
  <si>
    <t>37,17 - 11</t>
  </si>
  <si>
    <t>27 27,8 - 11</t>
  </si>
  <si>
    <t>21 14,65 - 11</t>
  </si>
  <si>
    <t>23 20,98 - 11</t>
  </si>
  <si>
    <t>26 49,1 - 11</t>
  </si>
  <si>
    <t>27 39,51 - 11</t>
  </si>
  <si>
    <t>30 11,5 - 11</t>
  </si>
  <si>
    <t>49 21,8 - 11</t>
  </si>
  <si>
    <t>60 06,4 - 11</t>
  </si>
  <si>
    <t>4354 p - 11</t>
  </si>
  <si>
    <t>4239 p - 11</t>
  </si>
  <si>
    <t>3625 p - 11</t>
  </si>
  <si>
    <t>2210 p - 11</t>
  </si>
  <si>
    <t>2072 p - 11</t>
  </si>
  <si>
    <t>1993 p - 11</t>
  </si>
  <si>
    <t>Selecção da Madeira</t>
  </si>
  <si>
    <t>32"21 - 04</t>
  </si>
  <si>
    <t>2 34,28 - 11</t>
  </si>
  <si>
    <t>2 43,32 - 11</t>
  </si>
  <si>
    <t>2 29,09 - 09</t>
  </si>
  <si>
    <t>2 41,79 - 07</t>
  </si>
  <si>
    <t>3 28,21 - 02</t>
  </si>
  <si>
    <t>3 21,10 - 03</t>
  </si>
  <si>
    <t>3 37,89 - 02</t>
  </si>
  <si>
    <t>17 33,48 - 11</t>
  </si>
  <si>
    <t>18 02,68 - 11</t>
  </si>
  <si>
    <t>18 33,08 - 11</t>
  </si>
  <si>
    <t>18 25,66 - 09</t>
  </si>
  <si>
    <t>C.C.D.T. Horários do Funchal</t>
  </si>
  <si>
    <t>3 16,42 - 98</t>
  </si>
  <si>
    <t>3 26,34 - 08</t>
  </si>
  <si>
    <t>3 16,00 - 03</t>
  </si>
  <si>
    <t>3 34,42 - 08</t>
  </si>
  <si>
    <t>3 49,38 - 08</t>
  </si>
  <si>
    <t>3 47,79 - 08</t>
  </si>
  <si>
    <t>43"09 - 03</t>
  </si>
  <si>
    <t>44"81 - 05</t>
  </si>
  <si>
    <t>44"43 - 09</t>
  </si>
  <si>
    <t>45"17 - 08</t>
  </si>
  <si>
    <t>46"85 - 11</t>
  </si>
  <si>
    <t>47"25 - 10</t>
  </si>
  <si>
    <t>50"71 - 09</t>
  </si>
  <si>
    <t>45"13 - 09</t>
  </si>
  <si>
    <t>38"04 - 10</t>
  </si>
  <si>
    <t>39"25 - 10</t>
  </si>
  <si>
    <t>40"18 - 04</t>
  </si>
  <si>
    <t>41"9 - 07</t>
  </si>
  <si>
    <t>42"47 - 11</t>
  </si>
  <si>
    <t>34"80 - 01</t>
  </si>
  <si>
    <t>35"34 - 04</t>
  </si>
  <si>
    <t>36"1 - 07</t>
  </si>
  <si>
    <t>37"2 - 07</t>
  </si>
  <si>
    <t>41"24 - 10</t>
  </si>
  <si>
    <t>39"9 - 07</t>
  </si>
  <si>
    <t>Josué Ferreira</t>
  </si>
  <si>
    <t>4º e</t>
  </si>
  <si>
    <t>J. Manuel Gomes</t>
  </si>
  <si>
    <t>Rodrigo Ramos</t>
  </si>
  <si>
    <t>Rúben Batata</t>
  </si>
  <si>
    <t>Edgar Catanho</t>
  </si>
  <si>
    <t>João Nuno Silva</t>
  </si>
  <si>
    <t>Luís Lima</t>
  </si>
  <si>
    <t>Énio Silva</t>
  </si>
  <si>
    <t>Ricardo Paixão</t>
  </si>
  <si>
    <t>Leonardo Rosa</t>
  </si>
  <si>
    <t>Nicolau Ferreira</t>
  </si>
  <si>
    <t>Catalin Rusu</t>
  </si>
  <si>
    <t>Carlos M. Costa</t>
  </si>
  <si>
    <t>Aloísio Teixeira</t>
  </si>
  <si>
    <t>João Rosa</t>
  </si>
  <si>
    <t>Iúri Ascenção</t>
  </si>
  <si>
    <t>Diogo Gonçalves</t>
  </si>
  <si>
    <t>João Pedro Buaró</t>
  </si>
  <si>
    <t>Nuno Santos</t>
  </si>
  <si>
    <t>Henrique Ferro</t>
  </si>
  <si>
    <t>Filipe M. Gonçalves</t>
  </si>
  <si>
    <t>Tomás Abreu</t>
  </si>
  <si>
    <t>António M. Ramos</t>
  </si>
  <si>
    <t>Diogo Nóbrega</t>
  </si>
  <si>
    <t>J. Bernardo Freitas</t>
  </si>
  <si>
    <t>Vadim Parkhomchuk</t>
  </si>
  <si>
    <t>Angel Gama</t>
  </si>
  <si>
    <t>Tiago Rodrigues</t>
  </si>
  <si>
    <t>Nelson de Jesus</t>
  </si>
  <si>
    <t>Marco Filipe Sá</t>
  </si>
  <si>
    <t>Paulo A. Rodrigues</t>
  </si>
  <si>
    <t>Nuno G. Vieira</t>
  </si>
  <si>
    <t>Diogo J. Neves</t>
  </si>
  <si>
    <t>Emanuel Sousa</t>
  </si>
  <si>
    <t>Pedro C. Camacho</t>
  </si>
  <si>
    <t>João E. Camacho</t>
  </si>
  <si>
    <t>Renato Figueira</t>
  </si>
  <si>
    <t>Rúben Gonçalves</t>
  </si>
  <si>
    <t>Marco Nóbrega</t>
  </si>
  <si>
    <t>André Freitas</t>
  </si>
  <si>
    <t>Richard Fernandes</t>
  </si>
  <si>
    <t>Bernardo Meneses</t>
  </si>
  <si>
    <t>Leandro Rodrigues</t>
  </si>
  <si>
    <t>Nuno G. Freitas</t>
  </si>
  <si>
    <t>Duarte Martins</t>
  </si>
  <si>
    <t>Luís Barros</t>
  </si>
  <si>
    <t>Duarte Meneses</t>
  </si>
  <si>
    <t>Rubim Gonçalves</t>
  </si>
  <si>
    <t>Duarte Câmara</t>
  </si>
  <si>
    <t>Élio da Costa</t>
  </si>
  <si>
    <t>Bruno Gouveia</t>
  </si>
  <si>
    <t>José G. Santos</t>
  </si>
  <si>
    <t>Marcelo Vieira</t>
  </si>
  <si>
    <t>Filipe Vares</t>
  </si>
  <si>
    <t>Filipe Câmara</t>
  </si>
  <si>
    <t>Daniel Teixeira</t>
  </si>
  <si>
    <t>Dinarte Pereira</t>
  </si>
  <si>
    <t>Gerardo Silva</t>
  </si>
  <si>
    <t>João Conceição</t>
  </si>
  <si>
    <t>Élio Santos</t>
  </si>
  <si>
    <t>Francisco J. Correia</t>
  </si>
  <si>
    <t>Maurício Branco</t>
  </si>
  <si>
    <t>João P. Freitas</t>
  </si>
  <si>
    <t>Francisco Cunha</t>
  </si>
  <si>
    <t>Rodolfo Rodrigues</t>
  </si>
  <si>
    <t>Pedro A. Fernandes</t>
  </si>
  <si>
    <t>Leandro José Abreu</t>
  </si>
  <si>
    <t>João Pedro Gouveia</t>
  </si>
  <si>
    <t>Flávio Vieira</t>
  </si>
  <si>
    <t>Leandro Franco</t>
  </si>
  <si>
    <t>Fabrício Pita</t>
  </si>
  <si>
    <t>Filipe Pinto</t>
  </si>
  <si>
    <t>39"49 - 11</t>
  </si>
  <si>
    <t>Hugo Gouveia</t>
  </si>
  <si>
    <t>Vítor Ferreira</t>
  </si>
  <si>
    <t>J. Pedro Ferreira</t>
  </si>
  <si>
    <t>João Aléxis Barros</t>
  </si>
  <si>
    <t>Pedro M. Pereira</t>
  </si>
  <si>
    <t>Filipe  E. Fernandes</t>
  </si>
  <si>
    <t>4,90 - 11</t>
  </si>
  <si>
    <t>J. Emanuel Teixeira</t>
  </si>
  <si>
    <t>David Oliveira</t>
  </si>
  <si>
    <t>Décio Dória</t>
  </si>
  <si>
    <t>21"10 - 11</t>
  </si>
  <si>
    <t>Diogo Nunes</t>
  </si>
  <si>
    <t>Ricardo J. Gomes</t>
  </si>
  <si>
    <t>José Gonçalves</t>
  </si>
  <si>
    <t>Diamantino Ornelas</t>
  </si>
  <si>
    <t>Herculano Pereira</t>
  </si>
  <si>
    <t>Pedro F. Silva</t>
  </si>
  <si>
    <t>Gilberto Pinto</t>
  </si>
  <si>
    <t>Rogério Santos</t>
  </si>
  <si>
    <t>Iúri Rosário</t>
  </si>
  <si>
    <t>Francisco Duque</t>
  </si>
  <si>
    <t>André Figueira</t>
  </si>
  <si>
    <t>Rodrigo Albuquerque</t>
  </si>
  <si>
    <t>Diogo E. Fernandes</t>
  </si>
  <si>
    <t>43"09 - 03 ?</t>
  </si>
  <si>
    <t>Élvio Encarnação</t>
  </si>
  <si>
    <t>Popa Andrei</t>
  </si>
  <si>
    <t>Osvaldo Sousa</t>
  </si>
  <si>
    <t>Rudy Orfaos</t>
  </si>
  <si>
    <t>J. Manuel Silva</t>
  </si>
  <si>
    <t>Duarte Dias</t>
  </si>
  <si>
    <t>Xavier Sousa</t>
  </si>
  <si>
    <t>Hp</t>
  </si>
  <si>
    <t>Filipe Passos</t>
  </si>
  <si>
    <t>Miguel Pinto</t>
  </si>
  <si>
    <t>7"18 - 12</t>
  </si>
  <si>
    <t>7"43 - 12</t>
  </si>
  <si>
    <t>7"50 - 12</t>
  </si>
  <si>
    <t>7"53 - 12</t>
  </si>
  <si>
    <t>7"54 - 12</t>
  </si>
  <si>
    <t>7"58 - 12</t>
  </si>
  <si>
    <t>7"64 - 12</t>
  </si>
  <si>
    <t>7"66 - 12</t>
  </si>
  <si>
    <t>7"73 - 12</t>
  </si>
  <si>
    <t>7"74 - 12</t>
  </si>
  <si>
    <t>7"79 - 12</t>
  </si>
  <si>
    <t>7"82 - 12</t>
  </si>
  <si>
    <t>7"84 - 12</t>
  </si>
  <si>
    <t>7"86 - 12</t>
  </si>
  <si>
    <t>8"06 - 12</t>
  </si>
  <si>
    <t>8"15 - 12</t>
  </si>
  <si>
    <t>8"17 - 12</t>
  </si>
  <si>
    <t>8"21 - 12</t>
  </si>
  <si>
    <t>8"28 - 12</t>
  </si>
  <si>
    <t>8"29 - 12</t>
  </si>
  <si>
    <t>8"39 - 12</t>
  </si>
  <si>
    <t>8"51 - 12</t>
  </si>
  <si>
    <t>8"81 - 12</t>
  </si>
  <si>
    <t>8"88 - 12</t>
  </si>
  <si>
    <t>8"94 - 12</t>
  </si>
  <si>
    <t>9"01 - 12</t>
  </si>
  <si>
    <t>9"22 - 12</t>
  </si>
  <si>
    <t>9"24 - 12</t>
  </si>
  <si>
    <t>9"26 - 12</t>
  </si>
  <si>
    <t>9"35 - 12</t>
  </si>
  <si>
    <t>9"40 - 12</t>
  </si>
  <si>
    <t>9"59 - 12</t>
  </si>
  <si>
    <t>9"65 - 12</t>
  </si>
  <si>
    <t>9"77 - 12</t>
  </si>
  <si>
    <t>9"87 - 12</t>
  </si>
  <si>
    <t>9"93 - 12</t>
  </si>
  <si>
    <t>10"12 - 12</t>
  </si>
  <si>
    <t>10"72 - 12</t>
  </si>
  <si>
    <t>10"91 - 12</t>
  </si>
  <si>
    <t>10"94 - 12</t>
  </si>
  <si>
    <t>11"72 - 12</t>
  </si>
  <si>
    <t>12"26 - 12</t>
  </si>
  <si>
    <t>11"11 - 12</t>
  </si>
  <si>
    <t>11"27 - 12</t>
  </si>
  <si>
    <t>11"42 - 12</t>
  </si>
  <si>
    <t>11"43 - 12</t>
  </si>
  <si>
    <t>11"55 - 12</t>
  </si>
  <si>
    <t>11"69 - 12</t>
  </si>
  <si>
    <t>11"84 - 12</t>
  </si>
  <si>
    <t>11"87 - 12</t>
  </si>
  <si>
    <t>11"88 - 12</t>
  </si>
  <si>
    <t>11"93 - 12</t>
  </si>
  <si>
    <t>11"94 - 12</t>
  </si>
  <si>
    <t>12"01 - 12</t>
  </si>
  <si>
    <t>12"47 - 12</t>
  </si>
  <si>
    <t>12"86 - 12</t>
  </si>
  <si>
    <t>12"88 - 12</t>
  </si>
  <si>
    <t>13"14 - 12</t>
  </si>
  <si>
    <t>13"20 - 12</t>
  </si>
  <si>
    <t>21"03 - 12</t>
  </si>
  <si>
    <t>21"69 - 12</t>
  </si>
  <si>
    <t>22"41 - 12</t>
  </si>
  <si>
    <t>22"54 - 12</t>
  </si>
  <si>
    <t>23"29 - 12</t>
  </si>
  <si>
    <t>25"11 - 12</t>
  </si>
  <si>
    <t>26"66 - 12</t>
  </si>
  <si>
    <t>23,00 - 12</t>
  </si>
  <si>
    <t>22"74 - 12</t>
  </si>
  <si>
    <t>23"34 - 12</t>
  </si>
  <si>
    <t>23"41 - 12</t>
  </si>
  <si>
    <t>24"52 - 12</t>
  </si>
  <si>
    <t>24"92 - 12</t>
  </si>
  <si>
    <t>25"06 - 12</t>
  </si>
  <si>
    <t>25"65 - 12</t>
  </si>
  <si>
    <t>26"03 - 12</t>
  </si>
  <si>
    <t>26"41 - 12</t>
  </si>
  <si>
    <t>26"43 - 12</t>
  </si>
  <si>
    <t>26"82 - 12</t>
  </si>
  <si>
    <t>27"10 - 12</t>
  </si>
  <si>
    <t>33"23 - 12</t>
  </si>
  <si>
    <t>36"06 - 12</t>
  </si>
  <si>
    <t>35"06 - 12</t>
  </si>
  <si>
    <t>36"02 - 12</t>
  </si>
  <si>
    <t>36"17 - 12</t>
  </si>
  <si>
    <t>36"21 - 12</t>
  </si>
  <si>
    <t>36"76 - 12</t>
  </si>
  <si>
    <t>37"54 - 12</t>
  </si>
  <si>
    <t>38"06 - 12</t>
  </si>
  <si>
    <t>38"08 - 12</t>
  </si>
  <si>
    <t>38"36 - 12</t>
  </si>
  <si>
    <t>38"63 - 12</t>
  </si>
  <si>
    <t>39"04 - 12</t>
  </si>
  <si>
    <t>39"51 - 12</t>
  </si>
  <si>
    <t>40"21 - 12</t>
  </si>
  <si>
    <t>41"81 - 12</t>
  </si>
  <si>
    <t>41"9 - 12</t>
  </si>
  <si>
    <t>43"19 - 12</t>
  </si>
  <si>
    <t>43"64 - 12</t>
  </si>
  <si>
    <t>45"41 - 12</t>
  </si>
  <si>
    <t>35"90 - 12</t>
  </si>
  <si>
    <t>41"10 - 12</t>
  </si>
  <si>
    <t>51"35 - 12</t>
  </si>
  <si>
    <t>51"47 - 12</t>
  </si>
  <si>
    <t>54"33 - 12</t>
  </si>
  <si>
    <t>54"55 - 12</t>
  </si>
  <si>
    <t>55"22 - 12</t>
  </si>
  <si>
    <t>56"07 - 12</t>
  </si>
  <si>
    <t>56"46 - 12</t>
  </si>
  <si>
    <t>57"92 - 12</t>
  </si>
  <si>
    <t>57"97 - 12</t>
  </si>
  <si>
    <t>58"18 - 12</t>
  </si>
  <si>
    <t>60"14 - 12</t>
  </si>
  <si>
    <t>51"30 - 12</t>
  </si>
  <si>
    <t>54"60 - 12</t>
  </si>
  <si>
    <t>1 58,08 - 12</t>
  </si>
  <si>
    <t>2 03,65 - 12</t>
  </si>
  <si>
    <t>2 27,83 - 12</t>
  </si>
  <si>
    <t>1 50,07 - 12</t>
  </si>
  <si>
    <t>1 54,53 - 12</t>
  </si>
  <si>
    <t>2 06,59 - 12</t>
  </si>
  <si>
    <t>2 06,69 - 12</t>
  </si>
  <si>
    <t>2 07,47 - 12</t>
  </si>
  <si>
    <t>2 14,66 - 12</t>
  </si>
  <si>
    <t>2 14,85 - 12</t>
  </si>
  <si>
    <t>2 15,12 - 12</t>
  </si>
  <si>
    <t>2 17,97 - 12</t>
  </si>
  <si>
    <t>2 18,01 - 12</t>
  </si>
  <si>
    <t>2 19,19 - 12</t>
  </si>
  <si>
    <t>2 19,56 - 12</t>
  </si>
  <si>
    <t>2 21,78 - 12</t>
  </si>
  <si>
    <t>2 34,18 - 12</t>
  </si>
  <si>
    <t>2 34,93 - 12</t>
  </si>
  <si>
    <t>2 34,94 - 12</t>
  </si>
  <si>
    <t>2 35,53 - 12</t>
  </si>
  <si>
    <t>2 47,53 - 12</t>
  </si>
  <si>
    <t>2 42,01 - 12</t>
  </si>
  <si>
    <t>2 58,23 - 12</t>
  </si>
  <si>
    <t>2 59,34 - 12</t>
  </si>
  <si>
    <t>3 05,57 - 12</t>
  </si>
  <si>
    <t>3 05,60 - 12</t>
  </si>
  <si>
    <t>3 09,68 - 12</t>
  </si>
  <si>
    <t>3 10,79 - 12</t>
  </si>
  <si>
    <t>3 13,22 - 12</t>
  </si>
  <si>
    <t>3 14,10 - 12</t>
  </si>
  <si>
    <t>3 16,01 - 12</t>
  </si>
  <si>
    <t>3 19,66 - 12</t>
  </si>
  <si>
    <t>3 22,90 - 12</t>
  </si>
  <si>
    <t>3 25,52 - 12</t>
  </si>
  <si>
    <t>3 25,72 - 12</t>
  </si>
  <si>
    <t>3 27,11 - 12</t>
  </si>
  <si>
    <t>3 27,27 - 12</t>
  </si>
  <si>
    <t>3 30,20 - 12</t>
  </si>
  <si>
    <t>3 32,61 - 12</t>
  </si>
  <si>
    <t>3 33,43 - 12</t>
  </si>
  <si>
    <t>3 35,42 - 12</t>
  </si>
  <si>
    <t>3 37,95 - 12</t>
  </si>
  <si>
    <t>3 38,01 - 12</t>
  </si>
  <si>
    <t>3 45,09 - 12</t>
  </si>
  <si>
    <t>3 45,36 - 12</t>
  </si>
  <si>
    <t>3 46,90 - 12</t>
  </si>
  <si>
    <t>3 50,22 - 12</t>
  </si>
  <si>
    <t>3 50,53 - 12</t>
  </si>
  <si>
    <t>3 51,98 - 12</t>
  </si>
  <si>
    <t>3 55,20 - 12</t>
  </si>
  <si>
    <t>3 57,52 - 12</t>
  </si>
  <si>
    <t>3 58,70 - 12</t>
  </si>
  <si>
    <t>3 59,88 - 12</t>
  </si>
  <si>
    <t>3 59,94 - 12</t>
  </si>
  <si>
    <t>4 01,24 - 12</t>
  </si>
  <si>
    <t>4 01,65 - 12</t>
  </si>
  <si>
    <t>4 01,90 - 12</t>
  </si>
  <si>
    <t>4 01,94 - 12</t>
  </si>
  <si>
    <t>4 02,08 - 12</t>
  </si>
  <si>
    <t>4 05,39 - 12</t>
  </si>
  <si>
    <t>4 06,73 - 12</t>
  </si>
  <si>
    <t>4 09,25 - 12</t>
  </si>
  <si>
    <t>3 47,93 - 12</t>
  </si>
  <si>
    <t>3 53,50 - 12</t>
  </si>
  <si>
    <t>3 58,98 - 12</t>
  </si>
  <si>
    <t>4 00,02 - 12</t>
  </si>
  <si>
    <t>4 00,81 - 12</t>
  </si>
  <si>
    <t>4 01,53 - 12</t>
  </si>
  <si>
    <t>4 08,64 - 12</t>
  </si>
  <si>
    <t>4 09,54 - 12</t>
  </si>
  <si>
    <t>4 13,82 - 12</t>
  </si>
  <si>
    <t>4 13,98 - 12</t>
  </si>
  <si>
    <t>4 14,29 - 12</t>
  </si>
  <si>
    <t>4 15,35 - 12</t>
  </si>
  <si>
    <t>4 23,81 - 12</t>
  </si>
  <si>
    <t>4 28,26 - 12</t>
  </si>
  <si>
    <t>4 31,4 - 12</t>
  </si>
  <si>
    <t>4 36,70 - 12</t>
  </si>
  <si>
    <t>4 39,6 - 12</t>
  </si>
  <si>
    <t>4 40,01 - 12</t>
  </si>
  <si>
    <t>4 51,27 - 12</t>
  </si>
  <si>
    <t>4 52,50 - 12</t>
  </si>
  <si>
    <t>5 04,61 - 12</t>
  </si>
  <si>
    <t>8 28,20 - 12</t>
  </si>
  <si>
    <t>8 45,89 - 12</t>
  </si>
  <si>
    <t>8 53,98 - 12</t>
  </si>
  <si>
    <t>9 14,43 - 12</t>
  </si>
  <si>
    <t>9 20,21 - 12</t>
  </si>
  <si>
    <t>9 23,66 - 12</t>
  </si>
  <si>
    <t>9 25,07 - 12</t>
  </si>
  <si>
    <t>9 37,70 - 12</t>
  </si>
  <si>
    <t>9 54,67 - 12</t>
  </si>
  <si>
    <t>9 57,73 - 12</t>
  </si>
  <si>
    <t>10 11,37 - 12</t>
  </si>
  <si>
    <t>10 16,82 - 12</t>
  </si>
  <si>
    <t>10 29,42 - 12</t>
  </si>
  <si>
    <t>10 47,95 - 12</t>
  </si>
  <si>
    <t>10 55,61 - 12</t>
  </si>
  <si>
    <t>11 00,91 - 12</t>
  </si>
  <si>
    <t>11 53,23 - 12</t>
  </si>
  <si>
    <t>12 00,60 - 12</t>
  </si>
  <si>
    <t>8 23,13 - 12</t>
  </si>
  <si>
    <t>15 02,78 - 12</t>
  </si>
  <si>
    <t>15 30,6 - 12</t>
  </si>
  <si>
    <t>15 34,88 - 12</t>
  </si>
  <si>
    <t>16 13,6 - 12</t>
  </si>
  <si>
    <t>17 44,6 - 12</t>
  </si>
  <si>
    <t>17 52,88 - 12</t>
  </si>
  <si>
    <t>17 58,60 - 12</t>
  </si>
  <si>
    <t>20 49,43 - 12</t>
  </si>
  <si>
    <t>21 57,27 - 12</t>
  </si>
  <si>
    <t>32 26,67 - 12</t>
  </si>
  <si>
    <t>32 56,90 - 12</t>
  </si>
  <si>
    <t>33 16,29 - 12</t>
  </si>
  <si>
    <t>34 38,67 - 12</t>
  </si>
  <si>
    <t>35 31,13 - 12</t>
  </si>
  <si>
    <t>36 10,06 - 12</t>
  </si>
  <si>
    <t>36 21,58 - 12</t>
  </si>
  <si>
    <t>36 29,48 - 12</t>
  </si>
  <si>
    <t>37 16,10 - 12</t>
  </si>
  <si>
    <t>37 17,48 - 12</t>
  </si>
  <si>
    <t>37 36,69 - 12</t>
  </si>
  <si>
    <t>37 38,52 - 12</t>
  </si>
  <si>
    <t>38 08,55 - 12</t>
  </si>
  <si>
    <t>38 11,2 - 12</t>
  </si>
  <si>
    <t>38 27,41 - 12</t>
  </si>
  <si>
    <t>38 58,63 - 12</t>
  </si>
  <si>
    <t>39 42,07 - 12</t>
  </si>
  <si>
    <t>40 42,53 - 12</t>
  </si>
  <si>
    <t>41 43,17 - 12</t>
  </si>
  <si>
    <t>42 33,44 - 12</t>
  </si>
  <si>
    <t>42 42,42 - 12</t>
  </si>
  <si>
    <t>43 55,85 - 12</t>
  </si>
  <si>
    <t>44 35,62 - 12</t>
  </si>
  <si>
    <t>44 57,41 - 12</t>
  </si>
  <si>
    <t>45 14,29 - 12</t>
  </si>
  <si>
    <t>45 16,85 - 12</t>
  </si>
  <si>
    <t>47 28,86 - 12</t>
  </si>
  <si>
    <t>47 53,19 - 12</t>
  </si>
  <si>
    <t>48 02,17 - 12</t>
  </si>
  <si>
    <t>49 15,20 - 12</t>
  </si>
  <si>
    <t>50 37,81 - 12</t>
  </si>
  <si>
    <t>53 47,96 - 12</t>
  </si>
  <si>
    <t>1:16'01 - 12</t>
  </si>
  <si>
    <t>1:17'47 - 12</t>
  </si>
  <si>
    <t>1:20'21 - 12</t>
  </si>
  <si>
    <t>1:21'52 - 12</t>
  </si>
  <si>
    <t>1:22'08 - 12</t>
  </si>
  <si>
    <t>1:22'22 - 12</t>
  </si>
  <si>
    <t>1:23'17 - 12</t>
  </si>
  <si>
    <t>1:23'49 - 12</t>
  </si>
  <si>
    <t>1:25'12 - 12</t>
  </si>
  <si>
    <t>1:25'48 - 12</t>
  </si>
  <si>
    <t>1:26'22 - 12</t>
  </si>
  <si>
    <t>1:26'27 - 12</t>
  </si>
  <si>
    <t>1:26'50 - 12</t>
  </si>
  <si>
    <t>1:27'56 - 12</t>
  </si>
  <si>
    <t>1:28'37 - 12</t>
  </si>
  <si>
    <t>1:29'48 - 12</t>
  </si>
  <si>
    <t>1:13'51 - 12</t>
  </si>
  <si>
    <t>1:19'49 - 12</t>
  </si>
  <si>
    <t>1:19'19 - 11</t>
  </si>
  <si>
    <t>1:26'18 - 11</t>
  </si>
  <si>
    <t>1:23'48 - 11</t>
  </si>
  <si>
    <t>1:25'00 - 11</t>
  </si>
  <si>
    <t>1:26'35 - 11</t>
  </si>
  <si>
    <t>1:23'58 - 11</t>
  </si>
  <si>
    <t>1:24'22 - 11</t>
  </si>
  <si>
    <t>1:26'14 - 11</t>
  </si>
  <si>
    <t>1:26'22 - 11</t>
  </si>
  <si>
    <t>1:26'31 - 11</t>
  </si>
  <si>
    <t>1:28'08 - 11</t>
  </si>
  <si>
    <t>1:28'39 - 11</t>
  </si>
  <si>
    <t>1:28'43 - 11</t>
  </si>
  <si>
    <t>1:29'33 - 11</t>
  </si>
  <si>
    <t>1:30'25 - 11</t>
  </si>
  <si>
    <t>1:30'55 - 11</t>
  </si>
  <si>
    <t>1:30'57 - 11</t>
  </si>
  <si>
    <t>1:32'22 - 11</t>
  </si>
  <si>
    <t>1:32'43 - 11</t>
  </si>
  <si>
    <t>1:33'15 - 11</t>
  </si>
  <si>
    <t>1:33'31 - 11</t>
  </si>
  <si>
    <t>1:33'45 - 11</t>
  </si>
  <si>
    <t>1:34'00 - 11</t>
  </si>
  <si>
    <t>1:34'19 - 11</t>
  </si>
  <si>
    <t>1:34'39 - 11</t>
  </si>
  <si>
    <t>1:35'06 - 11</t>
  </si>
  <si>
    <t>2:31'03 - 12</t>
  </si>
  <si>
    <t>3:14'16 - 10</t>
  </si>
  <si>
    <t>4:16'17 - 10</t>
  </si>
  <si>
    <t>3:09'19 - 10</t>
  </si>
  <si>
    <t>3:50'43 - 10</t>
  </si>
  <si>
    <t>3:11'08 - 07</t>
  </si>
  <si>
    <t>3:03'52 - 12</t>
  </si>
  <si>
    <t>12,11 - 12</t>
  </si>
  <si>
    <t>9"64 - 12</t>
  </si>
  <si>
    <t>10"02 - 12</t>
  </si>
  <si>
    <t>10"18 - 12</t>
  </si>
  <si>
    <t>10"6 - 12</t>
  </si>
  <si>
    <t>10"66 - 12</t>
  </si>
  <si>
    <t>10"69 - 12</t>
  </si>
  <si>
    <t>11"18 - 12</t>
  </si>
  <si>
    <t>11"59 - 12</t>
  </si>
  <si>
    <t>11"65 - 12</t>
  </si>
  <si>
    <t>11"76 - 12</t>
  </si>
  <si>
    <t>12"08 - 12</t>
  </si>
  <si>
    <t>11"52 - 12</t>
  </si>
  <si>
    <t>11"58 - 12</t>
  </si>
  <si>
    <t>11"98 - 12</t>
  </si>
  <si>
    <t>12"84 - 12</t>
  </si>
  <si>
    <t>9"68 - 12</t>
  </si>
  <si>
    <t>10"61 - 12</t>
  </si>
  <si>
    <t>10"97 - 12</t>
  </si>
  <si>
    <t>11"09 - 12</t>
  </si>
  <si>
    <t>8"89 - 12</t>
  </si>
  <si>
    <t>10"25 - 12</t>
  </si>
  <si>
    <t>15,2 - 12</t>
  </si>
  <si>
    <t>21"04 - 12</t>
  </si>
  <si>
    <t>20,15 - 12</t>
  </si>
  <si>
    <t>16"53 - 12</t>
  </si>
  <si>
    <t>18"38 - 12</t>
  </si>
  <si>
    <t>19"12 - 12</t>
  </si>
  <si>
    <t>16"72 - 11</t>
  </si>
  <si>
    <t>19"43 - 12</t>
  </si>
  <si>
    <t>16"00 - 12</t>
  </si>
  <si>
    <t>21"90 - 12</t>
  </si>
  <si>
    <t>39"08 - 12</t>
  </si>
  <si>
    <t>43"86 - 12</t>
  </si>
  <si>
    <t>44"45 - 12</t>
  </si>
  <si>
    <t>47"79 - 12</t>
  </si>
  <si>
    <t>48"18 - 12</t>
  </si>
  <si>
    <t>56"08 - 12</t>
  </si>
  <si>
    <t>58"11 - 12</t>
  </si>
  <si>
    <t>62"06 - 12</t>
  </si>
  <si>
    <t>66"74 - 12</t>
  </si>
  <si>
    <t>66"96 - 12</t>
  </si>
  <si>
    <t>72"04 - 12</t>
  </si>
  <si>
    <t>9 30,17 - 12</t>
  </si>
  <si>
    <t>9 49,55 - 12</t>
  </si>
  <si>
    <t>9 51,01 - 12</t>
  </si>
  <si>
    <t>10 01,81 - 12</t>
  </si>
  <si>
    <t>7,09 - 12</t>
  </si>
  <si>
    <t>6,06 - 12</t>
  </si>
  <si>
    <t>5,82 - 12</t>
  </si>
  <si>
    <t>5,74 - 12</t>
  </si>
  <si>
    <t>5,57 - 12</t>
  </si>
  <si>
    <t>5,56 - 12</t>
  </si>
  <si>
    <t>5,42 - 12</t>
  </si>
  <si>
    <t>5,35 - 12</t>
  </si>
  <si>
    <t>5,27 - 12</t>
  </si>
  <si>
    <t>5,25 - 12</t>
  </si>
  <si>
    <t>5,19 - 12</t>
  </si>
  <si>
    <t>5,09 - 12</t>
  </si>
  <si>
    <t>4,98 - 12</t>
  </si>
  <si>
    <t>4,95 - 12</t>
  </si>
  <si>
    <t>4,94 - 12</t>
  </si>
  <si>
    <t>4,84 - 12</t>
  </si>
  <si>
    <t>4,75 - 12</t>
  </si>
  <si>
    <t>4,74 - 12</t>
  </si>
  <si>
    <t>4,69 - 12</t>
  </si>
  <si>
    <t>4,68 - 12</t>
  </si>
  <si>
    <t>4,58 - 12</t>
  </si>
  <si>
    <t>4,54 - 12</t>
  </si>
  <si>
    <t>4,44 - 12</t>
  </si>
  <si>
    <t>4,39 - 12</t>
  </si>
  <si>
    <t>4,34 - 12</t>
  </si>
  <si>
    <t>4,25 - 12</t>
  </si>
  <si>
    <t>4,08 - 12</t>
  </si>
  <si>
    <t>4,04 - 12</t>
  </si>
  <si>
    <t>3,93 - 12</t>
  </si>
  <si>
    <t>3,92 - 12</t>
  </si>
  <si>
    <t>3,86 - 12</t>
  </si>
  <si>
    <t>3,82 - 12</t>
  </si>
  <si>
    <t>3,76 - 12</t>
  </si>
  <si>
    <t>3,75 - 12</t>
  </si>
  <si>
    <t>3,73 - 12</t>
  </si>
  <si>
    <t>3,56 - 12</t>
  </si>
  <si>
    <t>3,52 - 12</t>
  </si>
  <si>
    <t>3,43 - 12</t>
  </si>
  <si>
    <t>3,19 - 12</t>
  </si>
  <si>
    <t>5,60 - 12</t>
  </si>
  <si>
    <t>5,10 - 12</t>
  </si>
  <si>
    <t>3,90 - 12</t>
  </si>
  <si>
    <t>3,70 - 12</t>
  </si>
  <si>
    <t>3,30 - 12</t>
  </si>
  <si>
    <t>14,43 - 12</t>
  </si>
  <si>
    <t>14,32 - 12</t>
  </si>
  <si>
    <t>12,46 - 12</t>
  </si>
  <si>
    <t>11,97 - 12</t>
  </si>
  <si>
    <t>11,84 - 12</t>
  </si>
  <si>
    <t>10,98 - 12</t>
  </si>
  <si>
    <t>14,60 - 12</t>
  </si>
  <si>
    <t>11,83 - 12</t>
  </si>
  <si>
    <t>1,75 - 12</t>
  </si>
  <si>
    <t>1,69 - 12</t>
  </si>
  <si>
    <t>1,62 - 12</t>
  </si>
  <si>
    <t>1,54 - 12</t>
  </si>
  <si>
    <t>1,53 - 12</t>
  </si>
  <si>
    <t>1,52 - 12</t>
  </si>
  <si>
    <t>1,48 - 12</t>
  </si>
  <si>
    <t>1,39 - 12</t>
  </si>
  <si>
    <t>1,36 - 12</t>
  </si>
  <si>
    <t>1,34 - 12</t>
  </si>
  <si>
    <t>1,31 - 12</t>
  </si>
  <si>
    <t>1,28 - 12</t>
  </si>
  <si>
    <t>1,60 - 12</t>
  </si>
  <si>
    <t>1,50 - 12</t>
  </si>
  <si>
    <t>1,40 - 12</t>
  </si>
  <si>
    <t>4,41 - 12</t>
  </si>
  <si>
    <t>4,35 - 12</t>
  </si>
  <si>
    <t>2,25 - 12</t>
  </si>
  <si>
    <t>2,70 - 12</t>
  </si>
  <si>
    <t>2,60 - 12</t>
  </si>
  <si>
    <t>1,80 - 12</t>
  </si>
  <si>
    <t>9,73 - 12</t>
  </si>
  <si>
    <t>9,39 - 12</t>
  </si>
  <si>
    <t>8,24 - 12</t>
  </si>
  <si>
    <t>8,07 - 12</t>
  </si>
  <si>
    <t>7,93 - 12</t>
  </si>
  <si>
    <t>7,78 - 12</t>
  </si>
  <si>
    <t>7,46 - 12</t>
  </si>
  <si>
    <t>7,17 - 12</t>
  </si>
  <si>
    <t>7,08 - 12</t>
  </si>
  <si>
    <t>8,00 - 12</t>
  </si>
  <si>
    <t>10,13 - 12</t>
  </si>
  <si>
    <t>7,63 - 12</t>
  </si>
  <si>
    <t>9,10 - 12</t>
  </si>
  <si>
    <t>8,48 - 12</t>
  </si>
  <si>
    <t>8,42 - 12</t>
  </si>
  <si>
    <t>6,68 - 12</t>
  </si>
  <si>
    <t>9,30 - 12</t>
  </si>
  <si>
    <t>12,47 - 12</t>
  </si>
  <si>
    <t>9,84 - 12</t>
  </si>
  <si>
    <t>8,88 - 12</t>
  </si>
  <si>
    <t>8,84 - 12</t>
  </si>
  <si>
    <t>8,21 - 12</t>
  </si>
  <si>
    <t>6,98 - 12</t>
  </si>
  <si>
    <t>12,21 - 12</t>
  </si>
  <si>
    <t>10,17 - 12</t>
  </si>
  <si>
    <t>8,45 - 12</t>
  </si>
  <si>
    <t>6,88 - 12</t>
  </si>
  <si>
    <t>9,78 - 12</t>
  </si>
  <si>
    <t>6,61 - 12</t>
  </si>
  <si>
    <t>27,03 - 12</t>
  </si>
  <si>
    <t>23,57 - 12</t>
  </si>
  <si>
    <t>19,97 - 12</t>
  </si>
  <si>
    <t>19,86 - 12</t>
  </si>
  <si>
    <t>18,09 - 12</t>
  </si>
  <si>
    <t>17,95 - 12</t>
  </si>
  <si>
    <t>17,93 - 12</t>
  </si>
  <si>
    <t>17,16 - 12</t>
  </si>
  <si>
    <t>500 g</t>
  </si>
  <si>
    <t>34,32 - 12</t>
  </si>
  <si>
    <t>26,1 - 12</t>
  </si>
  <si>
    <t>25,15 - 12</t>
  </si>
  <si>
    <t>22,16 - 12</t>
  </si>
  <si>
    <t>20,47 - 12</t>
  </si>
  <si>
    <t>52,74 - 12</t>
  </si>
  <si>
    <t>41,32 - 12</t>
  </si>
  <si>
    <t>39,96 - 12</t>
  </si>
  <si>
    <t>28,62 - 12</t>
  </si>
  <si>
    <t>28,21 - 12</t>
  </si>
  <si>
    <t>27,62 - 12</t>
  </si>
  <si>
    <t>25,99 - 12</t>
  </si>
  <si>
    <t>49,40 - 12</t>
  </si>
  <si>
    <t>42,60 - 12</t>
  </si>
  <si>
    <t>28,60 - 12</t>
  </si>
  <si>
    <t>17,88 - 12</t>
  </si>
  <si>
    <t>16,09 - 12</t>
  </si>
  <si>
    <t>28,54 - 12</t>
  </si>
  <si>
    <t>26,71 - 12</t>
  </si>
  <si>
    <t>19,37 - 12</t>
  </si>
  <si>
    <t>18,13 - 12</t>
  </si>
  <si>
    <t>17,69 - 12</t>
  </si>
  <si>
    <t>17,42 - 12</t>
  </si>
  <si>
    <t>15,26 - 12</t>
  </si>
  <si>
    <t>38,52 - 12</t>
  </si>
  <si>
    <t>34,78 - 12</t>
  </si>
  <si>
    <t>17,43 - 12</t>
  </si>
  <si>
    <t>32,91 - 12</t>
  </si>
  <si>
    <t>28,79 - 12</t>
  </si>
  <si>
    <t>27,18 - 12</t>
  </si>
  <si>
    <t>25,65 - 12</t>
  </si>
  <si>
    <t>17,51 - 12</t>
  </si>
  <si>
    <t>21,20 - 12</t>
  </si>
  <si>
    <t>14,20 - 12</t>
  </si>
  <si>
    <t>47,49 - 12</t>
  </si>
  <si>
    <t>23,88 - 12</t>
  </si>
  <si>
    <t>11,94 - 12</t>
  </si>
  <si>
    <t>22,58 - 12</t>
  </si>
  <si>
    <t>20,27 - 12</t>
  </si>
  <si>
    <t>19,3 - 12</t>
  </si>
  <si>
    <t>18,9 - 12</t>
  </si>
  <si>
    <t>61,59 - 12</t>
  </si>
  <si>
    <t>29,01 - 12</t>
  </si>
  <si>
    <t>24,43 - 12</t>
  </si>
  <si>
    <t>21,93 - 12</t>
  </si>
  <si>
    <t>15,52 - 12</t>
  </si>
  <si>
    <t>15,16 - 12</t>
  </si>
  <si>
    <t>20 32,34 - 12</t>
  </si>
  <si>
    <t>23 36,37 - 12</t>
  </si>
  <si>
    <t>25 32,85 - 12</t>
  </si>
  <si>
    <t>31 15,50 - 12</t>
  </si>
  <si>
    <t>32 53,35 - 12</t>
  </si>
  <si>
    <t>58 50,42 - 12</t>
  </si>
  <si>
    <t>45'21" tp - 11</t>
  </si>
  <si>
    <t>1h30'46"2 - 12</t>
  </si>
  <si>
    <t>4h07'46" - 12</t>
  </si>
  <si>
    <t>1448 p - 12</t>
  </si>
  <si>
    <t>855 p - 12</t>
  </si>
  <si>
    <t>812 p - 12</t>
  </si>
  <si>
    <t>765 p - 12</t>
  </si>
  <si>
    <t>536 p - 12</t>
  </si>
  <si>
    <t>1576 p - 12</t>
  </si>
  <si>
    <t>1380 p - 12</t>
  </si>
  <si>
    <t>1189 p - 12</t>
  </si>
  <si>
    <t>1063 p - 12</t>
  </si>
  <si>
    <t>939 p - 12</t>
  </si>
  <si>
    <t>526 p - 12</t>
  </si>
  <si>
    <t>3549 p - 12</t>
  </si>
  <si>
    <t>3508 p - 12</t>
  </si>
  <si>
    <t>2767 p - 12</t>
  </si>
  <si>
    <t>2669 p - 12</t>
  </si>
  <si>
    <t>1974 p - 12</t>
  </si>
  <si>
    <t>797 p - 12</t>
  </si>
  <si>
    <t>3673 p - 12</t>
  </si>
  <si>
    <t>3336 p - 12</t>
  </si>
  <si>
    <t>2950 p - 12</t>
  </si>
  <si>
    <t>5386 p - 12</t>
  </si>
  <si>
    <t>3693 p - 12</t>
  </si>
  <si>
    <t>4748 p - 12</t>
  </si>
  <si>
    <t>3541 p - 12</t>
  </si>
  <si>
    <t>32"00 - 12</t>
  </si>
  <si>
    <t>34"88 - 12</t>
  </si>
  <si>
    <t>36"38 - 12</t>
  </si>
  <si>
    <t>2 09,50 - 12</t>
  </si>
  <si>
    <t>2 14,14 - 12</t>
  </si>
  <si>
    <t>2 18,8 - 12</t>
  </si>
  <si>
    <t>2 20,42 - 12</t>
  </si>
  <si>
    <t>2 21,56 - 12</t>
  </si>
  <si>
    <t>7"1</t>
  </si>
  <si>
    <t>7"2</t>
  </si>
  <si>
    <t>7"6</t>
  </si>
  <si>
    <t>7"7</t>
  </si>
  <si>
    <t>1º e</t>
  </si>
  <si>
    <t>3º e</t>
  </si>
  <si>
    <t>5º e</t>
  </si>
  <si>
    <t>6º e</t>
  </si>
  <si>
    <t>8"3</t>
  </si>
  <si>
    <t>7º e</t>
  </si>
  <si>
    <t>André Sardinha</t>
  </si>
  <si>
    <t>7"9</t>
  </si>
  <si>
    <t>54"6</t>
  </si>
  <si>
    <t>1º s</t>
  </si>
  <si>
    <t>4 05,4</t>
  </si>
  <si>
    <t>Paulo Macedo</t>
  </si>
  <si>
    <t>5 23,5</t>
  </si>
  <si>
    <t>4 38,1</t>
  </si>
  <si>
    <t>Sérgio Cruz</t>
  </si>
  <si>
    <t>2º s</t>
  </si>
  <si>
    <t>3º s</t>
  </si>
  <si>
    <t>4º s</t>
  </si>
  <si>
    <t>9"1</t>
  </si>
  <si>
    <t>Emanuel J. Silva</t>
  </si>
  <si>
    <t>11"2</t>
  </si>
  <si>
    <t>8"0</t>
  </si>
  <si>
    <t>8"5</t>
  </si>
  <si>
    <t>9"3</t>
  </si>
  <si>
    <t>5º s</t>
  </si>
  <si>
    <t>9"5</t>
  </si>
  <si>
    <t>6º s</t>
  </si>
  <si>
    <t>9"6</t>
  </si>
  <si>
    <t>7º s</t>
  </si>
  <si>
    <t>8º s</t>
  </si>
  <si>
    <t>500g</t>
  </si>
  <si>
    <t>9"7</t>
  </si>
  <si>
    <t>9"8</t>
  </si>
  <si>
    <t>25"1</t>
  </si>
  <si>
    <t>25"7</t>
  </si>
  <si>
    <t>23"9</t>
  </si>
  <si>
    <t>24"1</t>
  </si>
  <si>
    <t>10 22,3</t>
  </si>
  <si>
    <t>8 45,2</t>
  </si>
  <si>
    <t>8 51,5</t>
  </si>
  <si>
    <t>9 49,2</t>
  </si>
  <si>
    <t>9 49,8</t>
  </si>
  <si>
    <t>10 05,5</t>
  </si>
  <si>
    <t>2 06,1</t>
  </si>
  <si>
    <t>Jesus Santos</t>
  </si>
  <si>
    <t>3 31,4</t>
  </si>
  <si>
    <t>3 41,4</t>
  </si>
  <si>
    <t>4 20,1</t>
  </si>
  <si>
    <t>3 54,51</t>
  </si>
  <si>
    <t>Alexandre Rodrigues</t>
  </si>
  <si>
    <t>T</t>
  </si>
  <si>
    <t>Octávio Fernandes</t>
  </si>
  <si>
    <t>Henrique Gomes</t>
  </si>
  <si>
    <t>0-0-00</t>
  </si>
  <si>
    <t>EHBG</t>
  </si>
  <si>
    <t>Hélder Soares</t>
  </si>
  <si>
    <t>Paulo Faria</t>
  </si>
  <si>
    <t>José P. Spínola</t>
  </si>
  <si>
    <t>3 56,61</t>
  </si>
  <si>
    <t>8 30,45</t>
  </si>
  <si>
    <t>Ricardo Andrade</t>
  </si>
  <si>
    <t>2º e</t>
  </si>
  <si>
    <t>6"9</t>
  </si>
  <si>
    <t>7"3</t>
  </si>
  <si>
    <t>7"5</t>
  </si>
  <si>
    <t>6"8</t>
  </si>
  <si>
    <t>4 10,74</t>
  </si>
  <si>
    <t>4 17,42</t>
  </si>
  <si>
    <t>4 17,60</t>
  </si>
  <si>
    <t>4 18,88</t>
  </si>
  <si>
    <t>4 23,10</t>
  </si>
  <si>
    <t>4 31,93</t>
  </si>
  <si>
    <t>4 37,62</t>
  </si>
  <si>
    <t>5 00,71</t>
  </si>
  <si>
    <t>Ranking Masculino AARAM - 2013</t>
  </si>
  <si>
    <t>28 23,61</t>
  </si>
  <si>
    <t>30 59,96</t>
  </si>
  <si>
    <t>31 31,75</t>
  </si>
  <si>
    <t>1 50,25</t>
  </si>
  <si>
    <t>2 00,62</t>
  </si>
  <si>
    <t>2 01,03</t>
  </si>
  <si>
    <t>2 18,95</t>
  </si>
  <si>
    <t>Avelino Faria</t>
  </si>
  <si>
    <t>2 05,59</t>
  </si>
  <si>
    <t>2 24,71</t>
  </si>
  <si>
    <t>2 26,74</t>
  </si>
  <si>
    <t>9 04,71</t>
  </si>
  <si>
    <t>9 27,26</t>
  </si>
  <si>
    <t>9 38,49</t>
  </si>
  <si>
    <t>10 14,07</t>
  </si>
  <si>
    <t>3 29,11</t>
  </si>
  <si>
    <t>Pedro Abreu 96 + Davide Teixeira 92 + Renato Araújo 93 + Paulo Lima 93</t>
  </si>
  <si>
    <t>3 31,09</t>
  </si>
  <si>
    <t>Belarmino Silva 94 + Germano Oliveira 89 + Micael Franco 95 + Bruno Moniz 91</t>
  </si>
  <si>
    <t>3 35,52</t>
  </si>
  <si>
    <t>Pedro A. Freitas 96 + Paulo Ornelas 93 + Fernando Almeida 92 + Sérgio Mendes 93</t>
  </si>
  <si>
    <t>3 49,24</t>
  </si>
  <si>
    <t>Cláudio Prioste 93 + Bernardo Martins 94 + Davide Silva 90 + Roberto Prioste 83</t>
  </si>
  <si>
    <t>3 51,19</t>
  </si>
  <si>
    <t xml:space="preserve"> -</t>
  </si>
  <si>
    <t>Xavier Sousa 96 + David Câmara 95 + Valentim Fernandes 95 + Décio Faria 91</t>
  </si>
  <si>
    <t>3 52,56</t>
  </si>
  <si>
    <t>Hugo Silva 91 + Danilo Nóbrega 94 + Alexandre Rebelo 97 + J. Manuel Silva 94</t>
  </si>
  <si>
    <t>Alpiarça</t>
  </si>
  <si>
    <t>9"53 + 4,89 + 8,60</t>
  </si>
  <si>
    <t>9"65 + 11,23 + 1,64</t>
  </si>
  <si>
    <t>9"43 + 4,64 + 8,77</t>
  </si>
  <si>
    <t>alternativo</t>
  </si>
  <si>
    <t>Leiria</t>
  </si>
  <si>
    <t>reg</t>
  </si>
  <si>
    <t>9"13(+1,8) + 7,64 + 4,15(0,0)</t>
  </si>
  <si>
    <t>0-0-01</t>
  </si>
  <si>
    <t>9"10(+1,8) + 8,32 + 3,54(0,0)</t>
  </si>
  <si>
    <t>9"63(+0,9) + 7,71 + 3,78(-0,3)</t>
  </si>
  <si>
    <t>10"10(0,0) + 8,15 + 3,89(0,0)</t>
  </si>
  <si>
    <t>10"32(+0,9) + 7,98 + 3,64(-0,5)</t>
  </si>
  <si>
    <t>10"13(+1,8) + 9,39 + 0</t>
  </si>
  <si>
    <t>11"44(0,0) + 6,50 + 3,18(-0,4)</t>
  </si>
  <si>
    <t>0 + 7,47 + 2,98(0,0)</t>
  </si>
  <si>
    <t>11"41 + 5,98 + 3,24(-0,4)</t>
  </si>
  <si>
    <t>11"77(+0,9) + 5,98 + 3,02(-0,1)</t>
  </si>
  <si>
    <t>10"77(+1,3) + 4,72(0,0) + 8,27</t>
  </si>
  <si>
    <t>11"37(+1,3) + 4,23(-0,4) + 8,17</t>
  </si>
  <si>
    <t>10"93(+1,3) + 4,00(-0,8) + 6,30</t>
  </si>
  <si>
    <t>12"57(+1,3) + 3,57(0,0) + 8,12</t>
  </si>
  <si>
    <t>12"67(+1,3) + 3,49(0,0) + 6,57</t>
  </si>
  <si>
    <t>9"81(+1,5) + 11,58 + 1,70</t>
  </si>
  <si>
    <t>9"23(+1,5) + 10,29 + 1,38</t>
  </si>
  <si>
    <t>9"95(+1,5) + 9,04 + 1,62</t>
  </si>
  <si>
    <t>10"49(+1,5) + 8,12 + 1,54</t>
  </si>
  <si>
    <t>10"09(+1,5) + 7,69 + 1,42</t>
  </si>
  <si>
    <t>11"06(+1,5) + 6,01 + 1,42</t>
  </si>
  <si>
    <t>12"54(+1,5) + 6,06 + 1,46</t>
  </si>
  <si>
    <t>0 + 8,32 + 1,30</t>
  </si>
  <si>
    <t>Montijo</t>
  </si>
  <si>
    <t>Estrada</t>
  </si>
  <si>
    <t>1:39'14"</t>
  </si>
  <si>
    <t>45'34"</t>
  </si>
  <si>
    <t>tp</t>
  </si>
  <si>
    <t>4:12'31"</t>
  </si>
  <si>
    <t>Istambul</t>
  </si>
  <si>
    <t>2 03,09</t>
  </si>
  <si>
    <t>4 03,64</t>
  </si>
  <si>
    <t>Lucas Silva</t>
  </si>
  <si>
    <t>Gonçalo Sousa</t>
  </si>
  <si>
    <t>Moisés Faria</t>
  </si>
  <si>
    <t>Álison Freitas</t>
  </si>
  <si>
    <t>João Pestana</t>
  </si>
  <si>
    <t>2 45,59</t>
  </si>
  <si>
    <t>2 56,67</t>
  </si>
  <si>
    <t>3 16,54</t>
  </si>
  <si>
    <t>3 38,76</t>
  </si>
  <si>
    <t>Mário Faria</t>
  </si>
  <si>
    <t>2 57,50</t>
  </si>
  <si>
    <t>3 02,59</t>
  </si>
  <si>
    <t>3 05,20</t>
  </si>
  <si>
    <t>3 06,83</t>
  </si>
  <si>
    <t>3 08,01</t>
  </si>
  <si>
    <t>Pedro Tomás Sousa</t>
  </si>
  <si>
    <t>3 30,30</t>
  </si>
  <si>
    <t>3 33,55</t>
  </si>
  <si>
    <t>Eduardo Filipe</t>
  </si>
  <si>
    <t>2 57,39</t>
  </si>
  <si>
    <t>2 58,75</t>
  </si>
  <si>
    <t>2 59,18</t>
  </si>
  <si>
    <t>3 01,92</t>
  </si>
  <si>
    <t>Francisco Luís</t>
  </si>
  <si>
    <t>3 04,77</t>
  </si>
  <si>
    <t>3 07,84</t>
  </si>
  <si>
    <t>Pedro Lima</t>
  </si>
  <si>
    <t>3 22,22</t>
  </si>
  <si>
    <t>3 24,63</t>
  </si>
  <si>
    <t>Gonçalo Luís</t>
  </si>
  <si>
    <t>3 42,89</t>
  </si>
  <si>
    <t>3 55,89</t>
  </si>
  <si>
    <t>3 55,94</t>
  </si>
  <si>
    <t>Humberto Marote</t>
  </si>
  <si>
    <t>3 06,92</t>
  </si>
  <si>
    <t>3 43,64</t>
  </si>
  <si>
    <t>3 45,54</t>
  </si>
  <si>
    <t>4 03,12</t>
  </si>
  <si>
    <t>4 10,73</t>
  </si>
  <si>
    <t>4 26,07</t>
  </si>
  <si>
    <t>João Marote</t>
  </si>
  <si>
    <t>3 47,65</t>
  </si>
  <si>
    <t>3 54,24</t>
  </si>
  <si>
    <t>3 58,61</t>
  </si>
  <si>
    <t>Renato Santos</t>
  </si>
  <si>
    <t>4 02,24</t>
  </si>
  <si>
    <t>Tiago Boulhosa</t>
  </si>
  <si>
    <t>0-0-03</t>
  </si>
  <si>
    <t>Indiv.</t>
  </si>
  <si>
    <t>4 11,84</t>
  </si>
  <si>
    <t>Hugo Ramos</t>
  </si>
  <si>
    <t>4 14,14</t>
  </si>
  <si>
    <t>4 20,50</t>
  </si>
  <si>
    <t>4 27,50</t>
  </si>
  <si>
    <t>4 27,70</t>
  </si>
  <si>
    <t>Flávio Fernandes</t>
  </si>
  <si>
    <t>Tempo de passagem</t>
  </si>
  <si>
    <t>16 01,8</t>
  </si>
  <si>
    <t>16 06,5</t>
  </si>
  <si>
    <t>16 07,4</t>
  </si>
  <si>
    <t>16 16,4</t>
  </si>
  <si>
    <t>16 16,9</t>
  </si>
  <si>
    <t>16 56,8</t>
  </si>
  <si>
    <t>16 58,9</t>
  </si>
  <si>
    <t>17 06,7</t>
  </si>
  <si>
    <t>Jaime Gonçalves</t>
  </si>
  <si>
    <t>Ribeirsa Brava</t>
  </si>
  <si>
    <t xml:space="preserve"> ...</t>
  </si>
  <si>
    <t>André Henriques</t>
  </si>
  <si>
    <t>Pedro Paulo</t>
  </si>
  <si>
    <t>Rodrigo Barros</t>
  </si>
  <si>
    <t>Carlos Faria</t>
  </si>
  <si>
    <t>Vítor Santos</t>
  </si>
  <si>
    <t>Pt</t>
  </si>
  <si>
    <t>3 27,34</t>
  </si>
  <si>
    <t>Juvenal Figueira</t>
  </si>
  <si>
    <t>Telmo Santos</t>
  </si>
  <si>
    <t>3 38,39</t>
  </si>
  <si>
    <t>3 41,29</t>
  </si>
  <si>
    <t>3 46,10</t>
  </si>
  <si>
    <t>4 00,49</t>
  </si>
  <si>
    <t>4 09,65</t>
  </si>
  <si>
    <t>4 11,60</t>
  </si>
  <si>
    <t>4 16,39</t>
  </si>
  <si>
    <t>4 26,13</t>
  </si>
  <si>
    <t>Diogo Olival</t>
  </si>
  <si>
    <t>2 12,85</t>
  </si>
  <si>
    <t>E Machico</t>
  </si>
  <si>
    <t xml:space="preserve">João Vieira </t>
  </si>
  <si>
    <t>Guilherme Neves</t>
  </si>
  <si>
    <t>Pedro M. Fernandes</t>
  </si>
  <si>
    <t>João Luís</t>
  </si>
  <si>
    <t>Diogo Ornelas</t>
  </si>
  <si>
    <t>João Pedro Nóbrega 00 + Henrique Gomes 00 + Guilherme Neves 01 + Diogo Gonçalves 01</t>
  </si>
  <si>
    <t>Emanuel J. Silva 01 + João Pedro Buaró 01 + João Paulo Fernandes 00 + Rúben Batata 00</t>
  </si>
  <si>
    <t>Pedro M. Fernandes 01 + Rodrigo Barros 01 + Vítor Santos 00 + João E. Camacho 00</t>
  </si>
  <si>
    <t>Escola de Machico</t>
  </si>
  <si>
    <t>EM</t>
  </si>
  <si>
    <t>Diogo Ornelas 01 + João Vieira 01 + João Claro 01 + João Sousa 01</t>
  </si>
  <si>
    <t>Carlos Pestana</t>
  </si>
  <si>
    <t>Fabiano Abreu</t>
  </si>
  <si>
    <t>Octávio Ferreira</t>
  </si>
  <si>
    <t>Joselino Alves</t>
  </si>
  <si>
    <t>José Rodolfo Rodrigues</t>
  </si>
  <si>
    <t>5 01,38</t>
  </si>
  <si>
    <t>5 01,51</t>
  </si>
  <si>
    <t>5 06,79</t>
  </si>
  <si>
    <t>5 14,69</t>
  </si>
  <si>
    <t>5 22,54</t>
  </si>
  <si>
    <t>5 26,40</t>
  </si>
  <si>
    <t>5 53,78</t>
  </si>
  <si>
    <t>Osvaldo Sousa 98 + Diogo J. Neves 99 + Francisco Cunha 99 + Fabiano Abreu 98</t>
  </si>
  <si>
    <t>João Araújo 99 + Jesus Santos 98 + Leonardo Rosa 99 + Mílton Ferreira 98</t>
  </si>
  <si>
    <t>7 33,47</t>
  </si>
  <si>
    <t>Rafael Abreu</t>
  </si>
  <si>
    <t>0,84m / 4 obstáculos + vala (juvenis)</t>
  </si>
  <si>
    <t>Sílvio Henriques</t>
  </si>
  <si>
    <t>Leandro Ornelas</t>
  </si>
  <si>
    <t>João Pedro Nóbrega</t>
  </si>
  <si>
    <t>2 04,48</t>
  </si>
  <si>
    <t>2 06,55</t>
  </si>
  <si>
    <t>2 12,78</t>
  </si>
  <si>
    <t>2 14,02</t>
  </si>
  <si>
    <t>2 15,37</t>
  </si>
  <si>
    <t>2 19,47</t>
  </si>
  <si>
    <t>3 01,58</t>
  </si>
  <si>
    <t>3 04,15</t>
  </si>
  <si>
    <t>3 22,11</t>
  </si>
  <si>
    <t>3 51,64</t>
  </si>
  <si>
    <t>3 22,30</t>
  </si>
  <si>
    <t>3 24,47</t>
  </si>
  <si>
    <t>3 42,33</t>
  </si>
  <si>
    <t>4 01,69</t>
  </si>
  <si>
    <t>10 53,09</t>
  </si>
  <si>
    <t>2 25,24</t>
  </si>
  <si>
    <t>2 43,06</t>
  </si>
  <si>
    <t>Xavier Sousa 96 + Sílvio Henriques 97 + Pedro Abreu 96 + Rafael Abreu 97</t>
  </si>
  <si>
    <t>2 06,84</t>
  </si>
  <si>
    <t>Oct</t>
  </si>
  <si>
    <t>Dc</t>
  </si>
  <si>
    <t>Luís Diniz</t>
  </si>
  <si>
    <t>12,48* - 12</t>
  </si>
  <si>
    <t>13,65* - 12</t>
  </si>
  <si>
    <t>Quádruplo - 1</t>
  </si>
  <si>
    <t>Quádruplo - 2</t>
  </si>
  <si>
    <t>4 18,85</t>
  </si>
  <si>
    <r>
      <rPr>
        <b/>
        <sz val="10"/>
        <rFont val="Times New Roman"/>
      </rPr>
      <t>Iniciados</t>
    </r>
    <r>
      <rPr>
        <sz val="10"/>
        <rFont val="Times New Roman"/>
        <family val="1"/>
      </rPr>
      <t xml:space="preserve"> (25m-&gt;DDEE / 25m-&gt;EEDD)</t>
    </r>
  </si>
  <si>
    <r>
      <t xml:space="preserve">Infantis </t>
    </r>
    <r>
      <rPr>
        <sz val="10"/>
        <rFont val="Times New Roman"/>
        <family val="1"/>
      </rPr>
      <t>(18m-&gt;EDED / 18m-&gt;DEDE)</t>
    </r>
  </si>
  <si>
    <t>2 57,45</t>
  </si>
  <si>
    <t>3 41,95</t>
  </si>
  <si>
    <t>3 56,48</t>
  </si>
  <si>
    <t>5 02,02</t>
  </si>
  <si>
    <t>5 29,23</t>
  </si>
  <si>
    <t>4 37,80</t>
  </si>
  <si>
    <t>5 28,80</t>
  </si>
  <si>
    <t>Duarte França</t>
  </si>
  <si>
    <t>Luís Fernandes</t>
  </si>
  <si>
    <t>Nuno Afonso Silva</t>
  </si>
  <si>
    <t>Vítor Cabral</t>
  </si>
  <si>
    <t>João H. Fernandes</t>
  </si>
  <si>
    <t>Nuno Ramos</t>
  </si>
  <si>
    <t>Sandro Abreu</t>
  </si>
  <si>
    <t>Pedro A. Jesus</t>
  </si>
  <si>
    <t>Henrique Ornelas</t>
  </si>
  <si>
    <t>Gonçalo Jesus</t>
  </si>
  <si>
    <t>Alexandre Miguel</t>
  </si>
  <si>
    <t>Gonçalo Paulos</t>
  </si>
  <si>
    <t>Guilherme Rosa</t>
  </si>
  <si>
    <t>Bernardo Lucas</t>
  </si>
  <si>
    <t>3 25,52</t>
  </si>
  <si>
    <t>3 47,93</t>
  </si>
  <si>
    <t>3 21,77</t>
  </si>
  <si>
    <t>3 36,36</t>
  </si>
  <si>
    <t>4 02,62</t>
  </si>
  <si>
    <t>4 08,63</t>
  </si>
  <si>
    <t>Rúben Aveiro</t>
  </si>
  <si>
    <t>4 19,44</t>
  </si>
  <si>
    <t>Ricardo Fernandes</t>
  </si>
  <si>
    <t>4 04,93</t>
  </si>
  <si>
    <t>5 13,41</t>
  </si>
  <si>
    <t>22 31,65</t>
  </si>
  <si>
    <t>23 33,16</t>
  </si>
  <si>
    <t>23 46,18</t>
  </si>
  <si>
    <t>23 46,55</t>
  </si>
  <si>
    <t>Nuno Ramos 02 + João Pedro Nóbrega 00 + Guilherme Neves 01 + Diogo Gonçalves 01</t>
  </si>
  <si>
    <t xml:space="preserve"> João E. Camacho 00 + Octávio Fernandes 01 + Rúben Gonçalves 00 + Hélder Soares 01</t>
  </si>
  <si>
    <t>Lucas Silva 02 + João Paulo Fernandes 00 + Juvenal Figueira 00 + Moisés Faria 02</t>
  </si>
  <si>
    <t>Pedro M. Fernandes 01 + Hugo Ramos 02 + Bernardo Lucas 00 + Alexandre Miguel 01</t>
  </si>
  <si>
    <t>1 51,23</t>
  </si>
  <si>
    <t>1 54,13</t>
  </si>
  <si>
    <t>2 02,64</t>
  </si>
  <si>
    <t>2 05,92</t>
  </si>
  <si>
    <t>2 12,27</t>
  </si>
  <si>
    <t>Rui Sousa</t>
  </si>
  <si>
    <t xml:space="preserve"> 2 20,98</t>
  </si>
  <si>
    <t>2 21,09</t>
  </si>
  <si>
    <t>10 36,49</t>
  </si>
  <si>
    <t>30 53,86</t>
  </si>
  <si>
    <t>32 36,50</t>
  </si>
  <si>
    <t>32 45,40</t>
  </si>
  <si>
    <t>32 45,61</t>
  </si>
  <si>
    <t>33 17,16</t>
  </si>
  <si>
    <t>33 23,33</t>
  </si>
  <si>
    <t>33 59,16</t>
  </si>
  <si>
    <t>34 00,42</t>
  </si>
  <si>
    <t>34 03,37</t>
  </si>
  <si>
    <t>34 17,77</t>
  </si>
  <si>
    <t>35 34,23</t>
  </si>
  <si>
    <t>35 45,10</t>
  </si>
  <si>
    <t>36 00,88</t>
  </si>
  <si>
    <t>36 03,04</t>
  </si>
  <si>
    <t>36 20,30</t>
  </si>
  <si>
    <t>36 37,52</t>
  </si>
  <si>
    <t>36 44,40</t>
  </si>
  <si>
    <t>36 50,18</t>
  </si>
  <si>
    <t>36 52,91</t>
  </si>
  <si>
    <t>João Pedro</t>
  </si>
  <si>
    <t>36 59,81</t>
  </si>
  <si>
    <t>20º s</t>
  </si>
  <si>
    <t>38 17,40</t>
  </si>
  <si>
    <t>21º s</t>
  </si>
  <si>
    <t>38 58,64</t>
  </si>
  <si>
    <t>22º s</t>
  </si>
  <si>
    <t>Louis Henriques</t>
  </si>
  <si>
    <t>40 15,45</t>
  </si>
  <si>
    <t>23º s</t>
  </si>
  <si>
    <t>36 54,88</t>
  </si>
  <si>
    <t>37 25,04</t>
  </si>
  <si>
    <t>37 45,79</t>
  </si>
  <si>
    <t>37 56,81</t>
  </si>
  <si>
    <t>37 58,03</t>
  </si>
  <si>
    <t>38 09,28</t>
  </si>
  <si>
    <t>38 12,30</t>
  </si>
  <si>
    <t>38 15,32</t>
  </si>
  <si>
    <t>38 18,29</t>
  </si>
  <si>
    <t>9º s</t>
  </si>
  <si>
    <t>38 28,02</t>
  </si>
  <si>
    <t>11º s</t>
  </si>
  <si>
    <t>38 46,62</t>
  </si>
  <si>
    <t>12º s</t>
  </si>
  <si>
    <t>Manuel Jesus</t>
  </si>
  <si>
    <t>39 53,20</t>
  </si>
  <si>
    <t>15º s</t>
  </si>
  <si>
    <t>38 56,92</t>
  </si>
  <si>
    <t>39 16,98</t>
  </si>
  <si>
    <t>Pedro Costa</t>
  </si>
  <si>
    <t>39 33,01</t>
  </si>
  <si>
    <t>40 31,95</t>
  </si>
  <si>
    <t>40 31,73</t>
  </si>
  <si>
    <t>16º s</t>
  </si>
  <si>
    <t>Gabriel de Freitas</t>
  </si>
  <si>
    <t>40 38,97</t>
  </si>
  <si>
    <t>17º s</t>
  </si>
  <si>
    <t>40 45,03</t>
  </si>
  <si>
    <t>18º s</t>
  </si>
  <si>
    <t>41 35,95</t>
  </si>
  <si>
    <t>42 04,30</t>
  </si>
  <si>
    <t>41 21,66</t>
  </si>
  <si>
    <t>41 58,99</t>
  </si>
  <si>
    <t>Nélio Faria</t>
  </si>
  <si>
    <t>42 13,60</t>
  </si>
  <si>
    <t>42 17,01</t>
  </si>
  <si>
    <t>42 17,91</t>
  </si>
  <si>
    <t>Rui Ornelas</t>
  </si>
  <si>
    <t>4 54,68</t>
  </si>
  <si>
    <t>4 57,18</t>
  </si>
  <si>
    <t>Paulo C. Gonçalves</t>
  </si>
  <si>
    <t>10 49,40</t>
  </si>
  <si>
    <t>Jaime Gonçalves 99 + Fabiano Abreu 98 + Diogo J. Neves 99 + Pedro Abreu 96</t>
  </si>
  <si>
    <t>Leonardo Rosa 99 + Rodrigo Ramos 98 + Alexandre Rebelo 97 + Luís E. Santos 96</t>
  </si>
  <si>
    <t>Pedro A. Freitas 96 + Fabiano Ferreira 98 + Leandro Ornelas 97 + Leandro Franco 97</t>
  </si>
  <si>
    <t>4 04,37</t>
  </si>
  <si>
    <t>4 36,32</t>
  </si>
  <si>
    <t>4 43,39</t>
  </si>
  <si>
    <t>8 56,58</t>
  </si>
  <si>
    <t>23 28,99</t>
  </si>
  <si>
    <t>RR Juvenis</t>
  </si>
  <si>
    <t>7 28,59</t>
  </si>
  <si>
    <t>7 56,57</t>
  </si>
  <si>
    <t>2 16,64</t>
  </si>
  <si>
    <t>2 17,59</t>
  </si>
  <si>
    <t>2 18,34</t>
  </si>
  <si>
    <t>2 20,05</t>
  </si>
  <si>
    <t>2 23,28</t>
  </si>
  <si>
    <t>2 24,65</t>
  </si>
  <si>
    <t>2 50,67</t>
  </si>
  <si>
    <t>2 57,41</t>
  </si>
  <si>
    <t>2 20,81</t>
  </si>
  <si>
    <t>Eduardo Filipe 97 + Rodrigo Ramos 98 + Alexandre Rebelo 97 + Mílton Ferreira 98</t>
  </si>
  <si>
    <r>
      <t>Estafeta Medley</t>
    </r>
    <r>
      <rPr>
        <b/>
        <sz val="14"/>
        <rFont val="Times New Roman"/>
      </rPr>
      <t xml:space="preserve"> (100+200+300+400m)</t>
    </r>
  </si>
  <si>
    <t>1 56,76</t>
  </si>
  <si>
    <t>2 03,81</t>
  </si>
  <si>
    <t>x</t>
  </si>
  <si>
    <t>MMR Infantis</t>
  </si>
  <si>
    <t>15 34,87</t>
  </si>
  <si>
    <t>15 45,09</t>
  </si>
  <si>
    <t>16 37,35</t>
  </si>
  <si>
    <t>16 59,71</t>
  </si>
  <si>
    <t>João Olim 96 + Fernando Almeida 92 +Paulo Ornelas 93 + Pedro A. Freitas 96</t>
  </si>
  <si>
    <t>José Fernandes 93 + Hugo Silva 91 + Rodolfo Alves 76 + Roberto Faria 91</t>
  </si>
  <si>
    <t>Hélder Santos 90 + Micael Franco 95 + Germano Oliveira 89 + Afonso Fernandes 90</t>
  </si>
  <si>
    <t>David Câmara 95 + Davide Teixeira 92 + Renato Araújo 93 + Pedro Abreu 96</t>
  </si>
  <si>
    <t>8 50,46</t>
  </si>
  <si>
    <t>8 58,25</t>
  </si>
  <si>
    <t>9 21,06</t>
  </si>
  <si>
    <t>15"8</t>
  </si>
  <si>
    <t>16"2</t>
  </si>
  <si>
    <t>11 03,30</t>
  </si>
  <si>
    <t>15,39 - 08</t>
  </si>
  <si>
    <t>3 30,01</t>
  </si>
  <si>
    <t>Wilson Barros 94 + Davide Teixeira 92 +Pedro Abreu 96 + Paulo Lima 93</t>
  </si>
  <si>
    <t>3 38,42</t>
  </si>
  <si>
    <t>Rodolfo Alves 76 + Danilo Nóbrega 94 + Roberto Faria 91 + Samuel R. Freitas 91</t>
  </si>
  <si>
    <t>3 40,13</t>
  </si>
  <si>
    <t>Pedro A. Freitas 96 + Pedro Oliveira 94 + Paulo Ornelas 93 + Sérgio Mendes 93</t>
  </si>
  <si>
    <t>3 44,09</t>
  </si>
  <si>
    <t>João Frias 91 + Marco Fernandes 75 + Germano Oliveira 89 + Bruno Moniz 91</t>
  </si>
  <si>
    <t>Fátima</t>
  </si>
  <si>
    <t>7 10,35</t>
  </si>
  <si>
    <t>Fabiano Abreu 98 + João Duarte 99 + Rodrigo Ramos 98 + Mílton Ferreira 98</t>
  </si>
  <si>
    <t>2 54,73</t>
  </si>
  <si>
    <t>Lisboa U</t>
  </si>
  <si>
    <t>3 55,13</t>
  </si>
  <si>
    <t>15 11,17</t>
  </si>
  <si>
    <t>1 54,27</t>
  </si>
  <si>
    <t>3 44,36</t>
  </si>
  <si>
    <t>Germano Oliveira 89 + Bruno Moniz 91 + Tiago F. Silva 86 + Xavier Carvalho 89</t>
  </si>
  <si>
    <t>Pedro A. Freitas 96 + Sérgio Mendes 93 + Paulo Ornelas 93 + Fernando Almeida 92</t>
  </si>
  <si>
    <t xml:space="preserve">Davide Teixeira 92 + Pedro Abreu 96 + Décio Faria 91 + Renato Araújo 93 </t>
  </si>
  <si>
    <t>1 56,71</t>
  </si>
  <si>
    <t>9 30,87</t>
  </si>
  <si>
    <t>3 28,33</t>
  </si>
  <si>
    <t>Davide Teixeira 92 +Pedro Abreu 96 + Bruno Silva 89 + Paulo Lima 93</t>
  </si>
  <si>
    <t>José Mendonça</t>
  </si>
  <si>
    <t>Bruno L. Fernandes</t>
  </si>
  <si>
    <t>27,90 - 12</t>
  </si>
  <si>
    <t>Vítor Fonseca</t>
  </si>
  <si>
    <t>4 59,77</t>
  </si>
  <si>
    <t>5 03,03</t>
  </si>
  <si>
    <t>5 31,18</t>
  </si>
  <si>
    <t>5 35,05</t>
  </si>
  <si>
    <t>10"6</t>
  </si>
  <si>
    <t>11"0</t>
  </si>
  <si>
    <t>11"3</t>
  </si>
  <si>
    <t>11"4</t>
  </si>
  <si>
    <t>12"0</t>
  </si>
  <si>
    <t>12"6</t>
  </si>
  <si>
    <t>13"0</t>
  </si>
  <si>
    <t>16 11,45</t>
  </si>
  <si>
    <t>18 34,75</t>
  </si>
  <si>
    <t>29 01,24</t>
  </si>
  <si>
    <t>40 07,04</t>
  </si>
  <si>
    <t>João Pedro Sousa 95 + Filipe Gonçalves 95 + Vítor Fonseca 96 + Fábio Fernandes 95</t>
  </si>
  <si>
    <t>João Olim 96 + Pedro Oliveira 94 + Isaac Santos 94 + Pedro A. Freitas 96</t>
  </si>
  <si>
    <t>Rafael Abreu 97  +David Rocha 94 + Pedro Abreu 96 + Luís Diniz 94</t>
  </si>
  <si>
    <t>Fabiano Ferreira</t>
  </si>
  <si>
    <t>Cláudio Bento</t>
  </si>
  <si>
    <t>Miguel Teixeira</t>
  </si>
  <si>
    <t>Rúben Rosário</t>
  </si>
  <si>
    <t>1 59,75</t>
  </si>
  <si>
    <t>2 00,38</t>
  </si>
  <si>
    <t>2 04,76</t>
  </si>
  <si>
    <t>24,90 - 12</t>
  </si>
  <si>
    <t>10 33,33</t>
  </si>
  <si>
    <t>11 41,70</t>
  </si>
  <si>
    <t>1 55,96</t>
  </si>
  <si>
    <t>MMR Juvenis</t>
  </si>
  <si>
    <t>23 42,63</t>
  </si>
  <si>
    <t>Guimarães</t>
  </si>
  <si>
    <t>3 59,39</t>
  </si>
  <si>
    <t>1 57,31</t>
  </si>
  <si>
    <t>Praga /CZE</t>
  </si>
  <si>
    <t>Quarteira</t>
  </si>
  <si>
    <t>RR Absoluto/s23</t>
  </si>
  <si>
    <t>pista</t>
  </si>
  <si>
    <t>RR Absoluto/s23 =</t>
  </si>
  <si>
    <t>2 01,34</t>
  </si>
  <si>
    <t>2 07,62</t>
  </si>
  <si>
    <t>2 09,36</t>
  </si>
  <si>
    <t>2 12,70</t>
  </si>
  <si>
    <t>2 14,82</t>
  </si>
  <si>
    <t>2 15,22</t>
  </si>
  <si>
    <t>2 22,20</t>
  </si>
  <si>
    <t>2 23,38</t>
  </si>
  <si>
    <t>8 55,84</t>
  </si>
  <si>
    <t>9 36,29</t>
  </si>
  <si>
    <t>9 43,03</t>
  </si>
  <si>
    <t>Eduardo Filipe 97 + Rodrigo Ramos 98 + Mílton Ferreira 98 + J. Tiago Henriques 96</t>
  </si>
  <si>
    <t>RR Sub-23</t>
  </si>
  <si>
    <t>V. N. Cerveira</t>
  </si>
  <si>
    <t>RR Juniores (MMR Juv)</t>
  </si>
  <si>
    <t>RR Juniores</t>
  </si>
  <si>
    <t>Tiago Ferraz</t>
  </si>
  <si>
    <t>Luís Teixeira</t>
  </si>
  <si>
    <t>RR Iniciados</t>
  </si>
  <si>
    <t>4 44,56</t>
  </si>
  <si>
    <t>4 45,97</t>
  </si>
  <si>
    <t>5 13,16</t>
  </si>
  <si>
    <t>5 28,97</t>
  </si>
  <si>
    <t>5 40,73</t>
  </si>
  <si>
    <t>5 41,37</t>
  </si>
  <si>
    <t>Adriano Andrade</t>
  </si>
  <si>
    <t>4 12,40</t>
  </si>
  <si>
    <t>4 42,93</t>
  </si>
  <si>
    <t>Renan Gregório</t>
  </si>
  <si>
    <t>BRA</t>
  </si>
  <si>
    <t>10"20</t>
  </si>
  <si>
    <t>5 54,62</t>
  </si>
  <si>
    <t>6 43,55</t>
  </si>
  <si>
    <t>Jaime Gonçalves 99 + Osvaldo Sousa 98 + Diogo J. Neves 99 + Fabiano Abreu 98</t>
  </si>
  <si>
    <t>João Pedro Nóbrega 00 + Henrique Gomes 00 + Leonardo Rosa 99 + Rodrigo Ramos 98</t>
  </si>
  <si>
    <t>Emanuel J. Silva 01 + J. Carlos Abreu 00 + Rúben Batata 00 + Cláudio Bento 98</t>
  </si>
  <si>
    <t>2 33,92</t>
  </si>
  <si>
    <t>2 37,33</t>
  </si>
  <si>
    <t>2 42,70</t>
  </si>
  <si>
    <t>2 56,29</t>
  </si>
  <si>
    <t>2 56,72</t>
  </si>
  <si>
    <t>2 59,57</t>
  </si>
  <si>
    <t>1 56,57</t>
  </si>
  <si>
    <t>2 17,57</t>
  </si>
  <si>
    <t>2 27,84</t>
  </si>
  <si>
    <t>2 30,84</t>
  </si>
  <si>
    <t>2 31,29</t>
  </si>
  <si>
    <t>2 31,79</t>
  </si>
  <si>
    <t>51 16,02</t>
  </si>
  <si>
    <t>52 29,70</t>
  </si>
  <si>
    <t>64 59,01</t>
  </si>
  <si>
    <t>67 40,39</t>
  </si>
  <si>
    <t>Tempo de passagem - Estrada (mt duvidoso)</t>
  </si>
  <si>
    <t>Miguel Magalhães</t>
  </si>
  <si>
    <t>Márcio Pereira</t>
  </si>
  <si>
    <t>Joel Ornelas</t>
  </si>
  <si>
    <t>4 07,44</t>
  </si>
  <si>
    <t>4 08,58</t>
  </si>
  <si>
    <t>4 49,89</t>
  </si>
  <si>
    <t>5 47,36</t>
  </si>
  <si>
    <t>16 06,28</t>
  </si>
  <si>
    <t>16 19,11</t>
  </si>
  <si>
    <t>17 16,01</t>
  </si>
  <si>
    <t>17 42,17</t>
  </si>
  <si>
    <t>20 24,74</t>
  </si>
  <si>
    <t>Hélder Santos 90 + Micael Franco 95 + Germano Oliveira 89 + João Frias 91</t>
  </si>
  <si>
    <t>Wilson Barros 94 + Pedro Abreu 96 + Décio Faria 91 + Renato Araújo 93</t>
  </si>
  <si>
    <t>João Pedro Sousa 95 + Filipe Gonçalves 95 + Renan Gregório 96 + Vítor Fonseca 96</t>
  </si>
  <si>
    <t>David Rocha 94 + Paulo Lima 93 + Jorge Abreu 93 + Bruno Silva 89</t>
  </si>
  <si>
    <t>Ricardo Domingos</t>
  </si>
  <si>
    <t>9 33,80</t>
  </si>
  <si>
    <t>9 40,34</t>
  </si>
  <si>
    <t>9 53,75</t>
  </si>
  <si>
    <t>10 38,08</t>
  </si>
  <si>
    <t>10 39,14</t>
  </si>
  <si>
    <t>10 41,41</t>
  </si>
  <si>
    <t>2 00,00</t>
  </si>
  <si>
    <t>2 07,02</t>
  </si>
  <si>
    <t>2 20,64</t>
  </si>
  <si>
    <t>9 31,50</t>
  </si>
  <si>
    <t>9 48,72</t>
  </si>
  <si>
    <t>10 03,06</t>
  </si>
  <si>
    <t>11 32,43</t>
  </si>
  <si>
    <t>13 30,26</t>
  </si>
  <si>
    <t>3 27,63</t>
  </si>
  <si>
    <t>Roberto Nóbrega 92 + Germano Oliveira 89 + Bruno Moniz 91 + Micael Franco 95</t>
  </si>
  <si>
    <t>3 29,29</t>
  </si>
  <si>
    <t>Pedro Abreu 96 + Wilson Barros 94 + Renato Araújo 93 + Paulo Lima 93</t>
  </si>
  <si>
    <t>3 47,77</t>
  </si>
  <si>
    <t>Pedro Oliveira 94 + Manuel Fernandes 92 + Humberto Pires 89 + Sérgio Mendes 93</t>
  </si>
  <si>
    <t>3 55,62</t>
  </si>
  <si>
    <t>António Jardim 86 + Ricardo H. Gouveia 82 + Cláudio Prioste 93 + Edwin Nunes 89</t>
  </si>
  <si>
    <t>3 56,76</t>
  </si>
  <si>
    <t>Roberto Faria 91 + Hugo Silva 91 + Énio Freitas 72 + J. Tiago Henriques 96</t>
  </si>
  <si>
    <t>11"5</t>
  </si>
  <si>
    <t>11"8</t>
  </si>
  <si>
    <t>10"00</t>
  </si>
  <si>
    <t>Guarda</t>
  </si>
  <si>
    <t>3 14,96</t>
  </si>
  <si>
    <t>9"36(-0,9)+3,50(0,7) // 10"08(1,7)+9,40+3'46"10</t>
  </si>
  <si>
    <t>9"68(-0,5)+3,66(0,1) // 9"79(1,4)+10,22+4'09"65</t>
  </si>
  <si>
    <t>9"41(-0,5)+3,91(0,5) // 9"53(1,4)+7,78+3'50"88</t>
  </si>
  <si>
    <t>9"00(-0,5)+3,41(-0,8) // 9"72(0,8)+7,69+3'38"39</t>
  </si>
  <si>
    <t>10"07(-0,5)+3,35(-1,5) // 10"31(1,4)+8,77+4'00"49</t>
  </si>
  <si>
    <t>9"98(-0,9)+3,38(-0,5) // 11"06(0,8)+7,28+3'41"29</t>
  </si>
  <si>
    <t>9"43(-0,9)+ 0 // 9"48(1,7)+7,30+4'26"13</t>
  </si>
  <si>
    <t>10"64(-0,9)+3,09(-0,6) // 11"62(1,7)+10,40+4'11"50</t>
  </si>
  <si>
    <t>9"79(-0,5)+3,38(0,1) // 11"27(0,8)+7,24+4'37"37</t>
  </si>
  <si>
    <t>9"78(-0,5)+3,24(0,8) // 11"29(1,4)+5,50+4'07"07</t>
  </si>
  <si>
    <t>10"16(-1,7)+5,14(0,9)+27,25 // 15"76(1,2)+8,85+1,40+3'11"42</t>
  </si>
  <si>
    <t>10"23(-1,7)+4,75(-0,7)+22,05 // 15"70(1,2)+9,00+1,56+3'27"34</t>
  </si>
  <si>
    <t>10"98(-1,7)+5,09(1,1)+16,70 // 17"03(1,2)+8,15+1,52+3'15"67</t>
  </si>
  <si>
    <t>11"50(-2,3)+4,29(-0,8)+18,02 // 18"65(0,0)+7,88+1,48+3'17"26</t>
  </si>
  <si>
    <t>11"30(-2,3)+3,96(0,7)+21,49 // 21"64(0,0)+7,94+1,36+3'27"60</t>
  </si>
  <si>
    <t>11"16(-1,7)+4,45(0,1)+14,49 // 20"42(1,2)+7,45+1,24+4'01"61</t>
  </si>
  <si>
    <t>12"41(-2,3)+3,86(0,2)+29,68 // 20"59(0,0)+8,52+1,32+4'05"37</t>
  </si>
  <si>
    <t>11"48(-2,3)+4,84(-0,8)+14,10 // 19"91(0,0)+7,28+1,20+4'40"26</t>
  </si>
  <si>
    <t>12"56(-1,7)+3,76(0,9)+19,79 // 21"23(1,2)+4,92+1,20+3'34"76</t>
  </si>
  <si>
    <t>12"62(-2,3)+3,87(-1,2)+21,42 // 21"86(0,0)+6,89+1,28+4'13"22</t>
  </si>
  <si>
    <t>11"73(-1,5)+5,84(-0,9)+10,06+39"22 // 17"25(-1,2)+1,67+24,44+3'14"96</t>
  </si>
  <si>
    <t>12"03(-1,5)+5,36(0,6)+7,90+37"47 // 18"90(1,0)+1,54+ 0 +2'57"45</t>
  </si>
  <si>
    <t>13"03(-1,5)+5,02(0,4)+8,67+41"45 // 19"07(1,0)+1,39+28,61+3'01"77</t>
  </si>
  <si>
    <t>12"87(-1,5)+4,27(0,1)+12,60+49"11 // 19"18(1,0)+1,66+36,41+3'56"48</t>
  </si>
  <si>
    <t>12"91(-1,5)+5,16(0,9)+6,30+44"02 // 19"57(1,0)+1,45+13,94+3'33"75</t>
  </si>
  <si>
    <t>13"72(-1,5)+4,49(0,3)+6,65+45"72 // 21"73(1,0)+1,54+17,14+3'16"60</t>
  </si>
  <si>
    <t>14"42(-1,5)+3,97(-0,2)+6,80+48"43 // 21"83(1,0)+ 0 +12,88+3'41"95</t>
  </si>
  <si>
    <t>15"11(-1,5)+4,27(0,6)+6,18+52"77 // 23"05(1,0)+1,45+12,75+3'56"80</t>
  </si>
  <si>
    <t>12"39(0,0)+5,88(0,0)+8,14+1,67+64"78 // 17"33(1,8)+22,81+3,70+38,28+6'07"10</t>
  </si>
  <si>
    <t>12"68(0,0)+5,76(0,0)+13,24+1,76+63"43 // 21"05(1,8)+34,66+2,60+30,95+5'57"52</t>
  </si>
  <si>
    <t>11"40(0,0)+5,00(0,1)+8,64+1,61+52"70 // 17"19(1,8)+17,02+ 0 + 0 +5'02"02</t>
  </si>
  <si>
    <t>12"24(0,0)+5,50(0,6)+9,31+1,55+61"54 // 17"51(1,8)+11,93+3,10+28,19+5'29"23</t>
  </si>
  <si>
    <t>13"22(0,0)+5,35(0,5)+8,72+1,52+57"28 // 21"40(1,8)+20,40+2,60+31,50+4'43"46</t>
  </si>
  <si>
    <t>12"78(-1,0)+6,44(1,2)+10,78+1,67+60"24 // 17"08(1,8)+23,59+4,40+46,89+5'41"10</t>
  </si>
  <si>
    <t>11"81(-1,0)+6,00(-0,1)+8,14+1,91+56"30 // 16"73(1,8)+20,73+2,90+28,34+5'28"80</t>
  </si>
  <si>
    <t>12"25(-1,0)+4,99(0,3)+8,17+ 0 +52"07 // 21"08(1,8)+21,95+2,60+36,58+4'37"80</t>
  </si>
  <si>
    <t>12"87(-1,0)+5,48(0,2)+7,75+1,67+63"89 // 24"39(1,8)+21,12+2,60+29,97+ 0</t>
  </si>
  <si>
    <t>12"59(-1,0)+4,33(0,3)+6,63+ 0 +64"20 //  0 +16,62+ 0 +21,35+5'55"95</t>
  </si>
  <si>
    <t>V.N. Cerveira</t>
  </si>
  <si>
    <t>Lisboa I</t>
  </si>
  <si>
    <t>1:32'25"</t>
  </si>
  <si>
    <t>Montemor-o-Velho</t>
  </si>
  <si>
    <t>2:29.26</t>
  </si>
  <si>
    <t>Lisboa</t>
  </si>
  <si>
    <t>4:07.54</t>
  </si>
  <si>
    <t>2:51.44</t>
  </si>
  <si>
    <t>3:33.35</t>
  </si>
  <si>
    <t>3:15.58</t>
  </si>
  <si>
    <t>3:22.58</t>
  </si>
  <si>
    <t>Filipe Faria</t>
  </si>
  <si>
    <t>McDonalds</t>
  </si>
  <si>
    <t>4:47.06</t>
  </si>
  <si>
    <t>4:10.42</t>
  </si>
  <si>
    <t>Jorge Mendes</t>
  </si>
  <si>
    <t>4:01.06</t>
  </si>
  <si>
    <t>1 12,12</t>
  </si>
  <si>
    <t>Álvaro David Pereira Conceição</t>
  </si>
  <si>
    <t>M</t>
  </si>
  <si>
    <t>Ana Camacho</t>
  </si>
  <si>
    <t>Ana Carolina de Jesus Camacho</t>
  </si>
  <si>
    <t>F</t>
  </si>
  <si>
    <t>Daniela Gonçalves</t>
  </si>
  <si>
    <t>Ana Daniela Rodrigues Gonçalves</t>
  </si>
  <si>
    <t>Ana Mariana Gomes</t>
  </si>
  <si>
    <t>Ana Mariana Faria Gomes</t>
  </si>
  <si>
    <t>Benjamim-B</t>
  </si>
  <si>
    <t>Anderson Leonardo Sousa Rodrigues</t>
  </si>
  <si>
    <t>André Abreu Figueira</t>
  </si>
  <si>
    <t>Camila Jesus</t>
  </si>
  <si>
    <t>Camila Maria Sousa Jesus</t>
  </si>
  <si>
    <t>Cristiano Santos</t>
  </si>
  <si>
    <t>Cristiano André Jesus dos Santos</t>
  </si>
  <si>
    <t>Daniela Jardim</t>
  </si>
  <si>
    <t>Daniela Filipa Fernandes Jardim</t>
  </si>
  <si>
    <t>Daniela Reis</t>
  </si>
  <si>
    <t>Daniela Pereira dos Reis</t>
  </si>
  <si>
    <t>Diana Andrade</t>
  </si>
  <si>
    <t>Diana Raquel Rodrigues Andrade</t>
  </si>
  <si>
    <t>Diogo Martins</t>
  </si>
  <si>
    <t>Diogo José Gonçalves Martins</t>
  </si>
  <si>
    <t>Emanuel José Mendes Silva</t>
  </si>
  <si>
    <t>Fábio Germano Fernandes</t>
  </si>
  <si>
    <t>Júnior</t>
  </si>
  <si>
    <t>Filipe Nuno Moreira Passos</t>
  </si>
  <si>
    <t>Filipe Paixão Pinto Gonçalves</t>
  </si>
  <si>
    <t>Gonçalo Abreu de Sousa</t>
  </si>
  <si>
    <t>Gonçalo Almada</t>
  </si>
  <si>
    <t>Gonçalo Encarnação Almada</t>
  </si>
  <si>
    <t>Joana Freitas</t>
  </si>
  <si>
    <t>Joana Catarina Faria Freitas</t>
  </si>
  <si>
    <t>Juvenil</t>
  </si>
  <si>
    <t>Joana C. Gonçalves</t>
  </si>
  <si>
    <t>Joana Catarina Marques Gonçalves</t>
  </si>
  <si>
    <t>João Alberto Teixeira Duarte</t>
  </si>
  <si>
    <t>João Andrade</t>
  </si>
  <si>
    <t>João Gonçalo Freitas Andrade</t>
  </si>
  <si>
    <t>S/Sub-23</t>
  </si>
  <si>
    <t>João José</t>
  </si>
  <si>
    <t>João José Gonçalves Abreu</t>
  </si>
  <si>
    <t>João Luís Vieira Neiva</t>
  </si>
  <si>
    <t>Maurício Fernandes</t>
  </si>
  <si>
    <t>João Maurício Mendes Fernandes</t>
  </si>
  <si>
    <t>João Paulo Jardim Fernandes</t>
  </si>
  <si>
    <t>João Pedro Rodrigues Buaró</t>
  </si>
  <si>
    <t>José Mário Rodriguez Mendes</t>
  </si>
  <si>
    <t>José Miguel</t>
  </si>
  <si>
    <t>José Miguel Andrade Ferreira</t>
  </si>
  <si>
    <t>José Nuno Rodrigues Paulo</t>
  </si>
  <si>
    <t>Lara Santos</t>
  </si>
  <si>
    <t>Lara Nicole Velosa dos Santos</t>
  </si>
  <si>
    <t>Benjamim-A</t>
  </si>
  <si>
    <t>Laura Cristina</t>
  </si>
  <si>
    <t>Laura Cristina Pereira Fernandes</t>
  </si>
  <si>
    <t>Laura Henriques</t>
  </si>
  <si>
    <t>Laura Romana Santos Henriques</t>
  </si>
  <si>
    <t>Linda Mendes</t>
  </si>
  <si>
    <t>Linda Sofia Rodriguez Mendes</t>
  </si>
  <si>
    <t>Lucas Celestino Santos Silva</t>
  </si>
  <si>
    <t>Luís André da Cruz Gonçalves</t>
  </si>
  <si>
    <t>Luís Manuel Teles</t>
  </si>
  <si>
    <t>Luís Manuel Rodrigues Teles</t>
  </si>
  <si>
    <t>S/Veterano</t>
  </si>
  <si>
    <t>Maria José Sousa</t>
  </si>
  <si>
    <t>Maria José Aires de Sousa</t>
  </si>
  <si>
    <t>Mariana Jesus</t>
  </si>
  <si>
    <t>Mariana Fernandes Jesus</t>
  </si>
  <si>
    <t>Mariza Santos</t>
  </si>
  <si>
    <t>Mariza dos Santos</t>
  </si>
  <si>
    <t>Marta Faria</t>
  </si>
  <si>
    <t>Mónica Abreu</t>
  </si>
  <si>
    <t>Mónica Andreia Andrade Abreu</t>
  </si>
  <si>
    <t>Mónica S. Sousa</t>
  </si>
  <si>
    <t>Mónica Sofia Abreu Sousa</t>
  </si>
  <si>
    <t>Nuno Afonso Aires dos Santos</t>
  </si>
  <si>
    <t>Raquel Ferreira</t>
  </si>
  <si>
    <t>Raquel Correia Ferreira</t>
  </si>
  <si>
    <t>Renata Rocha</t>
  </si>
  <si>
    <t>Renata Luísa Fernandes Rocha</t>
  </si>
  <si>
    <t>Rita Assis Silva</t>
  </si>
  <si>
    <t>Rita de Assis Silva</t>
  </si>
  <si>
    <t>Rita Mariana</t>
  </si>
  <si>
    <t>Rita Mariana Ferraz Calheta</t>
  </si>
  <si>
    <t>Rosa Silva</t>
  </si>
  <si>
    <t>Rosa Maria da Silva</t>
  </si>
  <si>
    <t>Milene Jesus</t>
  </si>
  <si>
    <t>Rosa Milene Sousa Jesus</t>
  </si>
  <si>
    <t>Rúben Miguel Rodrigues Batata</t>
  </si>
  <si>
    <t>Sara Henriques</t>
  </si>
  <si>
    <t>Sara Catarina Silva Henriques</t>
  </si>
  <si>
    <t>Sara Aguiar</t>
  </si>
  <si>
    <t>Sara Cristina Rodrigues Aguiar</t>
  </si>
  <si>
    <t>Sara T. Henriques</t>
  </si>
  <si>
    <t>Sara Tatiana Gonçalves Henriques</t>
  </si>
  <si>
    <t>Adriana Santos</t>
  </si>
  <si>
    <t>Adriana Sofia Azevedo Santos</t>
  </si>
  <si>
    <t>Alícia Cunha</t>
  </si>
  <si>
    <t>Alícia Cecília Cunha</t>
  </si>
  <si>
    <t>Carolina Franco</t>
  </si>
  <si>
    <t>Ana Carolina Camacho Franco</t>
  </si>
  <si>
    <t>Ana Carolina Santos</t>
  </si>
  <si>
    <t>Ana Carolina Pereira dos Santos</t>
  </si>
  <si>
    <t>Filipa Barros</t>
  </si>
  <si>
    <t>Ana Filipa Pestana Barros</t>
  </si>
  <si>
    <t>André Filipe Almada de Freitas</t>
  </si>
  <si>
    <t>Anselmo Bernardino Fernandes Henriques</t>
  </si>
  <si>
    <t>António Décio Henriques de Abreu</t>
  </si>
  <si>
    <t>António José Neves Fernandes</t>
  </si>
  <si>
    <t>Ronaldo Gonçalves</t>
  </si>
  <si>
    <t>António Ronaldo Faria Gonçalves</t>
  </si>
  <si>
    <t>Augusto Fontes</t>
  </si>
  <si>
    <t>Augusto Manuel Borges Matias Fontes</t>
  </si>
  <si>
    <t>Bernardo César Oliveira Lucas</t>
  </si>
  <si>
    <t>Bernardo Fernandes</t>
  </si>
  <si>
    <t>Bernardo Figueira Fernandes</t>
  </si>
  <si>
    <t>Bruno Filipe Abreu da Silva</t>
  </si>
  <si>
    <t>Camila João</t>
  </si>
  <si>
    <t>Camila Rosane João</t>
  </si>
  <si>
    <t>Carla Soares</t>
  </si>
  <si>
    <t>Carla Patrícia Ferraz Soares</t>
  </si>
  <si>
    <t>Carlos Xavier Macedo Sousa</t>
  </si>
  <si>
    <t>Carolina Vieira</t>
  </si>
  <si>
    <t>Carolina dos Santos Vieira</t>
  </si>
  <si>
    <t>Carolina Ornelas</t>
  </si>
  <si>
    <t>Carolina Gomes Ornelas</t>
  </si>
  <si>
    <t>Catarina Pinto</t>
  </si>
  <si>
    <t>Catarina Jardim Pinto</t>
  </si>
  <si>
    <t>Catarina Oliveira</t>
  </si>
  <si>
    <t>Catarina Sofia Freitas Oliveira</t>
  </si>
  <si>
    <t>Cláudia Figueira</t>
  </si>
  <si>
    <t>Cláudia José de Barros Figueira</t>
  </si>
  <si>
    <t>Cláudia Fernandes</t>
  </si>
  <si>
    <t>Cláudia Marina Vieira Fernandes</t>
  </si>
  <si>
    <t>Cláudia Faria</t>
  </si>
  <si>
    <t>Cláudia Sofia Henriques Faria</t>
  </si>
  <si>
    <t>Cristina Ferreira</t>
  </si>
  <si>
    <t>Cristina Cecília Caré Ferreira</t>
  </si>
  <si>
    <t>Daniel Rodrigues Soares</t>
  </si>
  <si>
    <t>David Barros Câmara</t>
  </si>
  <si>
    <t>Davide Norberto Rodrigues Teixeira</t>
  </si>
  <si>
    <t>Débora Macedo</t>
  </si>
  <si>
    <t>Débora Sofia Ferreira Macedo</t>
  </si>
  <si>
    <t>Delmar Miguel dos Santos Magalhães</t>
  </si>
  <si>
    <t>Diana A. Gonçalves</t>
  </si>
  <si>
    <t>Diana Araújo Gonçalves</t>
  </si>
  <si>
    <t>Diana Pereira</t>
  </si>
  <si>
    <t>Diana Beatriz Costa Pereira</t>
  </si>
  <si>
    <t>Diana R. Fernandes</t>
  </si>
  <si>
    <t>Diana Rafaela Vieira Fernandes</t>
  </si>
  <si>
    <t>Diana Santos</t>
  </si>
  <si>
    <t>Diana Rosalinda Santos</t>
  </si>
  <si>
    <t>Diana Nunes</t>
  </si>
  <si>
    <t>Diana Sofia Abreu Nunes</t>
  </si>
  <si>
    <t>Dinarte Fernandes Gomes</t>
  </si>
  <si>
    <t>Diogo Eduardo Vieira Fernandes</t>
  </si>
  <si>
    <t>Elimar Medina</t>
  </si>
  <si>
    <t>Elimar Adriana Gonçalves Medina</t>
  </si>
  <si>
    <t>Emanuel Jesus Frederico Abreu</t>
  </si>
  <si>
    <t>Érica Freitas</t>
  </si>
  <si>
    <t>Érica Pita Freitas</t>
  </si>
  <si>
    <t>Erika Restolho</t>
  </si>
  <si>
    <t>Erika Rodrigues Restolho</t>
  </si>
  <si>
    <t>Esmeralda Pontes</t>
  </si>
  <si>
    <t>Esmeralda José Oliveira Pontes</t>
  </si>
  <si>
    <t>Flávio Filipe Vieira Fernandes</t>
  </si>
  <si>
    <t>Francisco D. Ferreira</t>
  </si>
  <si>
    <t>Francisco David Gonçalves Ferreira</t>
  </si>
  <si>
    <t>Francisco Paulo Henriques Faria</t>
  </si>
  <si>
    <t>Graça Camacho</t>
  </si>
  <si>
    <t>Graça Patrícia Barradas Camacho</t>
  </si>
  <si>
    <t>Hélder Fernando Pinto Soares</t>
  </si>
  <si>
    <t>Hugo Rafael Fernandes Ramos</t>
  </si>
  <si>
    <t>Inês Abreu</t>
  </si>
  <si>
    <t>Inês Maria Ferreira Abreu</t>
  </si>
  <si>
    <t>Margarida Gouveia</t>
  </si>
  <si>
    <t>Isabel Margarida Homem de Gouveia Mendes</t>
  </si>
  <si>
    <t>Iva Fernandes</t>
  </si>
  <si>
    <t>Iva Aida Alves Fernandes</t>
  </si>
  <si>
    <t>Jaime Domingos Faria Gonçalves</t>
  </si>
  <si>
    <t>Januária Pereira</t>
  </si>
  <si>
    <t>Januária Cristina Fonseca Silva Pereira</t>
  </si>
  <si>
    <t>Jéssica Silva</t>
  </si>
  <si>
    <t>Jéssica Carina Fernandes da Silva</t>
  </si>
  <si>
    <t>Jéssica Vieira</t>
  </si>
  <si>
    <t>Jéssica José Santos Vieira</t>
  </si>
  <si>
    <t>Joana Henriques</t>
  </si>
  <si>
    <t>Joana Carolina Rodrigues Henriques</t>
  </si>
  <si>
    <t>Joana Inês Ferraz</t>
  </si>
  <si>
    <t>Joana Inês Jesus Ferraz</t>
  </si>
  <si>
    <t>Joana J. Pinto</t>
  </si>
  <si>
    <t>Joana Jardim Pinto</t>
  </si>
  <si>
    <t>Joana Soares</t>
  </si>
  <si>
    <t>Joana José Ferraz Soares</t>
  </si>
  <si>
    <t>João A. Freitas</t>
  </si>
  <si>
    <t>João Arlindo Freitas</t>
  </si>
  <si>
    <t>João Diogo Andrade</t>
  </si>
  <si>
    <t>João Diogo Santos Andrade</t>
  </si>
  <si>
    <t>João Emanuel Rodrigues Camacho</t>
  </si>
  <si>
    <t>João Filipe Abreu Pestana</t>
  </si>
  <si>
    <t>João Gil Pereira</t>
  </si>
  <si>
    <t>João Gil Alves Pereira</t>
  </si>
  <si>
    <t>João Ornelas</t>
  </si>
  <si>
    <t>João Miguel Sousa Ornelas</t>
  </si>
  <si>
    <t>Jorge Fernandes Abreu</t>
  </si>
  <si>
    <t>José Agostinho Ferraz Fernandes</t>
  </si>
  <si>
    <t>José António Reis Ramos</t>
  </si>
  <si>
    <t>Carlos Franco</t>
  </si>
  <si>
    <t>José Carlos Franco</t>
  </si>
  <si>
    <t>José César Gomes Ornelas</t>
  </si>
  <si>
    <t>José Décio Diniz Faria</t>
  </si>
  <si>
    <t>José Emanuel Henriques Teixeira</t>
  </si>
  <si>
    <t>Gabriel Silva</t>
  </si>
  <si>
    <t>José Gabriel Gonçalves Silva</t>
  </si>
  <si>
    <t>José Ornelas</t>
  </si>
  <si>
    <t>José Isidoro Gomes de Ornelas</t>
  </si>
  <si>
    <t>Liliano Vieira</t>
  </si>
  <si>
    <t>José Liliano Sousa Vieira</t>
  </si>
  <si>
    <t>José Osvaldo Paulos de Sousa</t>
  </si>
  <si>
    <t>José Roberto Figueira Fernandes Araújo</t>
  </si>
  <si>
    <t>José Valentim Vieira Fernandes</t>
  </si>
  <si>
    <t>Juvenal Faria</t>
  </si>
  <si>
    <t>Juvenal Sousa Faria</t>
  </si>
  <si>
    <t>Leandro José Sousa Abreu</t>
  </si>
  <si>
    <t>Letícia Freitas</t>
  </si>
  <si>
    <t>Letícia Isabel Freitas</t>
  </si>
  <si>
    <t>Liliana Henriques</t>
  </si>
  <si>
    <t>Liliana Mariana Fernandes Henriques</t>
  </si>
  <si>
    <t>Lina Soares</t>
  </si>
  <si>
    <t>Lina Vanessa Ferraz Soares</t>
  </si>
  <si>
    <t>Lisete Silva</t>
  </si>
  <si>
    <t>Lisete Carolina Abreu da Silva</t>
  </si>
  <si>
    <t>Lúcia Serrão</t>
  </si>
  <si>
    <t>Lúcia Raquel Barros Serrão</t>
  </si>
  <si>
    <t>Luciano Henriques Abreu</t>
  </si>
  <si>
    <t>Ajs</t>
  </si>
  <si>
    <t>Luís Augusto Henriques Diniz</t>
  </si>
  <si>
    <t>Alzirino Henriques</t>
  </si>
  <si>
    <t>Manuel Alzirino dos Santos Vieira Henriques</t>
  </si>
  <si>
    <t>Manuel Diniz Faria</t>
  </si>
  <si>
    <t>Manuel Élvio Faria da Encarnação</t>
  </si>
  <si>
    <t>Manuel Gonçalves</t>
  </si>
  <si>
    <t>Manuel José Pereira Gonçalves</t>
  </si>
  <si>
    <t>Márcia Gouveia</t>
  </si>
  <si>
    <t>Márcia Andreia Azevedo Gouveia</t>
  </si>
  <si>
    <t>Marco Firme</t>
  </si>
  <si>
    <t>Marco Paulo Silva Firme</t>
  </si>
  <si>
    <t>Mariana Mejia</t>
  </si>
  <si>
    <t>Mariana Almeida Mejia</t>
  </si>
  <si>
    <t>Mariana Mendonça</t>
  </si>
  <si>
    <t>Mariana Costa Mendonça</t>
  </si>
  <si>
    <t>Mário Renato Correia Santos</t>
  </si>
  <si>
    <t>Marta Rodrigues</t>
  </si>
  <si>
    <t>Marta Isabel Ferreira Rodrigues</t>
  </si>
  <si>
    <t>Miguel Alves</t>
  </si>
  <si>
    <t>Miguel André Freitas Alves</t>
  </si>
  <si>
    <t>Mónica S. Silva</t>
  </si>
  <si>
    <t>Mónica Sara Sousa Silva</t>
  </si>
  <si>
    <t>Nance Andrade</t>
  </si>
  <si>
    <t>Nance Sofia Santos Andrade</t>
  </si>
  <si>
    <t>Natacha Ferreira</t>
  </si>
  <si>
    <t>Natacha Micaela Ferreira</t>
  </si>
  <si>
    <t>Natália Figueira</t>
  </si>
  <si>
    <t>Natália Andreína Pereira Figueira</t>
  </si>
  <si>
    <t>Nélio Fernandes</t>
  </si>
  <si>
    <t>Nélio Eduardo Fernandes</t>
  </si>
  <si>
    <t>Nélio Sousa</t>
  </si>
  <si>
    <t>Nélio Quintino Camacho de Sousa</t>
  </si>
  <si>
    <t>Octávio Agostinho Pereira Fernandes</t>
  </si>
  <si>
    <t>Onofre Abreu</t>
  </si>
  <si>
    <t>Onofre Jesus Frederico Abreu</t>
  </si>
  <si>
    <t>Paulo David Araújo Rocha</t>
  </si>
  <si>
    <t>Paulo Jorge Teles Lima</t>
  </si>
  <si>
    <t>Pedro Duarte Figueira</t>
  </si>
  <si>
    <t>Pedro Pestana</t>
  </si>
  <si>
    <t>Pedro Henrique Abreu Pestana</t>
  </si>
  <si>
    <t>Pedro Miguel da Silva Fernandes</t>
  </si>
  <si>
    <t>Pedro Miguel Ferreira Abreu</t>
  </si>
  <si>
    <t>Petra Fernandes</t>
  </si>
  <si>
    <t>Petra Margarida Vieira Fernandes</t>
  </si>
  <si>
    <t>Renato Gonçalves Fernandes Araújo</t>
  </si>
  <si>
    <t>Ricardo Augusto Barradas de Andrade</t>
  </si>
  <si>
    <t>Ricardo Rodrigues</t>
  </si>
  <si>
    <t>Ricardo Augusto Rodrigues</t>
  </si>
  <si>
    <t>Rodrigo M. Coelho</t>
  </si>
  <si>
    <t>Rodrigo Miguel de Jesus Coelho</t>
  </si>
  <si>
    <t>Rubim Lizardo Ferraz Gonçalves</t>
  </si>
  <si>
    <t>Rute Soares</t>
  </si>
  <si>
    <t>Rute Marlene Pinto Soares</t>
  </si>
  <si>
    <t>Sara Figueira</t>
  </si>
  <si>
    <t>Sara Marques Figueira</t>
  </si>
  <si>
    <t>Sérgio Faria</t>
  </si>
  <si>
    <t>Sérgio David de Abreu Faria</t>
  </si>
  <si>
    <t>Sofia Santos</t>
  </si>
  <si>
    <t>Sofia Laura Ferreira Santos</t>
  </si>
  <si>
    <t>Sofia Pinto</t>
  </si>
  <si>
    <t>Sofia Rodrigues Pinto</t>
  </si>
  <si>
    <t>Susana Peixoto</t>
  </si>
  <si>
    <t>Susana Manuel Amado Peixoto</t>
  </si>
  <si>
    <t>Telmo A. Santos</t>
  </si>
  <si>
    <t>Telmo André Abreu dos Santos</t>
  </si>
  <si>
    <t>Verónica Freitas</t>
  </si>
  <si>
    <t>Verónica José Santos Freitas</t>
  </si>
  <si>
    <t>Vítor Emanuel Gonçalves Viveiros</t>
  </si>
  <si>
    <t>Vítor Hugo Fernandes dos Santos</t>
  </si>
  <si>
    <t>Viviana Gonçalves</t>
  </si>
  <si>
    <t>Viviana Pereira Gonçalves</t>
  </si>
  <si>
    <t>Wilson John Oliveira de Barros</t>
  </si>
  <si>
    <t>Afonso José Aguiar Fernandes</t>
  </si>
  <si>
    <t>Alberto Rodrigues</t>
  </si>
  <si>
    <t>Alberto Rafael Fernandes Rodrigues</t>
  </si>
  <si>
    <t>Alexandre Manuel Sousa Rodrigues</t>
  </si>
  <si>
    <t>Ana Carolina Rodrigues</t>
  </si>
  <si>
    <t>Ana Carolina Freitas Rodrigues</t>
  </si>
  <si>
    <t>Ana Sardinha</t>
  </si>
  <si>
    <t>Ana Cristina Ribeiro Sardinha</t>
  </si>
  <si>
    <t>Anastasiya Shchur</t>
  </si>
  <si>
    <t>34H8183H8</t>
  </si>
  <si>
    <t>André Duarte Pontes Sardinha</t>
  </si>
  <si>
    <t>António Miguel de Viveiros Nóia</t>
  </si>
  <si>
    <t>Aurélio Davide Paiva Góis</t>
  </si>
  <si>
    <t>Belarmino Gouveia da Silva</t>
  </si>
  <si>
    <t>Bruno Filipe Nóbrega Freitas</t>
  </si>
  <si>
    <t>Bruno Miguel Sousa Moniz</t>
  </si>
  <si>
    <t>Bruno Góis</t>
  </si>
  <si>
    <t>Bruno Rafael Paiva Góis</t>
  </si>
  <si>
    <t>Caitlin Esp. Santo</t>
  </si>
  <si>
    <t>Caitlin do Espírito Santo</t>
  </si>
  <si>
    <t>Carina Góis</t>
  </si>
  <si>
    <t>Carina Marta Freitas Teles Góis</t>
  </si>
  <si>
    <t>C. Muriela Góis</t>
  </si>
  <si>
    <t>Carla Muriela Perestrelo Góis</t>
  </si>
  <si>
    <t>Carla V. Sousa</t>
  </si>
  <si>
    <t>Carla Patrícia Vasconcelos Sousa</t>
  </si>
  <si>
    <t>Carlos Emanuel Barreto Freitas</t>
  </si>
  <si>
    <t>Catarina Lima</t>
  </si>
  <si>
    <t>Catarina Vieira Lima</t>
  </si>
  <si>
    <t>Cátia Gomes</t>
  </si>
  <si>
    <t>Cátia Tatiana Gomes</t>
  </si>
  <si>
    <t>Daniela Sousa</t>
  </si>
  <si>
    <t>Daniela Sofia Martins Sousa</t>
  </si>
  <si>
    <t>David José Alves Ferreira</t>
  </si>
  <si>
    <t>Débora Mª Silva</t>
  </si>
  <si>
    <t>Débora Maria Vieira da Silva</t>
  </si>
  <si>
    <t>Diana V. Sousa</t>
  </si>
  <si>
    <t>Diana Vasconcelos de Sousa</t>
  </si>
  <si>
    <t>Diogo João Belo Branco</t>
  </si>
  <si>
    <t>Duarte Coelho</t>
  </si>
  <si>
    <t>Duarte Nuno de Ornelas Coelho</t>
  </si>
  <si>
    <t>Duarte Perestrelo</t>
  </si>
  <si>
    <t>Duarte Nuno Freitas Perestrelo</t>
  </si>
  <si>
    <t>Duarte Nuno Sargo Dias</t>
  </si>
  <si>
    <t>Elisabete Rodrigues</t>
  </si>
  <si>
    <t>Elisabete Tomé Gonçalves Rodrigues</t>
  </si>
  <si>
    <t>Emanuel Barreto</t>
  </si>
  <si>
    <t>Emanuel Barreto Fernandes</t>
  </si>
  <si>
    <t>Fabiana Gomes</t>
  </si>
  <si>
    <t>Fabiana Patrícia Teixeira Gomes</t>
  </si>
  <si>
    <t>Fernando Faria</t>
  </si>
  <si>
    <t>Fernando Miguel Neves de Faria</t>
  </si>
  <si>
    <t>Filipe Emanuel Santos Fernandes</t>
  </si>
  <si>
    <t>Flávio Remesso</t>
  </si>
  <si>
    <t>Flávio Marciano de Góis Remesso</t>
  </si>
  <si>
    <t>Francisco Alves Duque</t>
  </si>
  <si>
    <t>Francisco José Correia</t>
  </si>
  <si>
    <t>Francisco Miguel Rocha Luís</t>
  </si>
  <si>
    <t>Germano Daniel Freitas Oliveira</t>
  </si>
  <si>
    <t>Gonçalo Teixeira</t>
  </si>
  <si>
    <t>Gonçalo Nuno Sol Teixeira</t>
  </si>
  <si>
    <t>Gonçalo Rocha Luís</t>
  </si>
  <si>
    <t>Hélder Tiago Nunes Santos</t>
  </si>
  <si>
    <t>Herculano Aguiar da Silva Correia de Jesus</t>
  </si>
  <si>
    <t>Joana Cardoso</t>
  </si>
  <si>
    <t>Joana Filipa Fernandes Cardoso</t>
  </si>
  <si>
    <t>Joana Frias</t>
  </si>
  <si>
    <t>Joana Sofia Silva Frias</t>
  </si>
  <si>
    <t>João M. Pereira</t>
  </si>
  <si>
    <t>João Manuel Alencastre Pereira</t>
  </si>
  <si>
    <t>João Paulo Gouveia</t>
  </si>
  <si>
    <t>João Paulo Freitas Gouveia</t>
  </si>
  <si>
    <t>João Pedro Silva Frias</t>
  </si>
  <si>
    <t>José Fernando Batista Teixeira</t>
  </si>
  <si>
    <t>José Filipe Caetano Mendonça</t>
  </si>
  <si>
    <t>José Mendes</t>
  </si>
  <si>
    <t>José Gilberto Pita Mendes</t>
  </si>
  <si>
    <t>José G. Carvalho</t>
  </si>
  <si>
    <t>José Gregório Pires Carvalho</t>
  </si>
  <si>
    <t>José Correia</t>
  </si>
  <si>
    <t>José Henriques Correia</t>
  </si>
  <si>
    <t>José Manuel Gomes</t>
  </si>
  <si>
    <t>José Nélio Neves Faria</t>
  </si>
  <si>
    <t>José Nelson Nunes Franco</t>
  </si>
  <si>
    <t>José Paulo Pestana Spínola</t>
  </si>
  <si>
    <t>José Tiago Ornelas</t>
  </si>
  <si>
    <t>José Tiago Sousa Ornelas</t>
  </si>
  <si>
    <t>José Xavier Coelho Carvalho</t>
  </si>
  <si>
    <t>Leandro Faria Oliveira</t>
  </si>
  <si>
    <t>Liliana Freitas</t>
  </si>
  <si>
    <t>Liliana Rubina Câmara Freitas</t>
  </si>
  <si>
    <t>Luís Francisco Coelho Fernandes</t>
  </si>
  <si>
    <t>Manuel Élio Gomes da Costa</t>
  </si>
  <si>
    <t>Manuel José de Araújo Almeida</t>
  </si>
  <si>
    <t>Marco Nuno Henriques Lourenço Fernandes</t>
  </si>
  <si>
    <t>Inês Pereira</t>
  </si>
  <si>
    <t>Maria Inês Alves Pereira</t>
  </si>
  <si>
    <t>Maria Freitas</t>
  </si>
  <si>
    <t>Maria Luísa Lima Freitas</t>
  </si>
  <si>
    <t>Maria Olim</t>
  </si>
  <si>
    <t>Maria Mendonça de Olim</t>
  </si>
  <si>
    <t>Mário Augusto Freitas da Cruz</t>
  </si>
  <si>
    <t>Marta Sousa</t>
  </si>
  <si>
    <t>Marta Filipa Martins Sousa</t>
  </si>
  <si>
    <t>Marta Cardoso</t>
  </si>
  <si>
    <t>Marta Raquel Fernandes Cardoso</t>
  </si>
  <si>
    <t>Micael Franco e Franco</t>
  </si>
  <si>
    <t>Mílton Lopes</t>
  </si>
  <si>
    <t>Mílton Fabiano Pinto Lopes</t>
  </si>
  <si>
    <t>Mónica Vasconcelos</t>
  </si>
  <si>
    <t>Mónica Luísa Santos Vasconcelos</t>
  </si>
  <si>
    <t>Natacha Esp. Santo</t>
  </si>
  <si>
    <t>Natacha Carina do Espírito Santo</t>
  </si>
  <si>
    <t>Mara Fernandes</t>
  </si>
  <si>
    <t>Nilza Mara Gonçalves Lourenço Fernandes</t>
  </si>
  <si>
    <t>Nuno Alves</t>
  </si>
  <si>
    <t>Nuno Filipe dos Santos Alves</t>
  </si>
  <si>
    <t>Paulo Ângelo Gomes Macedo</t>
  </si>
  <si>
    <t>Paulo Jorge Pestana Jardim</t>
  </si>
  <si>
    <t>Paulo Luís</t>
  </si>
  <si>
    <t>Paulo Sérgio Teixeira Luís</t>
  </si>
  <si>
    <t>Pedro Manuel Alves Pereira</t>
  </si>
  <si>
    <t>Ricardo J. Rodrigues</t>
  </si>
  <si>
    <t>Ricardo Jorge Ribeiro Rodrigues</t>
  </si>
  <si>
    <t>Ricardo Gouveia</t>
  </si>
  <si>
    <t>Ricardo Nuno Fernandes Gouveia</t>
  </si>
  <si>
    <t>Roberto Diogo de Caires Nóbrega</t>
  </si>
  <si>
    <t>Rui Coelho</t>
  </si>
  <si>
    <t>Rui Manuel Coelho</t>
  </si>
  <si>
    <t>Rui Miguel de Sousa Calaça</t>
  </si>
  <si>
    <t>Rui Miguel Gouveia Sousa</t>
  </si>
  <si>
    <t>Sandra Teixeira</t>
  </si>
  <si>
    <t>Sandra Maria Perestrelo Teixeira</t>
  </si>
  <si>
    <t>Sara Teixeira</t>
  </si>
  <si>
    <t>Sara Vanessa Jardim Teixeira</t>
  </si>
  <si>
    <t>Sérgio Damião</t>
  </si>
  <si>
    <t>Sérgio Damião Gonçalves Rodrigues</t>
  </si>
  <si>
    <t>Sílvia Viveiros</t>
  </si>
  <si>
    <t>Sílvia Cristina Nunes Viveiros</t>
  </si>
  <si>
    <t>Tiago Filipe Abreu da Silva</t>
  </si>
  <si>
    <t>Vanessa Jesus</t>
  </si>
  <si>
    <t>Vanessa Jacinta Freitas Jesus</t>
  </si>
  <si>
    <t>Vítor Dinarte Henriques Freitas</t>
  </si>
  <si>
    <t>Vítor Hugo de Castro Marcos</t>
  </si>
  <si>
    <t>Vítor Rafael Gouveia Silva</t>
  </si>
  <si>
    <t>Alberto Gabriel Rebelo Jardim</t>
  </si>
  <si>
    <t>ZAPCAR</t>
  </si>
  <si>
    <t>Amílcar Gamelas</t>
  </si>
  <si>
    <t>Amilcar José Freitas Torres Gamelas</t>
  </si>
  <si>
    <t>Andreia Correia</t>
  </si>
  <si>
    <t>Andreia Micaela Pereira Correia</t>
  </si>
  <si>
    <t>António Humberto de Andrade Gonçalves</t>
  </si>
  <si>
    <t>Carlos J. Henriques</t>
  </si>
  <si>
    <t>Carlos Jorge Ribeiro Henriques</t>
  </si>
  <si>
    <t>Carlos Gouveia</t>
  </si>
  <si>
    <t>Carlos Manuel Aveiro Andrade Gouveia</t>
  </si>
  <si>
    <t>Carolina Boulhosa</t>
  </si>
  <si>
    <t>Carolina Manuela de Abreu Boulhosa</t>
  </si>
  <si>
    <t>Dario Gonçalves</t>
  </si>
  <si>
    <t>Dario João Macedo Lino Gonçalves</t>
  </si>
  <si>
    <t>Élio David Abreu Santos</t>
  </si>
  <si>
    <t>Emanuel Fortes</t>
  </si>
  <si>
    <t>Emanuel João Lopes Fortes</t>
  </si>
  <si>
    <t>Fabíola Fernandes</t>
  </si>
  <si>
    <t>Fabíola Gouveia Fernandes</t>
  </si>
  <si>
    <t>Isabela Gonçalves</t>
  </si>
  <si>
    <t>Filipa Isabela Barros Gonçalves</t>
  </si>
  <si>
    <t>Filipe Miguel Félix Câmara</t>
  </si>
  <si>
    <t>Gustavo Marcelino Correia de Sousa</t>
  </si>
  <si>
    <t>Joaquim José Gomes da Rocha Fernandes</t>
  </si>
  <si>
    <t>Jorge Calaça</t>
  </si>
  <si>
    <t>Jorge dos Santos Calaça</t>
  </si>
  <si>
    <t>Carlos Drumond</t>
  </si>
  <si>
    <t>José Carlos de Velosa Drumond</t>
  </si>
  <si>
    <t>Samuel Correia</t>
  </si>
  <si>
    <t>José Samuel de Freitas Correia</t>
  </si>
  <si>
    <t>Luís Quaresma</t>
  </si>
  <si>
    <t>Luís Duarte Cardoso Quaresma</t>
  </si>
  <si>
    <t>Marco Teixeira</t>
  </si>
  <si>
    <t>Marco Nuno Freitas Teixeira</t>
  </si>
  <si>
    <t>Gorete Pestana</t>
  </si>
  <si>
    <t>Maria Gorete Fernandes Pestana</t>
  </si>
  <si>
    <t>Maria Leonor</t>
  </si>
  <si>
    <t>Maria Leonor Morgado Pinto</t>
  </si>
  <si>
    <t>Martim Fernandes</t>
  </si>
  <si>
    <t>Martim Gouveia Fernandes</t>
  </si>
  <si>
    <t>Miguel A. Gouveia</t>
  </si>
  <si>
    <t>Miguel Ângelo Fernandes Gouveia</t>
  </si>
  <si>
    <t>Mónica Pestana</t>
  </si>
  <si>
    <t>Mónica Raquel Fernandes Pestana</t>
  </si>
  <si>
    <t>Nélio Esteves</t>
  </si>
  <si>
    <t>Nélio Freitas Pereira Esteves</t>
  </si>
  <si>
    <t>Nuno Faria</t>
  </si>
  <si>
    <t>Nuno Silvestre Oliveira Faria</t>
  </si>
  <si>
    <t>Paulo Pinto</t>
  </si>
  <si>
    <t>Paulo André Morgado Pinto</t>
  </si>
  <si>
    <t>Paulo Araújo</t>
  </si>
  <si>
    <t>Paulo Perestrelo de Araújo</t>
  </si>
  <si>
    <t>Ricardo Jorge Ferreira Jardim</t>
  </si>
  <si>
    <t>Ricardo Melim</t>
  </si>
  <si>
    <t>Ricardo Jorge Freitas Melim</t>
  </si>
  <si>
    <t>Rogério Maria Gonçalves dos Santos</t>
  </si>
  <si>
    <t>Rúben Correia</t>
  </si>
  <si>
    <t>Rúben André Pereira Correia</t>
  </si>
  <si>
    <t>Sandra Camacho</t>
  </si>
  <si>
    <t>Sérgio Bruno Gouveia Nascimento</t>
  </si>
  <si>
    <t>Tiago Lopes</t>
  </si>
  <si>
    <t>Tiago Patrício Pinto Lopes</t>
  </si>
  <si>
    <t>Alberto Calisto Drumond</t>
  </si>
  <si>
    <t>CPC</t>
  </si>
  <si>
    <t>Cecília Santos</t>
  </si>
  <si>
    <t>Cecília Marlene de Jesus dos Santos</t>
  </si>
  <si>
    <t>Daniel do Carmo Nóbrega Teixeira</t>
  </si>
  <si>
    <t>Élvio Correia</t>
  </si>
  <si>
    <t>Élvio Teixeira Correia</t>
  </si>
  <si>
    <t>Gabriel Nóbrega</t>
  </si>
  <si>
    <t>Gabriel Agostinho Rodrigues Nóbrega</t>
  </si>
  <si>
    <t>Horácio Correia</t>
  </si>
  <si>
    <t>Horácio de Aguiar Correia</t>
  </si>
  <si>
    <t>João I. Nóbrega</t>
  </si>
  <si>
    <t>João Inácio de Ornelas Campo Nóbrega</t>
  </si>
  <si>
    <t>Jorge Dinis Gonçalves</t>
  </si>
  <si>
    <t>Luís Filipe Ferreira</t>
  </si>
  <si>
    <t>Luís Filipe Fernandes Ferreira</t>
  </si>
  <si>
    <t>Manuel Sabino Martins Gouveia</t>
  </si>
  <si>
    <t>Nuno Miguel dos Santos Vieira</t>
  </si>
  <si>
    <t>Pedro Leonel da Costa Gouveia</t>
  </si>
  <si>
    <t>Vítor Duarte Ferreira Rodrigues</t>
  </si>
  <si>
    <t>Vítor Freitas de Jesus</t>
  </si>
  <si>
    <t>Abraão Manuel Vieira</t>
  </si>
  <si>
    <t>CPCL</t>
  </si>
  <si>
    <t>Albertina Freitas</t>
  </si>
  <si>
    <t>Albertina David Melim Freitas</t>
  </si>
  <si>
    <t>António Ricardo Garcês Plácido</t>
  </si>
  <si>
    <t>Aurélio Camacho de Abreu</t>
  </si>
  <si>
    <t>Edmundo Jardim Sousa</t>
  </si>
  <si>
    <t>Eleutério Brito</t>
  </si>
  <si>
    <t>Eleutério Gonçalves Brito</t>
  </si>
  <si>
    <t>João Pedro Gonçalves</t>
  </si>
  <si>
    <t>João Pedro Abreu Gonçalves</t>
  </si>
  <si>
    <t>José Manuel Correia de Olim</t>
  </si>
  <si>
    <t>Maurício Jorge Gomes Branco</t>
  </si>
  <si>
    <t>Pedro Ribeiro</t>
  </si>
  <si>
    <t>Pedro dos Santos Ribeiro</t>
  </si>
  <si>
    <t>Quintin John Barry</t>
  </si>
  <si>
    <t>Rui Carvalho</t>
  </si>
  <si>
    <t>Rui Alexandre Rodrigues Carvalho</t>
  </si>
  <si>
    <t>Tiago Gonçalves de Brito</t>
  </si>
  <si>
    <t>CPPM</t>
  </si>
  <si>
    <t>Fernando Figueira de Faria Júnior</t>
  </si>
  <si>
    <t>João Carlos da Conceição</t>
  </si>
  <si>
    <t>Norberto Rodrigues de Lima</t>
  </si>
  <si>
    <t>Roberto Sousa</t>
  </si>
  <si>
    <t>Roberto do Vale de Sousa</t>
  </si>
  <si>
    <t>Ana Laranjo</t>
  </si>
  <si>
    <t>Ana Sofia Roque Esteves Varela Laranjo</t>
  </si>
  <si>
    <t>CCDCMF</t>
  </si>
  <si>
    <t>Beatriz Costa</t>
  </si>
  <si>
    <t>Beatriz Maria Fernandes Costa</t>
  </si>
  <si>
    <t>Carla Patrícia Telo</t>
  </si>
  <si>
    <t>Carla Patrícia Perestrelo Telo</t>
  </si>
  <si>
    <t>Diogo A. Rodrigues</t>
  </si>
  <si>
    <t>Diogo Afonso Gonçalves Rodrigues</t>
  </si>
  <si>
    <t>Duarte Oliveira</t>
  </si>
  <si>
    <t>Duarte Nélio Dias de Oliveira</t>
  </si>
  <si>
    <t>Ferdinando Faria</t>
  </si>
  <si>
    <t>Frederica Gonçalves</t>
  </si>
  <si>
    <t>Frederica Margarida Camacho Gonçalves</t>
  </si>
  <si>
    <t>Henrique C. Neves</t>
  </si>
  <si>
    <t>Henrique Miguel de Figueiredo da Silva da Costa Neves</t>
  </si>
  <si>
    <t>João A. Sousa</t>
  </si>
  <si>
    <t>João Alberto Teles de Sousa</t>
  </si>
  <si>
    <t>João Santos</t>
  </si>
  <si>
    <t>João Luís Azinhais Abreu dos Santos</t>
  </si>
  <si>
    <t>José Carlos Pereira Fernandes</t>
  </si>
  <si>
    <t>Júlio Barreto</t>
  </si>
  <si>
    <t>Júlio Coelho Dias Barreto</t>
  </si>
  <si>
    <t>Lisa Andrade</t>
  </si>
  <si>
    <t>Lisa Louise Andrade</t>
  </si>
  <si>
    <t>Pedro Calado</t>
  </si>
  <si>
    <t>Pedro Miguel Amaro de Bettencourt Calado</t>
  </si>
  <si>
    <t>Ricardo N. Melim</t>
  </si>
  <si>
    <t>Ricardo Nuno Gonçalves Melim</t>
  </si>
  <si>
    <t>Ricardo Araújo</t>
  </si>
  <si>
    <t>Rui Ricardo Pereira Araújo Correia</t>
  </si>
  <si>
    <t>Sandra Nóbrega</t>
  </si>
  <si>
    <t>Sandra Maria dos Santos Assunção de Nóbrega</t>
  </si>
  <si>
    <t>Sebastião Araújo</t>
  </si>
  <si>
    <t>Sebastião Músico Araújo Correia</t>
  </si>
  <si>
    <t>Zequiel Freitas</t>
  </si>
  <si>
    <t>Sérgio Martinho Zequiel Faria de Freitas</t>
  </si>
  <si>
    <t>Sónia Gonçalves</t>
  </si>
  <si>
    <t>Sónia Maria Macedo da Silva Gonçalves</t>
  </si>
  <si>
    <t>António Fernandes Gonçalves</t>
  </si>
  <si>
    <t>Carlos Alberto de Nóbrega Freitas</t>
  </si>
  <si>
    <t>Celina Rodrigues</t>
  </si>
  <si>
    <t>Celina Maria Teixeira Gonçalves Rodrigues</t>
  </si>
  <si>
    <t>Jaime Casimiro Nunes da Silva</t>
  </si>
  <si>
    <t>Jéssica Gonçalves</t>
  </si>
  <si>
    <t>Jéssica José Pereira Gonçalves</t>
  </si>
  <si>
    <t>Joana Luís</t>
  </si>
  <si>
    <t>Joana Patricia Santos Fernandes Luís</t>
  </si>
  <si>
    <t>Joel da Silva Vasconcelos</t>
  </si>
  <si>
    <t>Agostinho Freitas</t>
  </si>
  <si>
    <t>José Agostinho de Sá Freitas</t>
  </si>
  <si>
    <t>José Bernardino Andrade Silva Morgado</t>
  </si>
  <si>
    <t>José Crispim Fernandes Rodrigues</t>
  </si>
  <si>
    <t>Julieta Gonçalves</t>
  </si>
  <si>
    <t>Julieta Pereira de Faria Gonçalves</t>
  </si>
  <si>
    <t>Maria Sousa</t>
  </si>
  <si>
    <t>Maria do Carmo Ferreira Rodrigues Sousa</t>
  </si>
  <si>
    <t>Gilberta Vasconcelos</t>
  </si>
  <si>
    <t>Maria Gilberta Sousa Gomes Vasconcelos</t>
  </si>
  <si>
    <t>Manuela Morgado</t>
  </si>
  <si>
    <t>Maria Manuela Cabral Freitas Morgado</t>
  </si>
  <si>
    <t>Zita Jesus</t>
  </si>
  <si>
    <t>Maria Zita de Barros de Jesus</t>
  </si>
  <si>
    <t>Nelson Martinho Sousa da Silva</t>
  </si>
  <si>
    <t>Sónia Santos</t>
  </si>
  <si>
    <t>Sónia Patrícia Nunes dos Santos</t>
  </si>
  <si>
    <t>Vítor Hugo Morgado</t>
  </si>
  <si>
    <t>Vítor Hugo Freitas Morgado</t>
  </si>
  <si>
    <t>Abel Henrique Silva Freitas</t>
  </si>
  <si>
    <t>Adriana E. Jardim</t>
  </si>
  <si>
    <t>Adriana da Encarnação Jardim</t>
  </si>
  <si>
    <t>Afonso Elawar</t>
  </si>
  <si>
    <t>Afonso Catanho Elawar</t>
  </si>
  <si>
    <t>Alberto J. Rodrigues</t>
  </si>
  <si>
    <t>Alberto Júlio Von Hellens de Albuquerque Rodrigues</t>
  </si>
  <si>
    <t>Alexandra Silva</t>
  </si>
  <si>
    <t>Alexandra Carina Fernandes Silva</t>
  </si>
  <si>
    <t>Alexandre Jorge de Araújo Rebelo</t>
  </si>
  <si>
    <t>Alexandre Gomes</t>
  </si>
  <si>
    <t>Alexandre Kornilov Monteiro Gomes</t>
  </si>
  <si>
    <t>Ana Beatriz Gomes</t>
  </si>
  <si>
    <t>Ana Beatriz de Aguiar Gomes</t>
  </si>
  <si>
    <t>Ana Sofia Jesus</t>
  </si>
  <si>
    <t>Ana Sofia Barros de Jesus</t>
  </si>
  <si>
    <t>André Gonçalo Andrade Gonçalves</t>
  </si>
  <si>
    <t>André Tem Tem</t>
  </si>
  <si>
    <t>André Horácio Silva Tem Tem</t>
  </si>
  <si>
    <t>Andreia Freitas</t>
  </si>
  <si>
    <t>Andreia José Gomes Freitas</t>
  </si>
  <si>
    <t>Angélica Freitas</t>
  </si>
  <si>
    <t>Angélica José Silva Freitas</t>
  </si>
  <si>
    <t>Anísia Freitas</t>
  </si>
  <si>
    <t>Anísia Soraia Sousa Freitas</t>
  </si>
  <si>
    <t>Cândida Bairrada</t>
  </si>
  <si>
    <t>Cândida Patrícia Duarte Bairrada</t>
  </si>
  <si>
    <t>Joana Perestrelo</t>
  </si>
  <si>
    <t>Carla Joana Perestrelo Silva</t>
  </si>
  <si>
    <t>Carla Sá</t>
  </si>
  <si>
    <t>Carla Patrícia Matias Sá</t>
  </si>
  <si>
    <t>Catarina Rosa</t>
  </si>
  <si>
    <t>Catarina Ferreira Rosa</t>
  </si>
  <si>
    <t>Catarina Jesus</t>
  </si>
  <si>
    <t>Catarina Isabel Figueira da Silva Teixeira de Jesus</t>
  </si>
  <si>
    <t>Cipriano Teles</t>
  </si>
  <si>
    <t>Cipriano de Jesus Teles</t>
  </si>
  <si>
    <t>Cláudia Silva</t>
  </si>
  <si>
    <t>Cláudia Cristina Martins da Silva</t>
  </si>
  <si>
    <t>Cláudio Tem Tem</t>
  </si>
  <si>
    <t>Cláudio Gonçalo Silva Tem Tem</t>
  </si>
  <si>
    <t>Cristina Ramos</t>
  </si>
  <si>
    <t>Cristina Fabíola Silva Ramos</t>
  </si>
  <si>
    <t>Danilo Valério Rodrigues Nóbrega</t>
  </si>
  <si>
    <t>Diana Ferreira</t>
  </si>
  <si>
    <t>Diana Marques Ferreira</t>
  </si>
  <si>
    <t>Diogo F. Sousa</t>
  </si>
  <si>
    <t>Diogo Francisco Ramos de Sousa</t>
  </si>
  <si>
    <t>Duarte Nunes</t>
  </si>
  <si>
    <t>Duarte Nuno Spínola Nunes</t>
  </si>
  <si>
    <t>I070215</t>
  </si>
  <si>
    <t>Éder Juari Rocha Pires</t>
  </si>
  <si>
    <t>Ema Camacho</t>
  </si>
  <si>
    <t>Ema Isabel Baptista Gouveia Camacho</t>
  </si>
  <si>
    <t>Énio Álison Gonçalves Freitas</t>
  </si>
  <si>
    <t>Énio Mário Gonçalves Freitas</t>
  </si>
  <si>
    <t>Fernando Valentim Sousa Brito</t>
  </si>
  <si>
    <t>Filipa Berenguer</t>
  </si>
  <si>
    <t>Filipa Susana dos Santos Berenguer</t>
  </si>
  <si>
    <t>Flávio Monteiro</t>
  </si>
  <si>
    <t>Flávio Lopes Monteiro</t>
  </si>
  <si>
    <t>Francisco Romão</t>
  </si>
  <si>
    <t>Francisco Feliciano Abreu Gomes Romão</t>
  </si>
  <si>
    <t>Francisco Ferreira</t>
  </si>
  <si>
    <t>Francisco Ramos Ferreira</t>
  </si>
  <si>
    <t>Hélder de Jesus Duarte Fernandes</t>
  </si>
  <si>
    <t>Hugo Dantas Silva</t>
  </si>
  <si>
    <t>Iara Silva</t>
  </si>
  <si>
    <t>Iara Sofia Freitas Silva</t>
  </si>
  <si>
    <t>Inês Oliveira</t>
  </si>
  <si>
    <t>Inês Viríssimo Oliveira</t>
  </si>
  <si>
    <t>Isabel Berenguer</t>
  </si>
  <si>
    <t>Isabel Catarina dos Santos Berenguer</t>
  </si>
  <si>
    <t>Isabel Oliveira</t>
  </si>
  <si>
    <t>Isabel Marisa Serrão Oliveira</t>
  </si>
  <si>
    <t>Jéssica C. Gouveia</t>
  </si>
  <si>
    <t>Jéssica Cátia Pinto Gouveia</t>
  </si>
  <si>
    <t>Jesus Manuel Andrade dos Santos</t>
  </si>
  <si>
    <t>Joana Viveiros</t>
  </si>
  <si>
    <t>Joana Gouveia Viveiros</t>
  </si>
  <si>
    <t>Joana Santos</t>
  </si>
  <si>
    <t>Joana Maria Pita Santos</t>
  </si>
  <si>
    <t>João Carlos Jardim Araújo</t>
  </si>
  <si>
    <t>João Carlos Oliveira Camacho</t>
  </si>
  <si>
    <t>João Diogo Martins Gonçalves</t>
  </si>
  <si>
    <t>João Pedro Olim</t>
  </si>
  <si>
    <t>João Pedro Salvador Olim</t>
  </si>
  <si>
    <t>João Tiago Soares Henriques</t>
  </si>
  <si>
    <t>Guilherme Rodrigues</t>
  </si>
  <si>
    <t>José Guilherme Correia Rodrigues</t>
  </si>
  <si>
    <t>José Manuel Correia da Silva</t>
  </si>
  <si>
    <t>José Ricardo da Silva Pereira</t>
  </si>
  <si>
    <t>José Rodolfo Sousa Alves</t>
  </si>
  <si>
    <t>Josué Duarte de Sousa Ferreira</t>
  </si>
  <si>
    <t>Laura Freitas</t>
  </si>
  <si>
    <t>Laura Catarina Gomes Freitas</t>
  </si>
  <si>
    <t>Luís Enrique de Freitas dos Santos</t>
  </si>
  <si>
    <t>Luís Miguel Marques Gil</t>
  </si>
  <si>
    <t>Filipa Freitas</t>
  </si>
  <si>
    <t>Luísa Filipa Gomes Freitas</t>
  </si>
  <si>
    <t>Luna Ramos</t>
  </si>
  <si>
    <t>Luna Isabela da Silva Ramos</t>
  </si>
  <si>
    <t>Lurdes Araújo</t>
  </si>
  <si>
    <t>Lurdes Beatriz Jardim Araújo</t>
  </si>
  <si>
    <t>Carlota Spínola</t>
  </si>
  <si>
    <t>Maria Carlota Garrido Spínola</t>
  </si>
  <si>
    <t>Inês Teles</t>
  </si>
  <si>
    <t>Maria Inês Oliveira Teles</t>
  </si>
  <si>
    <t>Madalena Carriço</t>
  </si>
  <si>
    <t>Maria Madalena Antunes Carriço</t>
  </si>
  <si>
    <t>Marisa Ascensão</t>
  </si>
  <si>
    <t>Marisa Andreia Teixeira Ascensão</t>
  </si>
  <si>
    <t>Miguel Afonso</t>
  </si>
  <si>
    <t>Miguel Teixeira Afonso</t>
  </si>
  <si>
    <t>Mílton Ivan Fernandes Ferreira</t>
  </si>
  <si>
    <t>Nuno Afonso Freitas Silva</t>
  </si>
  <si>
    <t>Nuno Miguel Matias Sá</t>
  </si>
  <si>
    <t>Paulo Adriano Jardim Rodrigues</t>
  </si>
  <si>
    <t>Paulo Arnaldo Silva</t>
  </si>
  <si>
    <t>Paulo Arnaldo Sousa da Silva</t>
  </si>
  <si>
    <t>Pedro C. Gonçalves</t>
  </si>
  <si>
    <t>Pedro Carlos Abreu Gonçalves</t>
  </si>
  <si>
    <t>Rafael André Sousa</t>
  </si>
  <si>
    <t>Richard Miguel Figueira Fernandes</t>
  </si>
  <si>
    <t>Roberto Carlos Figueira de Faria</t>
  </si>
  <si>
    <t>Roberto Mauro Pereira de Jesus</t>
  </si>
  <si>
    <t>Rodrigo Maurício Silva Ramos</t>
  </si>
  <si>
    <t>Rosa Campos</t>
  </si>
  <si>
    <t>Rosa Maria Pestana Campos de Sousa</t>
  </si>
  <si>
    <t>Samuel Rafael Faria Teixeira de Freitas</t>
  </si>
  <si>
    <t>Sara Caminata</t>
  </si>
  <si>
    <t>Sara Catarina Campos Caminata</t>
  </si>
  <si>
    <t>Sara Sousa</t>
  </si>
  <si>
    <t>Sara Joana Abreu Sousa</t>
  </si>
  <si>
    <t>Taísa Silva</t>
  </si>
  <si>
    <t>Taísa Freitas Silva</t>
  </si>
  <si>
    <t>Tânia Caires</t>
  </si>
  <si>
    <t>Tânia José Freitas Caires</t>
  </si>
  <si>
    <t>Tiago R. Ferreira</t>
  </si>
  <si>
    <t>Tiago Ramos Ferreira</t>
  </si>
  <si>
    <t>Vanessa Sousa</t>
  </si>
  <si>
    <t>Vanessa Sofia Luz de Sousa</t>
  </si>
  <si>
    <t>Isabel Fagundes</t>
  </si>
  <si>
    <t>Ana Isabel Correia Fagundes</t>
  </si>
  <si>
    <t>CAMAD</t>
  </si>
  <si>
    <t>Andry Canha</t>
  </si>
  <si>
    <t>Andreia Marlene Gonçalves Canha</t>
  </si>
  <si>
    <t>António Olival</t>
  </si>
  <si>
    <t>António Ferro Pereira de Olival</t>
  </si>
  <si>
    <t>Bruno Berenguer</t>
  </si>
  <si>
    <t>Bruno Graciano Berenguer Pestana</t>
  </si>
  <si>
    <t>Dina Rodriguez</t>
  </si>
  <si>
    <t>Dina Raquel Ferreira Rodriguez</t>
  </si>
  <si>
    <t>Edson Pereira</t>
  </si>
  <si>
    <t>Edson Carlos Gonçalves Pereira</t>
  </si>
  <si>
    <t>Fernando Gonçalves de Freitas</t>
  </si>
  <si>
    <t>Glória Pereira</t>
  </si>
  <si>
    <t>Glória Maria Ramos Pereira</t>
  </si>
  <si>
    <t>Honório Teixeira</t>
  </si>
  <si>
    <t>Honório Filipe Moniz Teixeira</t>
  </si>
  <si>
    <t>Horácio Rosa Leça Faria</t>
  </si>
  <si>
    <t>Paula Pestana</t>
  </si>
  <si>
    <t>Ivone Paula Fernandes Gomes Pestana</t>
  </si>
  <si>
    <t>João Mendonça</t>
  </si>
  <si>
    <t>João Carlos Barros de Mendonça</t>
  </si>
  <si>
    <t>João Soares</t>
  </si>
  <si>
    <t>João Emanuel Costa Soares</t>
  </si>
  <si>
    <t>João M. Gomes</t>
  </si>
  <si>
    <t>João Miguel Figueira Gomes</t>
  </si>
  <si>
    <t>João Miguel Gouveia Nunes</t>
  </si>
  <si>
    <t>José António de Jesus Nunes</t>
  </si>
  <si>
    <t>José Duarte Meneses de Freitas</t>
  </si>
  <si>
    <t>José Luís Gonçalves de Barros</t>
  </si>
  <si>
    <t>Helena Fagundes</t>
  </si>
  <si>
    <t>Maria Helena Correia Fagundes Oliveira</t>
  </si>
  <si>
    <t>Mário Miguel Policarpo de Gouveia</t>
  </si>
  <si>
    <t>Mauro Gomes</t>
  </si>
  <si>
    <t>Mauro Ângelo Câmara Gomes</t>
  </si>
  <si>
    <t>Nádia Meroni</t>
  </si>
  <si>
    <t>Orlando Pontes Cardoso</t>
  </si>
  <si>
    <t>Paulo Alexandre Teixeira Margarido</t>
  </si>
  <si>
    <t>Ricardo Jorge Fontes</t>
  </si>
  <si>
    <t>Rodolfo Vasconcelos</t>
  </si>
  <si>
    <t>Rodolfo Freitas Vasconcelos</t>
  </si>
  <si>
    <t>Vítor Hugo Mendonça Gouveia Marques</t>
  </si>
  <si>
    <t>Alcino Plácido Câmara Abreu</t>
  </si>
  <si>
    <t>Américo Joaquim de Sousa Caldeira</t>
  </si>
  <si>
    <t>Cristina Nascimento</t>
  </si>
  <si>
    <t>Ana Cristina do Nascimento Perestrelo</t>
  </si>
  <si>
    <t>Ana Gouveia</t>
  </si>
  <si>
    <t>Ana Matilde Fernandes Gouveia</t>
  </si>
  <si>
    <t>Ana Azevedo</t>
  </si>
  <si>
    <t>Ana Paula Fernandes Azevedo</t>
  </si>
  <si>
    <t>Angel Henrique Viloria da Gama</t>
  </si>
  <si>
    <t>Cecília de Freitas</t>
  </si>
  <si>
    <t>Antónia Cecília Pacheco de Freitas</t>
  </si>
  <si>
    <t>António Emanuel Murzelo Jardim</t>
  </si>
  <si>
    <t>António José Freitas Cortez Lima</t>
  </si>
  <si>
    <t>Belinda Rodrigues</t>
  </si>
  <si>
    <t>Belinda Varão Rodrigues</t>
  </si>
  <si>
    <t>Bruno Miguel Alves Mendes</t>
  </si>
  <si>
    <t>Carla Neves</t>
  </si>
  <si>
    <t>Carla Daniela Gonçalves Neves</t>
  </si>
  <si>
    <t>Carlos Duarte Vieira de Nóbrega</t>
  </si>
  <si>
    <t>Carlos Manuel Menezes Becker</t>
  </si>
  <si>
    <t>Carolina Fernandes</t>
  </si>
  <si>
    <t>Carolina Isabel Pereira Fernandes</t>
  </si>
  <si>
    <t>Cátia Fiqueli</t>
  </si>
  <si>
    <t>Cátia Filipa Abreu Gonçalves Fiqueli</t>
  </si>
  <si>
    <t>Celestino Freitas</t>
  </si>
  <si>
    <t>Celestino Gonçalves de Freitas</t>
  </si>
  <si>
    <t>Cláudio André Rodrigues Vieira Prioste</t>
  </si>
  <si>
    <t>Clementino Santos</t>
  </si>
  <si>
    <t>Clementino Pinto dos Santos</t>
  </si>
  <si>
    <t>Cristina Sousa</t>
  </si>
  <si>
    <t>Cristina Alice Fiqueli de Sousa</t>
  </si>
  <si>
    <t>Davide José Fernandes Silva</t>
  </si>
  <si>
    <t>Diogo Duarte Rodrigues Nóbrega</t>
  </si>
  <si>
    <t>Duarte Miguel Gouveia Martins</t>
  </si>
  <si>
    <t>Duarte Nuno da Silva Andrade</t>
  </si>
  <si>
    <t>Duarte Nóbrega</t>
  </si>
  <si>
    <t>Duarte Nuno Pita Nóbrega</t>
  </si>
  <si>
    <t>Dúnio Lourenço Viveiros Sá</t>
  </si>
  <si>
    <t>Edwin António Farias Nunes</t>
  </si>
  <si>
    <t>Emanuel José Miranda da Costa</t>
  </si>
  <si>
    <t>Emídio Gouveia Rodrigues</t>
  </si>
  <si>
    <t>Énio José Fernandes Silva</t>
  </si>
  <si>
    <t>Matilde Sá</t>
  </si>
  <si>
    <t>Helena Matilde Alves de Sá</t>
  </si>
  <si>
    <t>Hélio Rodrigues</t>
  </si>
  <si>
    <t>Hélio Roberto de Melim Rodrigues</t>
  </si>
  <si>
    <t>Humberto Barros</t>
  </si>
  <si>
    <t>Humberto José de Lima Barros</t>
  </si>
  <si>
    <t>Samuel Gonçalves</t>
  </si>
  <si>
    <t>Humberto Samuel Gonçalves</t>
  </si>
  <si>
    <t>Inês Rodrigues</t>
  </si>
  <si>
    <t>Inês Isabel Faria Lopes Gouveia Rodrigues</t>
  </si>
  <si>
    <t>Isidro Abreu</t>
  </si>
  <si>
    <t>Isidro Paulo Abreu</t>
  </si>
  <si>
    <t>Ivo Gama</t>
  </si>
  <si>
    <t>Ivo Miguel Nunes Pimenta Gama</t>
  </si>
  <si>
    <t>João Abel Melim Gonçalves</t>
  </si>
  <si>
    <t>Afonso Sá</t>
  </si>
  <si>
    <t>João Afonso Alves de Sá</t>
  </si>
  <si>
    <t>João Aníbal Pires Pedro</t>
  </si>
  <si>
    <t>João Bernardo Caldeira Pires Calaça Martins</t>
  </si>
  <si>
    <t>João Humberto de Freitas</t>
  </si>
  <si>
    <t>João Manuel Pinto de Sá</t>
  </si>
  <si>
    <t>Jorge Cipriano da Silva Sá</t>
  </si>
  <si>
    <t>Jorge Pinto</t>
  </si>
  <si>
    <t>Jorge Gonçalo Fernandes Pinto</t>
  </si>
  <si>
    <t>Jorge Manuel de Sousa Botelho</t>
  </si>
  <si>
    <t>José Bernardino Freitas de Carvalho</t>
  </si>
  <si>
    <t>José Lino Alves Teles</t>
  </si>
  <si>
    <t>José Víctor Gonçalves de Abreu</t>
  </si>
  <si>
    <t>Lisandra Caires</t>
  </si>
  <si>
    <t>Lisandra Isabel Freitas Caires</t>
  </si>
  <si>
    <t>Luís Gabriel Jardim Ferreira</t>
  </si>
  <si>
    <t>Luís Miguel do Nascimento Gonçalves</t>
  </si>
  <si>
    <t>Manuel Gomes de Andrade</t>
  </si>
  <si>
    <t>Márcio Miguel Monteiro Pereira</t>
  </si>
  <si>
    <t>Marco Brás</t>
  </si>
  <si>
    <t>Marco António Gomes Brás</t>
  </si>
  <si>
    <t>Cecília Andrade</t>
  </si>
  <si>
    <t>Maria Cecília Fernandes de Castro Andrade</t>
  </si>
  <si>
    <t>Graciela Joaquim</t>
  </si>
  <si>
    <t>Maria Graciela Joaquim</t>
  </si>
  <si>
    <t>Maria José Jardim</t>
  </si>
  <si>
    <t>Maria José Gomes Jardim</t>
  </si>
  <si>
    <t>Mónica V. Freitas</t>
  </si>
  <si>
    <t>Mónica Vanessa Pestana de Freitas</t>
  </si>
  <si>
    <t>Nelson Filipe Rodrigues Vieira Prioste</t>
  </si>
  <si>
    <t>Nelson Pinto</t>
  </si>
  <si>
    <t>Nelson Jesus Pinto</t>
  </si>
  <si>
    <t>Nuno Dias da Silva</t>
  </si>
  <si>
    <t>Nuno Lourenço</t>
  </si>
  <si>
    <t>Nuno João da Silva Lourenço</t>
  </si>
  <si>
    <t>Osmar Sá</t>
  </si>
  <si>
    <t>Osmar José Viveiros Sá</t>
  </si>
  <si>
    <t>Paulino Abreu</t>
  </si>
  <si>
    <t>Paulino da Costa Abreu</t>
  </si>
  <si>
    <t>Raquel Franco</t>
  </si>
  <si>
    <t>Raquel das Dores Spínola Franco</t>
  </si>
  <si>
    <t>Ricardo Hernani da Costa Gouveia</t>
  </si>
  <si>
    <t>Roberto José Viloria Solano</t>
  </si>
  <si>
    <t>Roberto Nuno Gonçalves Pita Lúcio</t>
  </si>
  <si>
    <t>Roberto Rodrigues Vieira Prioste</t>
  </si>
  <si>
    <t>Rúben Nóbrega</t>
  </si>
  <si>
    <t>Rúben Ricardo Figueira de Nóbrega</t>
  </si>
  <si>
    <t>Vítor Sá</t>
  </si>
  <si>
    <t>Vítor Agostinho da Silva Sá</t>
  </si>
  <si>
    <t>Egídio Leça Rodrigues</t>
  </si>
  <si>
    <t>CMOF</t>
  </si>
  <si>
    <t>Juvenal Sousa</t>
  </si>
  <si>
    <t>José Juvenal Santos de Sousa</t>
  </si>
  <si>
    <t>José Luís da Silva</t>
  </si>
  <si>
    <t>Júlio Abreu</t>
  </si>
  <si>
    <t>Júlio Miguel Vasconcelos de Abreu</t>
  </si>
  <si>
    <t>Justino Nóbrega</t>
  </si>
  <si>
    <t>Manuel Justino Ornelas Nóbrega</t>
  </si>
  <si>
    <t>Marco Vieira</t>
  </si>
  <si>
    <t>Marco Bruno Sá Vieira</t>
  </si>
  <si>
    <t>Maria Sá</t>
  </si>
  <si>
    <t>Maria Santos Martins Sá</t>
  </si>
  <si>
    <t>Noel Perdigão</t>
  </si>
  <si>
    <t>Noel Vitor Nunes Perdigão</t>
  </si>
  <si>
    <t>Nuno Conceição Faria Gonçalves</t>
  </si>
  <si>
    <t>Nuno Leal</t>
  </si>
  <si>
    <t>Nuno Filipe Leal de Oliveira Leal</t>
  </si>
  <si>
    <t>Pedro Medeiros</t>
  </si>
  <si>
    <t>Pedro Nuno Franco Medeiros</t>
  </si>
  <si>
    <t>Rui Martins</t>
  </si>
  <si>
    <t>Rui Alberto Reis Martins</t>
  </si>
  <si>
    <t>Sérgio Perdigão</t>
  </si>
  <si>
    <t>Sérgio Miguel Nunes Perdigão</t>
  </si>
  <si>
    <t>Valdemar Gouveia Rodrigues</t>
  </si>
  <si>
    <t>Adelino Oliveira Camacho</t>
  </si>
  <si>
    <t>CFA-M</t>
  </si>
  <si>
    <t>André Luís Costa Gomes</t>
  </si>
  <si>
    <t>Carlos Óscar Duarte Ramos</t>
  </si>
  <si>
    <t>Renato Andrade</t>
  </si>
  <si>
    <t>Celso Renato Vasconcelos Andrade</t>
  </si>
  <si>
    <t>Daniela Pinto</t>
  </si>
  <si>
    <t>Daniela da Silva Pinto</t>
  </si>
  <si>
    <t>Fernando Teles</t>
  </si>
  <si>
    <t>Fernando Pestana Teles</t>
  </si>
  <si>
    <t>Filipe Correia</t>
  </si>
  <si>
    <t>Filipe Gonçalo Ferreira Correia</t>
  </si>
  <si>
    <t>Filipe Miguel Gonçalves</t>
  </si>
  <si>
    <t>Gabriel João Abreu de Freitas</t>
  </si>
  <si>
    <t>Gilberto de Freitas Pinto</t>
  </si>
  <si>
    <t>Henrique Martins Ferro</t>
  </si>
  <si>
    <t>Hodório António Pestana Pereira</t>
  </si>
  <si>
    <t>Hugo Cró</t>
  </si>
  <si>
    <t>Hugo Miguel Sousa Cró</t>
  </si>
  <si>
    <t>Inês Teixeira</t>
  </si>
  <si>
    <t>Inês Figueirôa Martins Correia Teixeira</t>
  </si>
  <si>
    <t>Iolanda Henriques</t>
  </si>
  <si>
    <t>Iolanda Maria Pereira Oliveira Henriques</t>
  </si>
  <si>
    <t>João Ramalho</t>
  </si>
  <si>
    <t>João Caires da Luz Afonso Ramalho</t>
  </si>
  <si>
    <t>Carlos Henriques</t>
  </si>
  <si>
    <t>João Carlos Henriques</t>
  </si>
  <si>
    <t>João P. Faria</t>
  </si>
  <si>
    <t>João Pedro Góis de Faria</t>
  </si>
  <si>
    <t>Bruno Pereira</t>
  </si>
  <si>
    <t>José Bruno de Castro Pereira</t>
  </si>
  <si>
    <t>José Custódio</t>
  </si>
  <si>
    <t>José Carlos da Costa Custódio</t>
  </si>
  <si>
    <t>José Diamantino Silva Ornelas</t>
  </si>
  <si>
    <t>Laura Gouveia</t>
  </si>
  <si>
    <t>Laura Inês Pedro Gouveia</t>
  </si>
  <si>
    <t>Luís Pedro Pinto</t>
  </si>
  <si>
    <t>Luís Pedro da Silva Pinto</t>
  </si>
  <si>
    <t>Maria Correia</t>
  </si>
  <si>
    <t>Maria Góis Correia</t>
  </si>
  <si>
    <t>Mariana Vargem</t>
  </si>
  <si>
    <t>Mariana Malheiro Vargem</t>
  </si>
  <si>
    <t>Mário Rui Fernandes de Castro</t>
  </si>
  <si>
    <t>Nuno Dias</t>
  </si>
  <si>
    <t>Nuno Miguel Gouveia Dias</t>
  </si>
  <si>
    <t>Pedro Miguel Araújo Velosa</t>
  </si>
  <si>
    <t>Pedro Sousa</t>
  </si>
  <si>
    <t>Pedro Miguel Fernandes Sousa</t>
  </si>
  <si>
    <t>Raúl da Graça Mendes</t>
  </si>
  <si>
    <t>Roberto Bruno Gomes Bento</t>
  </si>
  <si>
    <t>Sandra Pestana</t>
  </si>
  <si>
    <t>Sandra Helena Mata Pestana</t>
  </si>
  <si>
    <t>L24L15205</t>
  </si>
  <si>
    <t>Carlos Eduardo da Rocha Natário Carichas</t>
  </si>
  <si>
    <t>DRA</t>
  </si>
  <si>
    <t>Catarina Dinis</t>
  </si>
  <si>
    <t>Catarina Raquel Fernandes Dinis</t>
  </si>
  <si>
    <t>Césaro Souto Moreira Pinto</t>
  </si>
  <si>
    <t>Daniel Vieira</t>
  </si>
  <si>
    <t>Daniel Ilídio Abreu Vieira</t>
  </si>
  <si>
    <t>Dinarte Santos Pereira</t>
  </si>
  <si>
    <t>Duarte Miguel Pereira Correia da Silva Câmara</t>
  </si>
  <si>
    <t>Eleutério Luís</t>
  </si>
  <si>
    <t>Eleutério Fernandes Luís</t>
  </si>
  <si>
    <t>Énio Ramos</t>
  </si>
  <si>
    <t>Énio Luís Cardoso dos Ramos</t>
  </si>
  <si>
    <t>Eunice Pinto</t>
  </si>
  <si>
    <t>Eunice Rodrigues de Freitas Pinto</t>
  </si>
  <si>
    <t>Fábio Ludgero Abreu</t>
  </si>
  <si>
    <t>Fábio Ludgero Sousa Abreu</t>
  </si>
  <si>
    <t>Felicidade Soares</t>
  </si>
  <si>
    <t>Felicidade da Conceição Soares</t>
  </si>
  <si>
    <t>Fernando Ferreira de Sá</t>
  </si>
  <si>
    <t>Gerardo Ferreira da Silva</t>
  </si>
  <si>
    <t>Germano Gouveia</t>
  </si>
  <si>
    <t>Germano Abreu Gouveia</t>
  </si>
  <si>
    <t>Iva Branco</t>
  </si>
  <si>
    <t>Iva Maria Gonçalves Branco</t>
  </si>
  <si>
    <t>Jacinto da Conceição Abreu dos Santos</t>
  </si>
  <si>
    <t>João Reis</t>
  </si>
  <si>
    <t>João Mateus Gonçalves dos Reis</t>
  </si>
  <si>
    <t>João Paulo Ribeiro Vieira</t>
  </si>
  <si>
    <t>João Monteiro</t>
  </si>
  <si>
    <t>João Pedro Freitas Monteiro</t>
  </si>
  <si>
    <t>José Agostinho Fernandes</t>
  </si>
  <si>
    <t>José António Spínola</t>
  </si>
  <si>
    <t>José António de Freitas Spínola</t>
  </si>
  <si>
    <t>José Mendonça Faria</t>
  </si>
  <si>
    <t>José de Mendonça Faria</t>
  </si>
  <si>
    <t>José Décio Gomes Pereira</t>
  </si>
  <si>
    <t>Horácio Rodrigues</t>
  </si>
  <si>
    <t>José Horácio Freitas Rodrigues</t>
  </si>
  <si>
    <t>José Louis Henriques</t>
  </si>
  <si>
    <t>José Sérgio Silva</t>
  </si>
  <si>
    <t>José Sérgio da Silva</t>
  </si>
  <si>
    <t>Laura Faia</t>
  </si>
  <si>
    <t>Laurinda de Jesus Faia</t>
  </si>
  <si>
    <t>Luís Rocha</t>
  </si>
  <si>
    <t>Luís Filipe Parente Rocha</t>
  </si>
  <si>
    <t>Luísa Ramos</t>
  </si>
  <si>
    <t>Luísa Maria Dias dos Ramos Gonçalves</t>
  </si>
  <si>
    <t>Manuel Adelino Pereira Carvalho</t>
  </si>
  <si>
    <t>Marcelo Paulo Moniz Vieira</t>
  </si>
  <si>
    <t>Maria Silva</t>
  </si>
  <si>
    <t>Maria da Encarnação Figueira de Faria Silva</t>
  </si>
  <si>
    <t>Luz Soares</t>
  </si>
  <si>
    <t>Maria da Luz Abreu Soares</t>
  </si>
  <si>
    <t>Paz Silva</t>
  </si>
  <si>
    <t>Maria da Paz Gouveia Gomes da Silva</t>
  </si>
  <si>
    <t>Miguel José Mendonça Passos</t>
  </si>
  <si>
    <t>Nelson Freitas Rosário</t>
  </si>
  <si>
    <t>Orlando Ascensão</t>
  </si>
  <si>
    <t>Orlando Ricardo Gouveia Ascensão</t>
  </si>
  <si>
    <t>Óscar Cândido Pereira</t>
  </si>
  <si>
    <t>Paulo Jorge de Sousa Gomes da Silva</t>
  </si>
  <si>
    <t>Teresinha Henriques</t>
  </si>
  <si>
    <t>Teresinha Rodrigues da Silva Henriques</t>
  </si>
  <si>
    <t>Águeda Rodrigues</t>
  </si>
  <si>
    <t>Águeda Sofia Diniz Rodrigues</t>
  </si>
  <si>
    <t>Ana Mafalda Ferreira</t>
  </si>
  <si>
    <t>Ana Mafalda Cunha Ferreira</t>
  </si>
  <si>
    <t>António Rafael Jardim Castro</t>
  </si>
  <si>
    <t>Camila Lucena</t>
  </si>
  <si>
    <t>Camila Ferraz Lucena</t>
  </si>
  <si>
    <t>Carla Macedo</t>
  </si>
  <si>
    <t>Carla Rubina Nunes Macedo</t>
  </si>
  <si>
    <t>Cláudia Nóbrega</t>
  </si>
  <si>
    <t>Cláudia Sofia Gouveia de Nóbrega</t>
  </si>
  <si>
    <t>Décio Gonçalves Andrade</t>
  </si>
  <si>
    <t>Fátima Ribeiro</t>
  </si>
  <si>
    <t>Fátima Letícia Pontes Ribeiro</t>
  </si>
  <si>
    <t>Fernando Jesus</t>
  </si>
  <si>
    <t>Fernando Freitas de Jesus</t>
  </si>
  <si>
    <t>Fernando Manuel Sousa Carvalho de Almeida</t>
  </si>
  <si>
    <t>Humberto Rúben Teixeira Pires</t>
  </si>
  <si>
    <t>Jessica Gouveia</t>
  </si>
  <si>
    <t>Jessica Carolina da Gama Gouveia</t>
  </si>
  <si>
    <t>João Filipe Freitas Rodrigues</t>
  </si>
  <si>
    <t>João Nuno Gonçalves Silva</t>
  </si>
  <si>
    <t>Roberto Santos</t>
  </si>
  <si>
    <t>José Roberto Gonçalves dos Santos</t>
  </si>
  <si>
    <t>Rui Pita</t>
  </si>
  <si>
    <t>José Rui Abreu Pita</t>
  </si>
  <si>
    <t>Sérgio Santos</t>
  </si>
  <si>
    <t>José Sérgio dos Santos</t>
  </si>
  <si>
    <t>Laura Góis</t>
  </si>
  <si>
    <t>Laura Liliana Perestrelo Góis</t>
  </si>
  <si>
    <t>Manuel Armando Pestana Fernandes</t>
  </si>
  <si>
    <t>Orlando Silva</t>
  </si>
  <si>
    <t>Orlando João Barros Silva</t>
  </si>
  <si>
    <t>Paulo de Abreu</t>
  </si>
  <si>
    <t>Paulo Ricardo Nunes Ornelas</t>
  </si>
  <si>
    <t>Pedro Alexandre Gonçalves Freitas</t>
  </si>
  <si>
    <t>Pedro Diogo Fernandes Oliveira</t>
  </si>
  <si>
    <t>Popa Andrei Dumitru</t>
  </si>
  <si>
    <t>Sérgio da Silva Mendes</t>
  </si>
  <si>
    <t>Sérgio Paulo Marmé da Cruz</t>
  </si>
  <si>
    <t>Sílvia Correia</t>
  </si>
  <si>
    <t>Sílvia Patrícia Pestana Correia</t>
  </si>
  <si>
    <t>Virgílio Ornelas</t>
  </si>
  <si>
    <t>Virgílio Alberto Figueira Ornelas</t>
  </si>
  <si>
    <t>Alípio Ferraz</t>
  </si>
  <si>
    <t>Alípio Nélio Teixeira Ferraz</t>
  </si>
  <si>
    <t>GDIAA</t>
  </si>
  <si>
    <t>Carlos PB Freitas</t>
  </si>
  <si>
    <t>Carlos Paulo Baptista Freitas</t>
  </si>
  <si>
    <t>Danilo Soares</t>
  </si>
  <si>
    <t>Danilo Gil de Jesus Soares</t>
  </si>
  <si>
    <t>Fabiano Sousa</t>
  </si>
  <si>
    <t>Fabiano Rúben de Jesus Sousa</t>
  </si>
  <si>
    <t>Filipa A. Gonçalves</t>
  </si>
  <si>
    <t>Filipa Adriana dos Santos Gonçalves</t>
  </si>
  <si>
    <t>Joana Sousa</t>
  </si>
  <si>
    <t>Joana Isabel de Jesus Sousa</t>
  </si>
  <si>
    <t>Eduardo Pinto</t>
  </si>
  <si>
    <t>José Eduardo Freitas Pinto</t>
  </si>
  <si>
    <t>Lidia Cabanillas</t>
  </si>
  <si>
    <t>08886471F</t>
  </si>
  <si>
    <t>Lidia Durán Cabanillas</t>
  </si>
  <si>
    <t>Miguel Bettencourt</t>
  </si>
  <si>
    <t>Lino Miguel Vieira Bettencourt</t>
  </si>
  <si>
    <t>Nânci Luís</t>
  </si>
  <si>
    <t>Nânci Débora Rodrigues Luís</t>
  </si>
  <si>
    <t>Sandra Castro</t>
  </si>
  <si>
    <t>Sandra da Conceição Fernandes Castro</t>
  </si>
  <si>
    <t>Sandra R. Abreu</t>
  </si>
  <si>
    <t>Sandra Rodrigues Abreu</t>
  </si>
  <si>
    <t>William Serrão</t>
  </si>
  <si>
    <t>William Barros Serrão</t>
  </si>
  <si>
    <t>Alexandre Nunes</t>
  </si>
  <si>
    <t>Alexandre Manuel Fernandes Nunes</t>
  </si>
  <si>
    <t>IND-M</t>
  </si>
  <si>
    <t>Álvaro Sousa</t>
  </si>
  <si>
    <t>Álvaro Pereira de Sousa</t>
  </si>
  <si>
    <t>António Ferreira</t>
  </si>
  <si>
    <t>António Ludgero Ferreira</t>
  </si>
  <si>
    <t>Arsénio Ferreira</t>
  </si>
  <si>
    <t>Arsénio Teixeira Ferreira</t>
  </si>
  <si>
    <t>Carlos Moço</t>
  </si>
  <si>
    <t>Carlos Alberto Mendes Moço</t>
  </si>
  <si>
    <t>Fernando Sousa</t>
  </si>
  <si>
    <t>Fernando Ricardo dos Passos de Sousa</t>
  </si>
  <si>
    <t>Filipe Alexandre de Vares Vieira</t>
  </si>
  <si>
    <t>Filipe C. Mendonça</t>
  </si>
  <si>
    <t>Filipe Coito Mendonça</t>
  </si>
  <si>
    <t>Filipe Freitas</t>
  </si>
  <si>
    <t>Filipe Sérgio Alves Freitas</t>
  </si>
  <si>
    <t>Gilberto Mendes</t>
  </si>
  <si>
    <t>Gilberto Andrade Mendes</t>
  </si>
  <si>
    <t>Gilberto Gonçalves</t>
  </si>
  <si>
    <t>Gilberto Arnaldo Gonçalves</t>
  </si>
  <si>
    <t>Herculano Fernandes</t>
  </si>
  <si>
    <t>Herculano Pestana Fernandes</t>
  </si>
  <si>
    <t>João Vieira</t>
  </si>
  <si>
    <t>João Heliodoro Xavier de Freitas Vieira</t>
  </si>
  <si>
    <t>José A. Caldeira</t>
  </si>
  <si>
    <t>José Agostinho Caldeira</t>
  </si>
  <si>
    <t>José Alexandre Freitas Spínola</t>
  </si>
  <si>
    <t>José Carlos Silva</t>
  </si>
  <si>
    <t>José Carlos da Silva</t>
  </si>
  <si>
    <t>José de Sousa Caldeira</t>
  </si>
  <si>
    <t>Duarte Xavier</t>
  </si>
  <si>
    <t>José Duarte Xavier Vieira</t>
  </si>
  <si>
    <t>José Filipe Noca</t>
  </si>
  <si>
    <t>José Filipe Figueira de Freitas Noca</t>
  </si>
  <si>
    <t>José Remígio Vieira Rodrigues</t>
  </si>
  <si>
    <t>Kari Santala</t>
  </si>
  <si>
    <t>PT1144035</t>
  </si>
  <si>
    <t>Kari Antero Santala</t>
  </si>
  <si>
    <t>Luís Nunes</t>
  </si>
  <si>
    <t>Luís Manuel Leite Nunes</t>
  </si>
  <si>
    <t>Anita Roque</t>
  </si>
  <si>
    <t>Maria Anita Coelho Rodrigues Roque</t>
  </si>
  <si>
    <t>Fátima Caldeira</t>
  </si>
  <si>
    <t>Maria Fátima da Silva Caldeira</t>
  </si>
  <si>
    <t>Maurício Sousa</t>
  </si>
  <si>
    <t>Maurício Sotero Martins Sousa</t>
  </si>
  <si>
    <t>Nuno Francisco</t>
  </si>
  <si>
    <t>Nuno Gonçalo de Sousa Francisco</t>
  </si>
  <si>
    <t>Nuno Barros</t>
  </si>
  <si>
    <t>Nuno Miguel Dias de Barros</t>
  </si>
  <si>
    <t>Paulo J. Gonçalves</t>
  </si>
  <si>
    <t>Paulo Jorge Tavares Gonçalves</t>
  </si>
  <si>
    <t>Paulo S. Sousa</t>
  </si>
  <si>
    <t>Paulo Sérgio Campos de Sousa</t>
  </si>
  <si>
    <t>Pedro Sepúlveda</t>
  </si>
  <si>
    <t>Pedro Miguel Correia Sepúlveda Monteiro</t>
  </si>
  <si>
    <t>Ricardo Nóbrega</t>
  </si>
  <si>
    <t>Ricardo Alberto Pita de Nóbrega</t>
  </si>
  <si>
    <t>Ricardo Tecedeiro</t>
  </si>
  <si>
    <t>Ricardo Filipe Tecedeiro</t>
  </si>
  <si>
    <t>Rodolfo Ferreira</t>
  </si>
  <si>
    <t>Rodolfo Nuno Gomes Ferreira</t>
  </si>
  <si>
    <t>Rúben Sousa</t>
  </si>
  <si>
    <t>Rúben Filipe Fernandes de Sousa</t>
  </si>
  <si>
    <t>Rúben F. Sousa</t>
  </si>
  <si>
    <t>Rúben Filipe Vieira Sousa</t>
  </si>
  <si>
    <t>António Santos</t>
  </si>
  <si>
    <t>António José Freitas Santos</t>
  </si>
  <si>
    <t>ZMM</t>
  </si>
  <si>
    <t>Carlos Morais</t>
  </si>
  <si>
    <t>Carlos dos Santos Morais</t>
  </si>
  <si>
    <t>Sérgio Gouveia</t>
  </si>
  <si>
    <t>João Sérgio Gonçalves Gouveia</t>
  </si>
  <si>
    <t>José Oliveira</t>
  </si>
  <si>
    <t>José da Costa Oliveira</t>
  </si>
  <si>
    <t>José Henriques</t>
  </si>
  <si>
    <t>José David Figueira Henriques</t>
  </si>
  <si>
    <t>José Joaquim Aveiro de Ornelas</t>
  </si>
  <si>
    <t>Leonardo de Sousa Diogo</t>
  </si>
  <si>
    <t>Luís F. Fernandes</t>
  </si>
  <si>
    <t>Luís Fernando Correia Fernandes</t>
  </si>
  <si>
    <t>Mário Alberto de Oliveira Francisco</t>
  </si>
  <si>
    <t>Leonardo Miguel Brito Rosa</t>
  </si>
  <si>
    <t>Márcio Costa</t>
  </si>
  <si>
    <t>Márcio Bruno Santos da Costa</t>
  </si>
  <si>
    <t>Vera Mata</t>
  </si>
  <si>
    <t>Vera Lúcia Alves da Mata Pereira</t>
  </si>
  <si>
    <t>Barbara Nóbrega</t>
  </si>
  <si>
    <t>Bárbara Beatriz Pestana Nóbrega</t>
  </si>
  <si>
    <t>Augusto Costa</t>
  </si>
  <si>
    <t>Augusto José Carvalho da Costa</t>
  </si>
  <si>
    <t>Oriana Furtado</t>
  </si>
  <si>
    <t>Oriana Alves Furtado</t>
  </si>
  <si>
    <t>Luna Freitas</t>
  </si>
  <si>
    <t>Luna Maria Viveiros Freitas</t>
  </si>
  <si>
    <t>Nilton Freitas</t>
  </si>
  <si>
    <t>Nilton Martim Viveiros Freitas</t>
  </si>
  <si>
    <t>Tiago Abreu</t>
  </si>
  <si>
    <t>Tiago Henrique Freitas Abreu</t>
  </si>
  <si>
    <t>Pedro Alexandre Baptista Lima</t>
  </si>
  <si>
    <t>Humberto Afonso Franco Olim Marote</t>
  </si>
  <si>
    <t>Alex Camacho</t>
  </si>
  <si>
    <t>Vírgilio Alex Pestana Camacho</t>
  </si>
  <si>
    <t>Graciela Cabral</t>
  </si>
  <si>
    <t>Graciela Carolina Abreu Cabral</t>
  </si>
  <si>
    <t>Miliza Cabral</t>
  </si>
  <si>
    <t>Miliza Catarina Abreu Cabral</t>
  </si>
  <si>
    <t>Vítor José Abreu Gouveia</t>
  </si>
  <si>
    <t>Edgar Berimbau</t>
  </si>
  <si>
    <t>José Edgar Inácio Fernandes Berimbau</t>
  </si>
  <si>
    <t>Paulo Nuno Gomes</t>
  </si>
  <si>
    <t>Paulo Nuno Gonçalves Gomes</t>
  </si>
  <si>
    <t>Énia Gouveia</t>
  </si>
  <si>
    <t>Énia Maria Soares Gouveia</t>
  </si>
  <si>
    <t>Isidoro Ornelas</t>
  </si>
  <si>
    <t>Isidoro Gomes Ornelas</t>
  </si>
  <si>
    <t>Mariana F. Rodrigues</t>
  </si>
  <si>
    <t>Mariana Freitas Rodrigues</t>
  </si>
  <si>
    <t>Raul Goulart</t>
  </si>
  <si>
    <t>Raul miguel de Freitas Dutra Goulart</t>
  </si>
  <si>
    <t>Márcio Daniel Carvalho Spínola</t>
  </si>
  <si>
    <t>José Bernardo Nóbrega Freitas</t>
  </si>
  <si>
    <t>António Manuel Ferreira Ornelas</t>
  </si>
  <si>
    <t>José Spínola</t>
  </si>
  <si>
    <t>José Miguel Spínola Franco</t>
  </si>
  <si>
    <t>Lídia Viveiros</t>
  </si>
  <si>
    <t>Ana Lídia Góis Viveiros</t>
  </si>
  <si>
    <t>Nuno Gonçalo Santos Vieira</t>
  </si>
  <si>
    <t>Ana Sofia Henriques</t>
  </si>
  <si>
    <t>Ana Sofia Oliveira Henriques</t>
  </si>
  <si>
    <t>Beatriz Henriques</t>
  </si>
  <si>
    <t>Beatriz Oliveira Henriques</t>
  </si>
  <si>
    <t>Diogo S. Faria</t>
  </si>
  <si>
    <t>Diogo Serrão Faria</t>
  </si>
  <si>
    <t>Emanuel L. Gonçalves</t>
  </si>
  <si>
    <t>Emanuel  Luís Abreu Gonçalves</t>
  </si>
  <si>
    <t>Mariana Góis</t>
  </si>
  <si>
    <t>Mariana Teles Góis</t>
  </si>
  <si>
    <t>Bernardo Vilela</t>
  </si>
  <si>
    <t>Bernardo Menezes Vilela</t>
  </si>
  <si>
    <t>Joana Verónica</t>
  </si>
  <si>
    <t>Joana Verónica Sousa Abreu</t>
  </si>
  <si>
    <t>Marco Paulo Pereira</t>
  </si>
  <si>
    <t>Marco Paulo de Freitas Pereira</t>
  </si>
  <si>
    <t>Filipa Rebelo</t>
  </si>
  <si>
    <t>Filipa Sottomayor Tavares de Araújo Rebelo</t>
  </si>
  <si>
    <t>Miguel Faria</t>
  </si>
  <si>
    <t>Miguel Turnino Caires Faria</t>
  </si>
  <si>
    <t>João Pedro Gonçalves Sousa</t>
  </si>
  <si>
    <t>Luísa Pereira</t>
  </si>
  <si>
    <t>Luísa Isabel da Costa Pereira</t>
  </si>
  <si>
    <t>Rodrigo Figueira Barros</t>
  </si>
  <si>
    <t>Eva Agrela</t>
  </si>
  <si>
    <t>Eva Silva Agrela</t>
  </si>
  <si>
    <t>Margarida Pinto</t>
  </si>
  <si>
    <t>Eliana Margarida Fernandes Pinto</t>
  </si>
  <si>
    <t>Paulo Sérgio Jardim Henriques</t>
  </si>
  <si>
    <t>Manuel de Jesus Reis Jesus de Jesus</t>
  </si>
  <si>
    <t>Ana F. Rodrigues</t>
  </si>
  <si>
    <t>Ana Fátima Câmara Rodrigues</t>
  </si>
  <si>
    <t>Sara Andrade</t>
  </si>
  <si>
    <t>Sara Cláudia Aguiar Andrade</t>
  </si>
  <si>
    <t>Nuno Manuel Silva Pereira</t>
  </si>
  <si>
    <t>Elisa C. Freitas</t>
  </si>
  <si>
    <t>Elisa Carolina Henrique de Freitas</t>
  </si>
  <si>
    <t>Sandra Teles</t>
  </si>
  <si>
    <t>Sandra Patrícia Gonçalves Teles</t>
  </si>
  <si>
    <t>Joana C. Rodrigues</t>
  </si>
  <si>
    <t>Joana Cristina Gouveia Rodrigues</t>
  </si>
  <si>
    <t>Luís Tiago Gouveia Rodrigues</t>
  </si>
  <si>
    <t>Laura C. Gonçalves</t>
  </si>
  <si>
    <t>Laura Carolina Abreu Gonçalves</t>
  </si>
  <si>
    <t>Vanessa Londral</t>
  </si>
  <si>
    <t>Vanessa Natércia Gomes Mendes Londral</t>
  </si>
  <si>
    <t>António Jorge Mendes</t>
  </si>
  <si>
    <t>Marco Paulo Silva Rebelo</t>
  </si>
  <si>
    <t>Ana Teresa Figueirôa</t>
  </si>
  <si>
    <t>Ana Teresa Gouveia Figueirôa</t>
  </si>
  <si>
    <t>Mário Correia</t>
  </si>
  <si>
    <t>Mário Góis Correia</t>
  </si>
  <si>
    <t>Susana Carreira</t>
  </si>
  <si>
    <t>Susana de Fátima Arraiol Carreira</t>
  </si>
  <si>
    <t>Rebeca Carreira</t>
  </si>
  <si>
    <t>Rebeca Lourdes  Arraiol Carreira</t>
  </si>
  <si>
    <t>Dírio Freitas</t>
  </si>
  <si>
    <t>Dírio Urien Gonçalves Freitas</t>
  </si>
  <si>
    <t>Rodrigo Gonçalves</t>
  </si>
  <si>
    <t>Rodrigo José Martins Gonçalves</t>
  </si>
  <si>
    <t>Duarte Teixeira</t>
  </si>
  <si>
    <t>Duarte Nuno Teixeira</t>
  </si>
  <si>
    <t>José Avelino de Faria</t>
  </si>
  <si>
    <t>José Moisés Faria</t>
  </si>
  <si>
    <t>Eduardo Macedo</t>
  </si>
  <si>
    <t>Eduardo Filipe Costa Macedo</t>
  </si>
  <si>
    <t>António A. Ferreira</t>
  </si>
  <si>
    <t>António Alberto Vares Ferreira</t>
  </si>
  <si>
    <t>Leonor Castanha</t>
  </si>
  <si>
    <t>Maria Leonor Rodrigues Castanha</t>
  </si>
  <si>
    <t>Margarida Rebelo</t>
  </si>
  <si>
    <t>Filipa Margarida Figueira Rebelo</t>
  </si>
  <si>
    <t>Catarina Fernandes</t>
  </si>
  <si>
    <t>Catarina da Silva Fernandes</t>
  </si>
  <si>
    <t>José Rogério Rodrigues de Jesus</t>
  </si>
  <si>
    <t>José António Rodrigues</t>
  </si>
  <si>
    <t>Sidónio Fernandes</t>
  </si>
  <si>
    <t>Sidónio Baptista Fernandes</t>
  </si>
  <si>
    <t>João Carlos Neves</t>
  </si>
  <si>
    <t>João Carlos Gouveia Neves</t>
  </si>
  <si>
    <t>Sara Câmara</t>
  </si>
  <si>
    <t>Sara Beatriz Mateus Câmara</t>
  </si>
  <si>
    <t>Lucas Hellens</t>
  </si>
  <si>
    <t>Júlio Lucas Freitas Von Hellens</t>
  </si>
  <si>
    <t>Tomás Hellens</t>
  </si>
  <si>
    <t>Tomás Marcos Freitas Von Hellens</t>
  </si>
  <si>
    <t>Lisandra Alves</t>
  </si>
  <si>
    <t>Lisandra Rafaela Faria Alves</t>
  </si>
  <si>
    <t>Júlio Gonçalves</t>
  </si>
  <si>
    <t>Júlio Alcindo Gonçalves Gonçalves</t>
  </si>
  <si>
    <t>Marco Pita de Castro</t>
  </si>
  <si>
    <t>Nídia Encarnação</t>
  </si>
  <si>
    <t>Nídia Patrícia Câmara Encarnação</t>
  </si>
  <si>
    <t>Roberto Paulo da Silva Gonçalves</t>
  </si>
  <si>
    <t>Milena Lucena</t>
  </si>
  <si>
    <t>Milena Ferraz Lucena</t>
  </si>
  <si>
    <t>Marisa Vieira</t>
  </si>
  <si>
    <t>Ana Marisa Sá Vieira</t>
  </si>
  <si>
    <t>João Filipe Magalhães Almeida</t>
  </si>
  <si>
    <t>Ricardo Olim</t>
  </si>
  <si>
    <t>Ricardo Lucas Franco Olim</t>
  </si>
  <si>
    <t>João Nuno Franco Olim Marote</t>
  </si>
  <si>
    <t>João Henrique Camacho Fernandes</t>
  </si>
  <si>
    <t>Lucília Brito</t>
  </si>
  <si>
    <t>Lucília do Carmo Gonçalves Lourenço de Brito</t>
  </si>
  <si>
    <t>Duarte Abreu</t>
  </si>
  <si>
    <t>Duarte Barros de Abreu</t>
  </si>
  <si>
    <t>Rúben Daniel Andrade Rosário</t>
  </si>
  <si>
    <t>Ilídio Sousa</t>
  </si>
  <si>
    <t>Ilídio Rodrigues Sousa</t>
  </si>
  <si>
    <t>Telmo José Brito Santos</t>
  </si>
  <si>
    <t>Ricardo Spínola</t>
  </si>
  <si>
    <t>José Ricardo Ferreira Spínola</t>
  </si>
  <si>
    <t>Pedro Paulo Fernandes Pinto</t>
  </si>
  <si>
    <t>Reinaldo Fino</t>
  </si>
  <si>
    <t>Reinaldo Soares Fino</t>
  </si>
  <si>
    <t>Moisés Franco Freitas</t>
  </si>
  <si>
    <t>Sérgio Rafael de Sousa Abreu</t>
  </si>
  <si>
    <t>Luísa Freitas</t>
  </si>
  <si>
    <t>Maria Luísa Gomes de Freitas</t>
  </si>
  <si>
    <t>Marisela Silva</t>
  </si>
  <si>
    <t>Marisela Ferreira da Silva</t>
  </si>
  <si>
    <t>Rodrigo Fernando Medeiros Dionísio</t>
  </si>
  <si>
    <t>António Miguel Romão Pinto</t>
  </si>
  <si>
    <t>Tiago de Jesus Chaves</t>
  </si>
  <si>
    <t>Filipe Natércio Freitas Santos</t>
  </si>
  <si>
    <t>Daniela Teixeira</t>
  </si>
  <si>
    <t>Daniela Baptista Teixeira</t>
  </si>
  <si>
    <t>Maribel Gonçalves</t>
  </si>
  <si>
    <t>Maribel Gonçalves da Conceição</t>
  </si>
  <si>
    <t>Solange Ferraz</t>
  </si>
  <si>
    <t>Maria Solanja Teixeira Ferraz</t>
  </si>
  <si>
    <t>Filipa Vasconcelos</t>
  </si>
  <si>
    <t>Filipa Carolina Rodrigues de Vasconcelos</t>
  </si>
  <si>
    <t>Rafael Diogo Gouveia Pestana de Abreu</t>
  </si>
  <si>
    <t>Tatiana I. Sousa</t>
  </si>
  <si>
    <t>Tatiana Isabel Correia Ribeiro Sousa</t>
  </si>
  <si>
    <t>Pedro Tomás Nóbrega Sousa</t>
  </si>
  <si>
    <t>Pereira Nunes</t>
  </si>
  <si>
    <t>José Manuel Pereira Nunes</t>
  </si>
  <si>
    <t>Carla Figueira</t>
  </si>
  <si>
    <t>Carla Marisela Pestana Figueira</t>
  </si>
  <si>
    <t>Duarte Pinto</t>
  </si>
  <si>
    <t>Duarte Pedro Coelho Pinto</t>
  </si>
  <si>
    <t>Josefina Caires</t>
  </si>
  <si>
    <t>Josefina Jorge Caires</t>
  </si>
  <si>
    <t>Joana Velosa</t>
  </si>
  <si>
    <t>Joana Raquel Fernandes Alves Velosa</t>
  </si>
  <si>
    <t>João Faria</t>
  </si>
  <si>
    <t>João Diniz Faria</t>
  </si>
  <si>
    <t>Eliana Fernandes</t>
  </si>
  <si>
    <t>Eliana Simone Figueira Fernandes</t>
  </si>
  <si>
    <t>Tânia Filomena</t>
  </si>
  <si>
    <t>Tânia Filomena Barros Soares</t>
  </si>
  <si>
    <t>Miquelina Fernandes</t>
  </si>
  <si>
    <t>Maria Miquelina Azevedo Fernandes</t>
  </si>
  <si>
    <t>Joana Reis</t>
  </si>
  <si>
    <t>Joana Gomes Reis</t>
  </si>
  <si>
    <t>Maria Figueira</t>
  </si>
  <si>
    <t>Maria Ilda Ventura Figueira</t>
  </si>
  <si>
    <t>Eduardo Alexandre Valente Filipe</t>
  </si>
  <si>
    <t>Alexandre Miguel Pestana Silva</t>
  </si>
  <si>
    <t>Laura León</t>
  </si>
  <si>
    <t>Laura Araújo León</t>
  </si>
  <si>
    <t>Lúcia Santos</t>
  </si>
  <si>
    <t>Lúcia Catarina Nunes dos Santos</t>
  </si>
  <si>
    <t>Rúben M. Rodrigues</t>
  </si>
  <si>
    <t>Rúben Miguel Gouveia Rodrigues</t>
  </si>
  <si>
    <t>Duarte Basílio</t>
  </si>
  <si>
    <t>Duarte Nuno Caires Basílio</t>
  </si>
  <si>
    <t>Carlos Rocha</t>
  </si>
  <si>
    <t>Carlos Alberto Meira da Rocha</t>
  </si>
  <si>
    <t>Dalila Freitas</t>
  </si>
  <si>
    <t>Maria Dalila Oliveira Rodrigues Freitas</t>
  </si>
  <si>
    <t>Wilson Vianna</t>
  </si>
  <si>
    <t>18L318J37</t>
  </si>
  <si>
    <t>Wilson Marcello Escopedo Vianna</t>
  </si>
  <si>
    <t>Sónia Teixeira</t>
  </si>
  <si>
    <t>Sónia Cristina Freitas Teixeira</t>
  </si>
  <si>
    <t>Guida Gomes</t>
  </si>
  <si>
    <t>Guida Maria Faria Gomes</t>
  </si>
  <si>
    <t>Marla Vieira</t>
  </si>
  <si>
    <t>Marla Sofia Ferreira Vieira de Freitas</t>
  </si>
  <si>
    <t>Ana Catarina Pinto</t>
  </si>
  <si>
    <t>Ana Catarina Morgado Pinto</t>
  </si>
  <si>
    <t>Vítor Vasconcelos</t>
  </si>
  <si>
    <t>Vítor Duarte Camacho Vasconcelos</t>
  </si>
  <si>
    <t>Ilídia Nunes</t>
  </si>
  <si>
    <t>Ilídia Maria Franco Nunes</t>
  </si>
  <si>
    <t>Lúcia Costa</t>
  </si>
  <si>
    <t>Maria Lúcia Costa</t>
  </si>
  <si>
    <t>Gilberto Sousa</t>
  </si>
  <si>
    <t>Maria Teixeira</t>
  </si>
  <si>
    <t>Maria da Luz de Freitas Teixeira</t>
  </si>
  <si>
    <t>Marta Santos</t>
  </si>
  <si>
    <t>Marta Carolina Freitas Teixeira Santos</t>
  </si>
  <si>
    <t>Nicole Katherine</t>
  </si>
  <si>
    <t>Nicole Katherine Agostini Fernandes</t>
  </si>
  <si>
    <t>Jéssica Figueira</t>
  </si>
  <si>
    <t>Jéssica Carolina da Silva Figueira</t>
  </si>
  <si>
    <t>Juvenal Ricardo da Silva Figueira</t>
  </si>
  <si>
    <t>Shelly Câmara</t>
  </si>
  <si>
    <t>Shelly Virgínia José Pereira Câmara</t>
  </si>
  <si>
    <t>José Mário Silva Faria</t>
  </si>
  <si>
    <t>Sandra Fontes</t>
  </si>
  <si>
    <t>Sandra da Silva Fontes</t>
  </si>
  <si>
    <t>Paulo Daniel Freitas Correia</t>
  </si>
  <si>
    <t>Juan Vasquez</t>
  </si>
  <si>
    <t>Juan Manuel de Mata Vasquez</t>
  </si>
  <si>
    <t>Ana Luísa Viveiros</t>
  </si>
  <si>
    <t>Ana Luísa Vieira Viveiros</t>
  </si>
  <si>
    <t>Francisco José Silva Cunha</t>
  </si>
  <si>
    <t>Rúben Figueira Gonçalves</t>
  </si>
  <si>
    <t>Tiago Fernando Oliveira Ferraz</t>
  </si>
  <si>
    <t>João Carlos Vieira Faria</t>
  </si>
  <si>
    <t>Nicole Nóbrega</t>
  </si>
  <si>
    <t>Nicole Maria Rodrigues Nóbrega</t>
  </si>
  <si>
    <t>Jorge Freitas</t>
  </si>
  <si>
    <t>Jorge Daniel Vieira Freitas</t>
  </si>
  <si>
    <t>Mara R. Gonçalves</t>
  </si>
  <si>
    <t>Mara Raquel Marques Gonçalves</t>
  </si>
  <si>
    <t>Abel França</t>
  </si>
  <si>
    <t>Abel Duarte de Sousa França</t>
  </si>
  <si>
    <t>António Madaleno</t>
  </si>
  <si>
    <t>António Manuel Cerdeira Madaleno</t>
  </si>
  <si>
    <t>Diva Jardim</t>
  </si>
  <si>
    <t>Diva Maria Silva Jardim e Jardim</t>
  </si>
  <si>
    <t>Isabel Schmidt</t>
  </si>
  <si>
    <t>Isabel Jesus Rodrigues Carvalho Schmidt</t>
  </si>
  <si>
    <t>Filipa Gonçalves</t>
  </si>
  <si>
    <t>Filipa Cristina Teles Gonçalves</t>
  </si>
  <si>
    <t>Dina Sereno</t>
  </si>
  <si>
    <t>Dina Paula Oliveira Sereno</t>
  </si>
  <si>
    <t>José Vítor</t>
  </si>
  <si>
    <t>José Vítor Rodrigues Gomes</t>
  </si>
  <si>
    <t>Bárbara Correia</t>
  </si>
  <si>
    <t>Bárbara Marina Baptista Correia</t>
  </si>
  <si>
    <t>José Jerónimo Silva Gonçalves</t>
  </si>
  <si>
    <t>Rodrigo Pita</t>
  </si>
  <si>
    <t>Rodrigo Miguel Teles Pita</t>
  </si>
  <si>
    <t>Cristina Duarte</t>
  </si>
  <si>
    <t>Cristina Margarida Fontes Duarte</t>
  </si>
  <si>
    <t>Ana Brito</t>
  </si>
  <si>
    <t>Ana Margarida Lourenço de Brito</t>
  </si>
  <si>
    <t>Jorge Vieira</t>
  </si>
  <si>
    <t>Jorge Emanuel Correia Vieira</t>
  </si>
  <si>
    <t>Hugo M. Vieira</t>
  </si>
  <si>
    <t>Hugo Manuel Sousa Vieira</t>
  </si>
  <si>
    <t>Aníbal Chaves</t>
  </si>
  <si>
    <t>Aníbal João Lopes Chaves</t>
  </si>
  <si>
    <t>Diogo Gil Nunes Olival</t>
  </si>
  <si>
    <t>Lucélia Barros</t>
  </si>
  <si>
    <t>Lucélia da Silva Barros</t>
  </si>
  <si>
    <t>Matilde Azevedo</t>
  </si>
  <si>
    <t>Matilde Gonçalves Azevedo</t>
  </si>
  <si>
    <t>Beatriz Gonçalves</t>
  </si>
  <si>
    <t>Beatriz do Carmo Silva e Gonçalves</t>
  </si>
  <si>
    <t>Isabel Gonçalves</t>
  </si>
  <si>
    <t>Ana Isabel Silva Gonçalves</t>
  </si>
  <si>
    <t>Ana Abreu</t>
  </si>
  <si>
    <t>Ana Celestina Lucas Abreu</t>
  </si>
  <si>
    <t>Adérito Micael Rodrigues de Matos</t>
  </si>
  <si>
    <t>João Dinarte Fernandes Correia</t>
  </si>
  <si>
    <t>Alexandre Fernandes</t>
  </si>
  <si>
    <t>Alexandre Francisco de Jesus Fernandes</t>
  </si>
  <si>
    <t>Luís Miguel Fernandes Mendonça</t>
  </si>
  <si>
    <t>José Pedro Sardinha Ferreira</t>
  </si>
  <si>
    <t>Diana Ferraz</t>
  </si>
  <si>
    <t>Diana Catarina Oliveira Ferraz</t>
  </si>
  <si>
    <t>Luís Fabiano Lucas Abreu</t>
  </si>
  <si>
    <t>Laura Andrade</t>
  </si>
  <si>
    <t>Laura Maria Gonçalves Andrade</t>
  </si>
  <si>
    <t>Rodrigo Fidalgo</t>
  </si>
  <si>
    <t>Rodrigo Afonso Ramos Fidalgo</t>
  </si>
  <si>
    <t>João Pedro Garcês Nóbrega</t>
  </si>
  <si>
    <t>Diogo José Azevedo Neves</t>
  </si>
  <si>
    <t>Ana Cláudia Aguiar</t>
  </si>
  <si>
    <t>Ana Cláudia Faria Aguiar</t>
  </si>
  <si>
    <t>Carolina Teles</t>
  </si>
  <si>
    <t>Carolina Leonora Ribeiro Teles</t>
  </si>
  <si>
    <t>Carlos Reis Rodrigues Pestana</t>
  </si>
  <si>
    <t>Luís Guilherme Jarimba Neves</t>
  </si>
  <si>
    <t>Rafael de Sousa</t>
  </si>
  <si>
    <t>Rafael Correia de Sousa</t>
  </si>
  <si>
    <t>Henrique João dos Santos Gomes</t>
  </si>
  <si>
    <t>Nuno Ronaldo dos Santos Ramos</t>
  </si>
  <si>
    <t>Júlia Baptista</t>
  </si>
  <si>
    <t>Júlia Leonor Sousa Lemos Baptista</t>
  </si>
  <si>
    <t>Vanessa Rodrigues</t>
  </si>
  <si>
    <t>Miquelina Vanessa Rodrigues Encarnação</t>
  </si>
  <si>
    <t>André Filipe da Costa Henriques</t>
  </si>
  <si>
    <t>Luísa Fernandes</t>
  </si>
  <si>
    <t>Ana Luísa Gonçalves Fernandes</t>
  </si>
  <si>
    <t>Nuno Guilherme da Silva Rosa</t>
  </si>
  <si>
    <t>Laura Costa</t>
  </si>
  <si>
    <t>Laura José Costa Henriques</t>
  </si>
  <si>
    <t>Mara Vieira</t>
  </si>
  <si>
    <t>Mara Tatiana Soares Vieira</t>
  </si>
  <si>
    <t>José Sílvio Andrade Henriques</t>
  </si>
  <si>
    <t>Joselino Figueira Alves</t>
  </si>
  <si>
    <t>Teresa Sousa</t>
  </si>
  <si>
    <t>Teresa Cláudia Ribeiro Gonçalves de Sousa</t>
  </si>
  <si>
    <t>Rúben Alexandre Ornelas Aveiro</t>
  </si>
  <si>
    <t>Carina Encarnação</t>
  </si>
  <si>
    <t>Carina Maria Gomes da Encarnação</t>
  </si>
  <si>
    <t>Francisco Gouveia</t>
  </si>
  <si>
    <t>Francisco Samuel Ferreira Gouveia</t>
  </si>
  <si>
    <t>CDESP</t>
  </si>
  <si>
    <t>Sandro Freitas</t>
  </si>
  <si>
    <t>Sandro Ricardo Sousa de Freitas</t>
  </si>
  <si>
    <t>Miguel de Deus Teixeira</t>
  </si>
  <si>
    <t>Gonçalo Teixeira de Jesus</t>
  </si>
  <si>
    <t>Paulo Henrique Lopes Fernandes</t>
  </si>
  <si>
    <t>Aníbal Carvalho</t>
  </si>
  <si>
    <t>Aníbal José de Carvalho</t>
  </si>
  <si>
    <t>António Aloísio Barros Teixeira</t>
  </si>
  <si>
    <t>João Tomás Freitas Abreu</t>
  </si>
  <si>
    <t>Emanuel Barros de Sousa</t>
  </si>
  <si>
    <t>Rodrigo Rodrigues</t>
  </si>
  <si>
    <t>Rodrigo Miguel Silva Rodrigues</t>
  </si>
  <si>
    <t>Sandro de Abreu</t>
  </si>
  <si>
    <t>Agostinho Faria</t>
  </si>
  <si>
    <t>Agostinho Silva Faria</t>
  </si>
  <si>
    <t>Pedro Agostinho Freitas Jesus</t>
  </si>
  <si>
    <t>Adriana Abreu</t>
  </si>
  <si>
    <t>Adriana Rita Sá de Abreu</t>
  </si>
  <si>
    <t>Ricardo Afonso Figueira Fernandes</t>
  </si>
  <si>
    <t>Clara Costa</t>
  </si>
  <si>
    <t>Clara Maria Costa Henriques</t>
  </si>
  <si>
    <t>Henrique Costa Sousa Ornelas</t>
  </si>
  <si>
    <t>Francisco Gonçalo da Silva Paulos</t>
  </si>
  <si>
    <t>Maria Ferreira</t>
  </si>
  <si>
    <t>Maria Eduarda Borges Ferreira</t>
  </si>
  <si>
    <t>José Carlos Fernandes Abreu</t>
  </si>
  <si>
    <t>Mariana Barradas</t>
  </si>
  <si>
    <t>Mariana de Jesus Barradas</t>
  </si>
  <si>
    <t>Tatiana Silva</t>
  </si>
  <si>
    <t>Tatiana Luísa Andrade Silva</t>
  </si>
  <si>
    <t>Joana Aguiar</t>
  </si>
  <si>
    <t>Joana Filipa Rodrigues Aguiar</t>
  </si>
  <si>
    <t>Marco A. Abreu</t>
  </si>
  <si>
    <t>Marco Alexandre Costa Abreu</t>
  </si>
  <si>
    <t>Jorge Pestana</t>
  </si>
  <si>
    <t>Jorge Miguel da Silva Pestana</t>
  </si>
  <si>
    <t>Gabriel Conceição</t>
  </si>
  <si>
    <t>Gabriel Teixeira Conceição</t>
  </si>
  <si>
    <t>Paula Drumond</t>
  </si>
  <si>
    <t>Paula Alexandra Camacho Pereira Drumond</t>
  </si>
  <si>
    <t>Aluízio Drumond</t>
  </si>
  <si>
    <t>Aluízio Alberto Escórcio Drumond</t>
  </si>
  <si>
    <t>Ana Sousa</t>
  </si>
  <si>
    <t>Ana Beatriz Oliveira Sousa</t>
  </si>
  <si>
    <t>Érica Cruz</t>
  </si>
  <si>
    <t>Érica Soraia Sá Cruz</t>
  </si>
  <si>
    <t>Adão Baeta</t>
  </si>
  <si>
    <t>Adão Francisco Pita Baeta</t>
  </si>
  <si>
    <t>Duarte Filipe Silva França</t>
  </si>
  <si>
    <t>Gonçalo Dantas</t>
  </si>
  <si>
    <t>Gonçalo Castro Dantas</t>
  </si>
  <si>
    <t>Beatriz Ferraz</t>
  </si>
  <si>
    <t>Beatriz Freitas Ferraz</t>
  </si>
  <si>
    <t>CEGZ</t>
  </si>
  <si>
    <t>Érica Faria</t>
  </si>
  <si>
    <t>Érica Raquel Nóbrega Faria</t>
  </si>
  <si>
    <t>Neuza Silva</t>
  </si>
  <si>
    <t>Neuza Andreína Agrela Silva</t>
  </si>
  <si>
    <t>Leonardo B. Sousa</t>
  </si>
  <si>
    <t>Leonardo Bento Pestana Sousa</t>
  </si>
  <si>
    <t>Wilson Rodrigues</t>
  </si>
  <si>
    <t>Wilson Tiago Jardim Rodrigues</t>
  </si>
  <si>
    <t>Diogo M. Freitas</t>
  </si>
  <si>
    <t>Diogo Miguel Gouveia Freitas</t>
  </si>
  <si>
    <t>Vítor Manuel Aguiar Cabral</t>
  </si>
  <si>
    <t>Edgar Figueira</t>
  </si>
  <si>
    <t>Edgar Silvano Luís Figueira</t>
  </si>
  <si>
    <t>Isaura Silva</t>
  </si>
  <si>
    <t>Isaura Alexandra Mendes Silva</t>
  </si>
  <si>
    <t>Jéssica Teles</t>
  </si>
  <si>
    <t>Jéssica Andreia Pontes Teles</t>
  </si>
  <si>
    <t>Vanessa Ornelas</t>
  </si>
  <si>
    <t>Vanessa Sofia Vieira Ornelas</t>
  </si>
  <si>
    <t>Noélia Freitas</t>
  </si>
  <si>
    <t>Noélia Dominguez de Freitas</t>
  </si>
  <si>
    <t>Isaac Ornelas Santos</t>
  </si>
  <si>
    <t>Hugo Daniel Olival Sousa</t>
  </si>
  <si>
    <t>Flávio Daniel Miranda Vieira</t>
  </si>
  <si>
    <t>João Pedro Olim Castro</t>
  </si>
  <si>
    <t>Guilherme José Jarimba Freitas</t>
  </si>
  <si>
    <t>João Diogo Freitas Alves</t>
  </si>
  <si>
    <t>José Diogo Freire Rodrigues</t>
  </si>
  <si>
    <t>Leandro Perestrelo Sousa Franco</t>
  </si>
  <si>
    <t>João Alexandre Gouveia Rosa</t>
  </si>
  <si>
    <t>Sara Nóbrega</t>
  </si>
  <si>
    <t>Sara Nóbrega Fernandes de Nóbrega</t>
  </si>
  <si>
    <t>Eduarda Catanho</t>
  </si>
  <si>
    <t>Maria Eduarda Meneses Catanho</t>
  </si>
  <si>
    <t>Leena Silva</t>
  </si>
  <si>
    <t>Leena da Conceição Roque Silva</t>
  </si>
  <si>
    <t>José Rodolfo Freire Rodrigues</t>
  </si>
  <si>
    <t>José Leonardo Olim Abreu</t>
  </si>
  <si>
    <t>Luís Filipe Ribeiro Teixeira</t>
  </si>
  <si>
    <t>Jéssica P. Freitas</t>
  </si>
  <si>
    <t>Jéssica Perestrelo de Freitas</t>
  </si>
  <si>
    <t>Madalena Vieira</t>
  </si>
  <si>
    <t>Madalena Nascimento Vieira</t>
  </si>
  <si>
    <t>Nicole Freitas</t>
  </si>
  <si>
    <t>Cláudia Nicole Henrique de Freitas</t>
  </si>
  <si>
    <t>Sandra Vieira</t>
  </si>
  <si>
    <t>Sandra José Ferreira Vieira</t>
  </si>
  <si>
    <t>Octávio Fabiano Aveiro Ferreira</t>
  </si>
  <si>
    <t>Leandro Daniel Gouveia Ornelas</t>
  </si>
  <si>
    <t>Mariana Freitas</t>
  </si>
  <si>
    <t>Mariana Sofia Camacho Freitas</t>
  </si>
  <si>
    <t>Mário Rodrigues</t>
  </si>
  <si>
    <t>Mário Schmidt Rodrigues</t>
  </si>
  <si>
    <t>Rui Jorge Silva Ornelas</t>
  </si>
  <si>
    <t>Olga Pinto</t>
  </si>
  <si>
    <t>Olga da Conceição Fernandes Pinto</t>
  </si>
  <si>
    <t>Tomás Miguel Silva Pereira</t>
  </si>
  <si>
    <t>Diogo Alexandre Monteiro Espinha</t>
  </si>
  <si>
    <t>Patrícia Vieira</t>
  </si>
  <si>
    <t>Patrícia Filomena dos Santos Vieira</t>
  </si>
  <si>
    <t>Tânia Freitas</t>
  </si>
  <si>
    <t>Tânia Marta Câmara Freitas</t>
  </si>
  <si>
    <t>Paulo Cassiano Abreu Gonçalves</t>
  </si>
  <si>
    <t>Cipriano Correia</t>
  </si>
  <si>
    <t>José Cipriano Caetano Correia</t>
  </si>
  <si>
    <t>Ivan Nunes</t>
  </si>
  <si>
    <t>Ivan Filipe Martins Nunes</t>
  </si>
  <si>
    <t>Maria Gouveia</t>
  </si>
  <si>
    <t>Maria Beatriz Moura Gouveia</t>
  </si>
  <si>
    <t>Joel Oliveira Ornelas</t>
  </si>
  <si>
    <t>Tomás Carvalho</t>
  </si>
  <si>
    <t>Tomás Duarte Carvalho</t>
  </si>
  <si>
    <t>A. Alexandre Ornelas</t>
  </si>
  <si>
    <t>António Alexandre Figueira Ornelas</t>
  </si>
  <si>
    <t>Erika Aires</t>
  </si>
  <si>
    <t>Erika Gouveia Aires</t>
  </si>
  <si>
    <t>João M. Ornelas</t>
  </si>
  <si>
    <t>João Manuel Gouveia Ornelas</t>
  </si>
  <si>
    <t>Catarina Silva</t>
  </si>
  <si>
    <t>Sílvia Catarina Pais Silva Tavares</t>
  </si>
  <si>
    <t>David M. Camacho</t>
  </si>
  <si>
    <t>David Marco Sousa Camacho</t>
  </si>
  <si>
    <t>Martinho Barradas</t>
  </si>
  <si>
    <t>Martinho Azevedo Barradas</t>
  </si>
  <si>
    <t>Vitória Teles</t>
  </si>
  <si>
    <t>Maria Vitória Ribeiro Teles</t>
  </si>
  <si>
    <t>Inês Soares</t>
  </si>
  <si>
    <t>Inês da Silva Soares</t>
  </si>
  <si>
    <t>Cristina Rodrigues</t>
  </si>
  <si>
    <t>Ana Cristina Batista Rodrigues</t>
  </si>
  <si>
    <t>Emanuel J. Sousa</t>
  </si>
  <si>
    <t>Emanuel de Jesus de Sousa</t>
  </si>
  <si>
    <t>Milisa Silva</t>
  </si>
  <si>
    <t>Milisa Sophie Nunes da Silva</t>
  </si>
  <si>
    <t>José Orlando Franco Mendonça</t>
  </si>
  <si>
    <t>N. Marcelo Andrade</t>
  </si>
  <si>
    <t>Nuno Marcelo Barros Andrade</t>
  </si>
  <si>
    <t>José Vítor nunes Fonseca</t>
  </si>
  <si>
    <t>Bruno Leonardo Abreu Fernandes</t>
  </si>
  <si>
    <t>Cláudio Tomás Gonçalves Bento</t>
  </si>
  <si>
    <t>Luiz Fonseca</t>
  </si>
  <si>
    <t>José Luiz Fonseca</t>
  </si>
  <si>
    <t>Tiago José Pereira Cabral</t>
  </si>
  <si>
    <t>Melissa Gouveia</t>
  </si>
  <si>
    <t>Vera Melissa Santos Gouveia</t>
  </si>
  <si>
    <t>Iúri Edgar do Couto Rosário</t>
  </si>
  <si>
    <t>Lara Brito</t>
  </si>
  <si>
    <t>Lara Cristiana Nóbrega Brito</t>
  </si>
  <si>
    <t>Rosalina Santos</t>
  </si>
  <si>
    <t>Maria Rosalina dos Santos Kgasi</t>
  </si>
  <si>
    <t>Adriano Abreu Andrade</t>
  </si>
  <si>
    <t>Ricardo Luís Correia Domingos</t>
  </si>
  <si>
    <t>Ricardo Aleixo Barata Crespo</t>
  </si>
  <si>
    <t>Tiago Vieira Nóia</t>
  </si>
  <si>
    <t>Noémi Garcia</t>
  </si>
  <si>
    <t>Noémi Beatriz Gonçalves Garcia</t>
  </si>
  <si>
    <t>Paulo Nuno Romão Gonçalves</t>
  </si>
  <si>
    <t>FD423276</t>
  </si>
  <si>
    <t>Renan Goulart Gregório</t>
  </si>
  <si>
    <t>Laura Ramos</t>
  </si>
  <si>
    <t>Laura Mécia Ferraz Ramos</t>
  </si>
  <si>
    <t>Danilson Fernandes</t>
  </si>
  <si>
    <t>Danilson Irwing Ferreira Fernandes</t>
  </si>
  <si>
    <t>Luís Faria</t>
  </si>
  <si>
    <t>Luís Eduardo Abreu Faria</t>
  </si>
  <si>
    <t>Afonso Faria</t>
  </si>
  <si>
    <t>Afonso José Diniz Faria</t>
  </si>
  <si>
    <t>Hugo Santos</t>
  </si>
  <si>
    <t>José Hugo dos Santos</t>
  </si>
  <si>
    <t>Sérgio Ferreira</t>
  </si>
  <si>
    <t>Sérgio André Rocha Ferreira</t>
  </si>
  <si>
    <t>1 13,49</t>
  </si>
  <si>
    <t>1 14,41</t>
  </si>
  <si>
    <t>1 17,32</t>
  </si>
  <si>
    <t>1 18,04</t>
  </si>
  <si>
    <t>1 18,57</t>
  </si>
  <si>
    <t>1 19,39</t>
  </si>
  <si>
    <t>1 20,11</t>
  </si>
  <si>
    <t>1 21,14</t>
  </si>
  <si>
    <t>1 21,56</t>
  </si>
  <si>
    <t>1 21,39</t>
  </si>
  <si>
    <t>1 22,07</t>
  </si>
  <si>
    <t>1 22,15</t>
  </si>
  <si>
    <t>1 22,47</t>
  </si>
  <si>
    <t>1 23,06</t>
  </si>
  <si>
    <t>1 23,09</t>
  </si>
  <si>
    <t>Miguel Mendes</t>
  </si>
  <si>
    <t>0-0-76</t>
  </si>
  <si>
    <t>1 23,20</t>
  </si>
  <si>
    <t>1 23,22</t>
  </si>
  <si>
    <t>1 23,32</t>
  </si>
  <si>
    <t>1 23,47</t>
  </si>
  <si>
    <t>1 24,21</t>
  </si>
  <si>
    <t>1 24,38</t>
  </si>
  <si>
    <t>1 24,53</t>
  </si>
  <si>
    <t>1 24,47</t>
  </si>
  <si>
    <t>1 25,00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</si>
</sst>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\º"/>
    <numFmt numFmtId="165" formatCode="0.0"/>
    <numFmt numFmtId="166" formatCode="dd/mm/yy;@"/>
    <numFmt numFmtId="167" formatCode="_-* #,##0.00\ [$€]_-;\-* #,##0.00\ [$€]_-;_-* &quot;-&quot;??\ [$€]_-;_-@_-"/>
    <numFmt numFmtId="168" formatCode="[$-816]d/mmm/yy;@"/>
    <numFmt numFmtId="169" formatCode="#,##0\ \p"/>
    <numFmt numFmtId="170" formatCode="0\ 00.00"/>
  </numFmts>
  <fonts count="34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b/>
      <sz val="18"/>
      <name val="Times New Roman"/>
      <family val="1"/>
    </font>
    <font>
      <sz val="16"/>
      <name val="Times New Roman"/>
      <family val="1"/>
    </font>
    <font>
      <sz val="8"/>
      <name val="Arial"/>
      <family val="2"/>
    </font>
    <font>
      <b/>
      <sz val="12"/>
      <name val="Times New Roman"/>
      <family val="1"/>
    </font>
    <font>
      <b/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Arial"/>
      <family val="2"/>
    </font>
    <font>
      <sz val="6"/>
      <name val="Arial Narrow"/>
      <family val="2"/>
    </font>
    <font>
      <sz val="8"/>
      <name val="Arial Narrow"/>
      <family val="2"/>
    </font>
    <font>
      <sz val="10"/>
      <name val="Arial Narrow"/>
      <family val="2"/>
    </font>
    <font>
      <sz val="9"/>
      <name val="Arial Narrow"/>
      <family val="2"/>
    </font>
    <font>
      <sz val="10"/>
      <name val="Arial"/>
    </font>
    <font>
      <b/>
      <sz val="10"/>
      <name val="Arial Narrow"/>
      <family val="2"/>
    </font>
    <font>
      <sz val="10"/>
      <name val="Arial"/>
    </font>
    <font>
      <b/>
      <sz val="9"/>
      <name val="Times New Roman"/>
      <family val="1"/>
    </font>
    <font>
      <b/>
      <sz val="8"/>
      <name val="Times New Roman"/>
      <family val="1"/>
    </font>
    <font>
      <b/>
      <sz val="8"/>
      <name val="Arial Narrow"/>
      <family val="2"/>
    </font>
    <font>
      <sz val="8"/>
      <name val="Arial"/>
      <family val="2"/>
    </font>
    <font>
      <sz val="10"/>
      <name val="Times New Roman"/>
      <family val="1"/>
    </font>
    <font>
      <u/>
      <sz val="10"/>
      <color theme="10"/>
      <name val="Arial"/>
    </font>
    <font>
      <u/>
      <sz val="10"/>
      <color theme="11"/>
      <name val="Arial"/>
    </font>
    <font>
      <b/>
      <sz val="14"/>
      <name val="Times New Roman"/>
    </font>
    <font>
      <sz val="8"/>
      <color rgb="FFFF0000"/>
      <name val="Arial Narrow"/>
    </font>
    <font>
      <b/>
      <sz val="10"/>
      <name val="Times New Roman"/>
    </font>
    <font>
      <sz val="10"/>
      <color rgb="FF0000FF"/>
      <name val="Arial Narrow"/>
    </font>
    <font>
      <sz val="9"/>
      <color rgb="FF0000FF"/>
      <name val="Arial Narrow"/>
    </font>
    <font>
      <sz val="8"/>
      <color rgb="FF0000FF"/>
      <name val="Arial Narrow"/>
    </font>
    <font>
      <sz val="10"/>
      <color rgb="FF3366FF"/>
      <name val="Arial Narrow"/>
    </font>
    <font>
      <sz val="9"/>
      <color rgb="FF3366FF"/>
      <name val="Arial Narrow"/>
    </font>
    <font>
      <sz val="8"/>
      <color rgb="FF3366FF"/>
      <name val="Arial Narrow"/>
    </font>
  </fonts>
  <fills count="8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7561">
    <xf numFmtId="0" fontId="0" fillId="0" borderId="0"/>
    <xf numFmtId="167" fontId="1" fillId="0" borderId="0" applyFont="0" applyFill="0" applyBorder="0" applyAlignment="0" applyProtection="0"/>
    <xf numFmtId="0" fontId="1" fillId="0" borderId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</cellStyleXfs>
  <cellXfs count="207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64" fontId="2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2" fontId="2" fillId="2" borderId="0" xfId="0" applyNumberFormat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0" fontId="5" fillId="0" borderId="0" xfId="0" applyFont="1" applyAlignment="1">
      <alignment horizontal="center"/>
    </xf>
    <xf numFmtId="166" fontId="2" fillId="2" borderId="0" xfId="0" applyNumberFormat="1" applyFont="1" applyFill="1" applyBorder="1" applyAlignment="1">
      <alignment horizontal="center" vertical="center"/>
    </xf>
    <xf numFmtId="166" fontId="5" fillId="0" borderId="0" xfId="0" applyNumberFormat="1" applyFont="1" applyAlignment="1">
      <alignment horizontal="center"/>
    </xf>
    <xf numFmtId="0" fontId="7" fillId="0" borderId="0" xfId="0" applyFont="1" applyBorder="1" applyAlignment="1" applyProtection="1">
      <alignment horizontal="center"/>
      <protection hidden="1"/>
    </xf>
    <xf numFmtId="1" fontId="9" fillId="0" borderId="0" xfId="0" applyNumberFormat="1" applyFont="1" applyBorder="1" applyAlignment="1" applyProtection="1">
      <alignment horizontal="center"/>
      <protection locked="0" hidden="1"/>
    </xf>
    <xf numFmtId="3" fontId="9" fillId="0" borderId="0" xfId="0" applyNumberFormat="1" applyFont="1" applyBorder="1" applyAlignment="1" applyProtection="1">
      <alignment horizontal="left"/>
      <protection locked="0" hidden="1"/>
    </xf>
    <xf numFmtId="0" fontId="9" fillId="0" borderId="0" xfId="0" applyFont="1" applyBorder="1" applyAlignment="1" applyProtection="1">
      <alignment horizontal="left"/>
      <protection hidden="1"/>
    </xf>
    <xf numFmtId="0" fontId="9" fillId="0" borderId="0" xfId="0" applyFont="1" applyBorder="1" applyAlignment="1" applyProtection="1">
      <alignment horizontal="center"/>
      <protection hidden="1"/>
    </xf>
    <xf numFmtId="14" fontId="9" fillId="0" borderId="0" xfId="0" applyNumberFormat="1" applyFont="1" applyBorder="1" applyAlignment="1" applyProtection="1">
      <alignment horizontal="center"/>
      <protection hidden="1"/>
    </xf>
    <xf numFmtId="0" fontId="9" fillId="0" borderId="0" xfId="0" applyFont="1" applyBorder="1" applyAlignment="1" applyProtection="1">
      <alignment horizontal="center"/>
      <protection locked="0" hidden="1"/>
    </xf>
    <xf numFmtId="168" fontId="2" fillId="2" borderId="0" xfId="0" applyNumberFormat="1" applyFont="1" applyFill="1" applyBorder="1" applyAlignment="1">
      <alignment horizontal="center" vertical="center"/>
    </xf>
    <xf numFmtId="0" fontId="5" fillId="0" borderId="0" xfId="0" applyFont="1"/>
    <xf numFmtId="168" fontId="10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164" fontId="8" fillId="2" borderId="0" xfId="0" applyNumberFormat="1" applyFont="1" applyFill="1" applyBorder="1" applyAlignment="1">
      <alignment horizontal="center" vertical="center"/>
    </xf>
    <xf numFmtId="165" fontId="8" fillId="2" borderId="0" xfId="0" applyNumberFormat="1" applyFont="1" applyFill="1" applyBorder="1" applyAlignment="1">
      <alignment horizontal="center" vertical="center"/>
    </xf>
    <xf numFmtId="165" fontId="10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164" fontId="12" fillId="0" borderId="0" xfId="0" applyNumberFormat="1" applyFont="1" applyAlignment="1">
      <alignment horizontal="center"/>
    </xf>
    <xf numFmtId="164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165" fontId="14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166" fontId="12" fillId="0" borderId="0" xfId="0" applyNumberFormat="1" applyFont="1" applyAlignment="1">
      <alignment horizontal="center"/>
    </xf>
    <xf numFmtId="166" fontId="13" fillId="0" borderId="0" xfId="0" applyNumberFormat="1" applyFont="1" applyAlignment="1">
      <alignment horizontal="center"/>
    </xf>
    <xf numFmtId="0" fontId="12" fillId="0" borderId="0" xfId="0" applyFont="1"/>
    <xf numFmtId="168" fontId="14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13" fillId="0" borderId="0" xfId="0" applyFont="1"/>
    <xf numFmtId="165" fontId="13" fillId="0" borderId="0" xfId="0" applyNumberFormat="1" applyFont="1" applyAlignment="1">
      <alignment horizontal="center"/>
    </xf>
    <xf numFmtId="168" fontId="13" fillId="0" borderId="0" xfId="0" applyNumberFormat="1" applyFont="1" applyAlignment="1">
      <alignment horizontal="center"/>
    </xf>
    <xf numFmtId="164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0" fontId="15" fillId="0" borderId="0" xfId="0" applyFont="1"/>
    <xf numFmtId="164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166" fontId="14" fillId="0" borderId="0" xfId="0" applyNumberFormat="1" applyFont="1" applyAlignment="1">
      <alignment horizontal="center"/>
    </xf>
    <xf numFmtId="0" fontId="14" fillId="0" borderId="0" xfId="0" applyFont="1"/>
    <xf numFmtId="15" fontId="14" fillId="0" borderId="0" xfId="0" applyNumberFormat="1" applyFont="1" applyAlignment="1">
      <alignment horizontal="center"/>
    </xf>
    <xf numFmtId="165" fontId="14" fillId="0" borderId="0" xfId="0" applyNumberFormat="1" applyFont="1" applyFill="1" applyAlignment="1">
      <alignment horizontal="center"/>
    </xf>
    <xf numFmtId="164" fontId="10" fillId="0" borderId="0" xfId="0" applyNumberFormat="1" applyFont="1" applyAlignment="1">
      <alignment horizontal="center"/>
    </xf>
    <xf numFmtId="0" fontId="10" fillId="0" borderId="0" xfId="0" applyFont="1"/>
    <xf numFmtId="165" fontId="10" fillId="0" borderId="0" xfId="0" applyNumberFormat="1" applyFont="1" applyFill="1" applyAlignment="1">
      <alignment horizontal="center"/>
    </xf>
    <xf numFmtId="169" fontId="2" fillId="2" borderId="0" xfId="0" applyNumberFormat="1" applyFont="1" applyFill="1" applyBorder="1" applyAlignment="1">
      <alignment horizontal="center" vertical="center"/>
    </xf>
    <xf numFmtId="169" fontId="13" fillId="0" borderId="0" xfId="0" applyNumberFormat="1" applyFont="1" applyAlignment="1">
      <alignment horizontal="center"/>
    </xf>
    <xf numFmtId="169" fontId="0" fillId="0" borderId="0" xfId="0" applyNumberFormat="1" applyAlignment="1">
      <alignment horizontal="center"/>
    </xf>
    <xf numFmtId="169" fontId="14" fillId="0" borderId="0" xfId="0" applyNumberFormat="1" applyFont="1" applyAlignment="1">
      <alignment horizontal="center"/>
    </xf>
    <xf numFmtId="164" fontId="16" fillId="2" borderId="0" xfId="0" applyNumberFormat="1" applyFont="1" applyFill="1" applyBorder="1" applyAlignment="1">
      <alignment horizontal="center" vertical="center"/>
    </xf>
    <xf numFmtId="2" fontId="16" fillId="2" borderId="0" xfId="0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165" fontId="2" fillId="2" borderId="0" xfId="0" applyNumberFormat="1" applyFont="1" applyFill="1" applyBorder="1" applyAlignment="1">
      <alignment horizontal="center" vertical="center"/>
    </xf>
    <xf numFmtId="0" fontId="17" fillId="0" borderId="0" xfId="0" applyFont="1"/>
    <xf numFmtId="164" fontId="7" fillId="2" borderId="0" xfId="0" applyNumberFormat="1" applyFont="1" applyFill="1" applyBorder="1" applyAlignment="1">
      <alignment horizontal="center" vertical="center"/>
    </xf>
    <xf numFmtId="166" fontId="7" fillId="2" borderId="0" xfId="0" applyNumberFormat="1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168" fontId="8" fillId="2" borderId="0" xfId="0" applyNumberFormat="1" applyFont="1" applyFill="1" applyBorder="1" applyAlignment="1">
      <alignment horizontal="center" vertical="center"/>
    </xf>
    <xf numFmtId="168" fontId="12" fillId="0" borderId="0" xfId="0" applyNumberFormat="1" applyFont="1" applyAlignment="1">
      <alignment horizontal="center"/>
    </xf>
    <xf numFmtId="165" fontId="12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/>
    </xf>
    <xf numFmtId="0" fontId="13" fillId="0" borderId="0" xfId="0" applyFont="1" applyFill="1" applyAlignment="1">
      <alignment horizontal="center"/>
    </xf>
    <xf numFmtId="2" fontId="14" fillId="0" borderId="0" xfId="0" applyNumberFormat="1" applyFont="1"/>
    <xf numFmtId="2" fontId="14" fillId="2" borderId="0" xfId="0" applyNumberFormat="1" applyFont="1" applyFill="1" applyAlignment="1">
      <alignment horizontal="center"/>
    </xf>
    <xf numFmtId="2" fontId="14" fillId="2" borderId="0" xfId="0" applyNumberFormat="1" applyFont="1" applyFill="1"/>
    <xf numFmtId="2" fontId="14" fillId="2" borderId="0" xfId="0" applyNumberFormat="1" applyFont="1" applyFill="1" applyBorder="1" applyAlignment="1">
      <alignment horizontal="center" vertical="center"/>
    </xf>
    <xf numFmtId="2" fontId="10" fillId="0" borderId="0" xfId="0" applyNumberFormat="1" applyFont="1"/>
    <xf numFmtId="2" fontId="9" fillId="2" borderId="0" xfId="0" applyNumberFormat="1" applyFont="1" applyFill="1" applyBorder="1" applyAlignment="1">
      <alignment horizontal="center" vertical="center"/>
    </xf>
    <xf numFmtId="0" fontId="13" fillId="0" borderId="0" xfId="0" applyNumberFormat="1" applyFont="1" applyAlignment="1">
      <alignment horizontal="center"/>
    </xf>
    <xf numFmtId="2" fontId="10" fillId="0" borderId="0" xfId="0" applyNumberFormat="1" applyFont="1" applyAlignment="1">
      <alignment horizontal="center"/>
    </xf>
    <xf numFmtId="164" fontId="13" fillId="0" borderId="0" xfId="0" applyNumberFormat="1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horizontal="center" vertical="center"/>
    </xf>
    <xf numFmtId="0" fontId="12" fillId="0" borderId="0" xfId="0" applyFont="1" applyBorder="1" applyAlignment="1" applyProtection="1">
      <alignment horizontal="center"/>
      <protection hidden="1"/>
    </xf>
    <xf numFmtId="164" fontId="1" fillId="0" borderId="0" xfId="0" applyNumberFormat="1" applyFont="1" applyAlignment="1">
      <alignment horizontal="center"/>
    </xf>
    <xf numFmtId="169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164" fontId="0" fillId="0" borderId="0" xfId="0" applyNumberForma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2" fontId="12" fillId="0" borderId="0" xfId="0" applyNumberFormat="1" applyFont="1" applyAlignment="1">
      <alignment horizontal="center"/>
    </xf>
    <xf numFmtId="2" fontId="5" fillId="0" borderId="0" xfId="0" applyNumberFormat="1" applyFont="1"/>
    <xf numFmtId="2" fontId="13" fillId="0" borderId="0" xfId="0" applyNumberFormat="1" applyFont="1" applyFill="1" applyAlignment="1">
      <alignment horizontal="center"/>
    </xf>
    <xf numFmtId="166" fontId="12" fillId="0" borderId="0" xfId="0" applyNumberFormat="1" applyFont="1" applyFill="1" applyAlignment="1">
      <alignment horizontal="center"/>
    </xf>
    <xf numFmtId="49" fontId="9" fillId="0" borderId="0" xfId="0" applyNumberFormat="1" applyFont="1" applyBorder="1" applyAlignment="1" applyProtection="1">
      <alignment horizontal="center"/>
      <protection hidden="1"/>
    </xf>
    <xf numFmtId="0" fontId="12" fillId="0" borderId="0" xfId="0" applyNumberFormat="1" applyFont="1" applyBorder="1" applyAlignment="1" applyProtection="1">
      <protection hidden="1"/>
    </xf>
    <xf numFmtId="2" fontId="13" fillId="0" borderId="0" xfId="0" applyNumberFormat="1" applyFont="1" applyAlignment="1">
      <alignment horizontal="left" indent="3"/>
    </xf>
    <xf numFmtId="1" fontId="9" fillId="0" borderId="0" xfId="0" applyNumberFormat="1" applyFont="1" applyBorder="1" applyAlignment="1" applyProtection="1">
      <alignment horizontal="center"/>
      <protection hidden="1"/>
    </xf>
    <xf numFmtId="0" fontId="5" fillId="0" borderId="0" xfId="0" applyFont="1" applyBorder="1" applyProtection="1">
      <protection hidden="1"/>
    </xf>
    <xf numFmtId="0" fontId="12" fillId="0" borderId="0" xfId="0" applyFont="1" applyAlignment="1">
      <alignment horizontal="center" vertical="center"/>
    </xf>
    <xf numFmtId="0" fontId="1" fillId="0" borderId="0" xfId="2"/>
    <xf numFmtId="164" fontId="2" fillId="2" borderId="0" xfId="2" applyNumberFormat="1" applyFont="1" applyFill="1" applyBorder="1" applyAlignment="1">
      <alignment horizontal="center" vertical="center"/>
    </xf>
    <xf numFmtId="169" fontId="2" fillId="2" borderId="0" xfId="2" applyNumberFormat="1" applyFont="1" applyFill="1" applyBorder="1" applyAlignment="1">
      <alignment horizontal="center" vertical="center"/>
    </xf>
    <xf numFmtId="165" fontId="8" fillId="2" borderId="0" xfId="2" applyNumberFormat="1" applyFont="1" applyFill="1" applyBorder="1" applyAlignment="1">
      <alignment horizontal="center" vertical="center"/>
    </xf>
    <xf numFmtId="164" fontId="8" fillId="2" borderId="0" xfId="2" applyNumberFormat="1" applyFont="1" applyFill="1" applyBorder="1" applyAlignment="1">
      <alignment horizontal="center" vertical="center"/>
    </xf>
    <xf numFmtId="0" fontId="2" fillId="2" borderId="0" xfId="2" applyFont="1" applyFill="1" applyBorder="1" applyAlignment="1">
      <alignment horizontal="center" vertical="center"/>
    </xf>
    <xf numFmtId="166" fontId="2" fillId="2" borderId="0" xfId="2" applyNumberFormat="1" applyFont="1" applyFill="1" applyBorder="1" applyAlignment="1">
      <alignment horizontal="center" vertical="center"/>
    </xf>
    <xf numFmtId="0" fontId="7" fillId="2" borderId="0" xfId="2" applyFont="1" applyFill="1" applyBorder="1" applyAlignment="1">
      <alignment horizontal="center" vertical="center"/>
    </xf>
    <xf numFmtId="168" fontId="2" fillId="2" borderId="0" xfId="2" applyNumberFormat="1" applyFont="1" applyFill="1" applyBorder="1" applyAlignment="1">
      <alignment horizontal="center" vertical="center"/>
    </xf>
    <xf numFmtId="0" fontId="12" fillId="0" borderId="0" xfId="2" applyFont="1" applyAlignment="1">
      <alignment horizontal="center"/>
    </xf>
    <xf numFmtId="0" fontId="13" fillId="0" borderId="0" xfId="2" applyFont="1" applyAlignment="1">
      <alignment horizontal="center"/>
    </xf>
    <xf numFmtId="164" fontId="13" fillId="0" borderId="0" xfId="2" applyNumberFormat="1" applyFont="1" applyAlignment="1">
      <alignment horizontal="center"/>
    </xf>
    <xf numFmtId="169" fontId="13" fillId="0" borderId="0" xfId="2" applyNumberFormat="1" applyFont="1" applyAlignment="1">
      <alignment horizontal="center"/>
    </xf>
    <xf numFmtId="165" fontId="14" fillId="0" borderId="0" xfId="2" applyNumberFormat="1" applyFont="1" applyAlignment="1">
      <alignment horizontal="center"/>
    </xf>
    <xf numFmtId="164" fontId="12" fillId="0" borderId="0" xfId="2" applyNumberFormat="1" applyFont="1" applyAlignment="1">
      <alignment horizontal="center"/>
    </xf>
    <xf numFmtId="166" fontId="12" fillId="0" borderId="0" xfId="2" applyNumberFormat="1" applyFont="1" applyAlignment="1">
      <alignment horizontal="center"/>
    </xf>
    <xf numFmtId="168" fontId="14" fillId="0" borderId="0" xfId="2" applyNumberFormat="1" applyFont="1" applyAlignment="1">
      <alignment horizontal="center"/>
    </xf>
    <xf numFmtId="164" fontId="14" fillId="0" borderId="0" xfId="2" applyNumberFormat="1" applyFont="1" applyAlignment="1">
      <alignment horizontal="center"/>
    </xf>
    <xf numFmtId="169" fontId="14" fillId="0" borderId="0" xfId="2" applyNumberFormat="1" applyFont="1" applyAlignment="1">
      <alignment horizontal="center"/>
    </xf>
    <xf numFmtId="0" fontId="14" fillId="0" borderId="0" xfId="2" applyFont="1"/>
    <xf numFmtId="166" fontId="14" fillId="0" borderId="0" xfId="2" applyNumberFormat="1" applyFont="1" applyAlignment="1">
      <alignment horizontal="center"/>
    </xf>
    <xf numFmtId="0" fontId="14" fillId="0" borderId="0" xfId="2" applyFont="1" applyAlignment="1">
      <alignment horizontal="center"/>
    </xf>
    <xf numFmtId="164" fontId="1" fillId="0" borderId="0" xfId="2" applyNumberFormat="1" applyAlignment="1">
      <alignment horizontal="center"/>
    </xf>
    <xf numFmtId="169" fontId="1" fillId="0" borderId="0" xfId="2" applyNumberFormat="1" applyAlignment="1">
      <alignment horizontal="center"/>
    </xf>
    <xf numFmtId="165" fontId="9" fillId="0" borderId="0" xfId="2" applyNumberFormat="1" applyFont="1" applyAlignment="1">
      <alignment horizontal="center"/>
    </xf>
    <xf numFmtId="164" fontId="5" fillId="0" borderId="0" xfId="2" applyNumberFormat="1" applyFont="1" applyAlignment="1">
      <alignment horizontal="center"/>
    </xf>
    <xf numFmtId="166" fontId="5" fillId="0" borderId="0" xfId="2" applyNumberFormat="1" applyFont="1" applyAlignment="1">
      <alignment horizontal="center"/>
    </xf>
    <xf numFmtId="0" fontId="5" fillId="0" borderId="0" xfId="2" applyFont="1" applyAlignment="1">
      <alignment horizontal="center"/>
    </xf>
    <xf numFmtId="168" fontId="9" fillId="0" borderId="0" xfId="2" applyNumberFormat="1" applyFont="1" applyAlignment="1">
      <alignment horizontal="center"/>
    </xf>
    <xf numFmtId="0" fontId="5" fillId="0" borderId="0" xfId="2" applyFont="1"/>
    <xf numFmtId="0" fontId="11" fillId="0" borderId="0" xfId="2" applyFont="1" applyAlignment="1">
      <alignment horizontal="center"/>
    </xf>
    <xf numFmtId="0" fontId="5" fillId="0" borderId="0" xfId="0" applyFont="1" applyAlignment="1">
      <alignment horizontal="center" vertical="center"/>
    </xf>
    <xf numFmtId="16" fontId="12" fillId="0" borderId="0" xfId="0" applyNumberFormat="1" applyFont="1" applyAlignment="1">
      <alignment horizontal="center"/>
    </xf>
    <xf numFmtId="170" fontId="13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left"/>
    </xf>
    <xf numFmtId="0" fontId="12" fillId="0" borderId="0" xfId="0" applyFont="1" applyAlignment="1">
      <alignment horizontal="left"/>
    </xf>
    <xf numFmtId="3" fontId="8" fillId="3" borderId="1" xfId="0" applyNumberFormat="1" applyFont="1" applyFill="1" applyBorder="1" applyAlignment="1" applyProtection="1">
      <alignment horizontal="center" vertical="center" wrapText="1"/>
      <protection locked="0" hidden="1"/>
    </xf>
    <xf numFmtId="1" fontId="8" fillId="3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8" fillId="3" borderId="1" xfId="0" applyFont="1" applyFill="1" applyBorder="1" applyAlignment="1" applyProtection="1">
      <alignment horizontal="center" vertical="center" wrapText="1"/>
      <protection hidden="1"/>
    </xf>
    <xf numFmtId="0" fontId="8" fillId="3" borderId="2" xfId="0" applyFont="1" applyFill="1" applyBorder="1" applyAlignment="1" applyProtection="1">
      <alignment horizontal="center" vertical="center" wrapText="1"/>
      <protection locked="0" hidden="1"/>
    </xf>
    <xf numFmtId="14" fontId="8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20" fillId="3" borderId="1" xfId="0" applyFont="1" applyFill="1" applyBorder="1" applyAlignment="1" applyProtection="1">
      <alignment horizontal="center" vertical="center" wrapText="1"/>
      <protection hidden="1"/>
    </xf>
    <xf numFmtId="1" fontId="9" fillId="0" borderId="0" xfId="0" applyNumberFormat="1" applyFont="1" applyBorder="1" applyAlignment="1" applyProtection="1">
      <protection locked="0"/>
    </xf>
    <xf numFmtId="1" fontId="9" fillId="0" borderId="0" xfId="0" applyNumberFormat="1" applyFont="1" applyBorder="1" applyAlignment="1" applyProtection="1">
      <protection hidden="1"/>
    </xf>
    <xf numFmtId="14" fontId="9" fillId="0" borderId="0" xfId="0" applyNumberFormat="1" applyFont="1" applyBorder="1" applyAlignment="1" applyProtection="1">
      <alignment horizontal="right"/>
      <protection hidden="1"/>
    </xf>
    <xf numFmtId="0" fontId="2" fillId="2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0" fontId="14" fillId="0" borderId="0" xfId="0" applyNumberFormat="1" applyFont="1" applyAlignment="1">
      <alignment horizontal="center"/>
    </xf>
    <xf numFmtId="0" fontId="2" fillId="2" borderId="0" xfId="2" applyNumberFormat="1" applyFont="1" applyFill="1" applyBorder="1" applyAlignment="1">
      <alignment horizontal="center" vertical="center"/>
    </xf>
    <xf numFmtId="0" fontId="13" fillId="0" borderId="0" xfId="2" applyNumberFormat="1" applyFont="1" applyAlignment="1">
      <alignment horizontal="center"/>
    </xf>
    <xf numFmtId="0" fontId="14" fillId="0" borderId="0" xfId="2" applyNumberFormat="1" applyFont="1" applyAlignment="1">
      <alignment horizontal="center"/>
    </xf>
    <xf numFmtId="0" fontId="1" fillId="0" borderId="0" xfId="2" applyNumberFormat="1" applyAlignment="1">
      <alignment horizontal="center"/>
    </xf>
    <xf numFmtId="0" fontId="1" fillId="0" borderId="0" xfId="0" applyNumberFormat="1" applyFont="1" applyAlignment="1">
      <alignment horizontal="center"/>
    </xf>
    <xf numFmtId="0" fontId="10" fillId="0" borderId="0" xfId="0" applyNumberFormat="1" applyFont="1" applyAlignment="1">
      <alignment horizontal="center"/>
    </xf>
    <xf numFmtId="0" fontId="16" fillId="2" borderId="0" xfId="0" applyNumberFormat="1" applyFont="1" applyFill="1" applyBorder="1" applyAlignment="1">
      <alignment horizontal="center" vertical="center"/>
    </xf>
    <xf numFmtId="164" fontId="14" fillId="0" borderId="0" xfId="0" applyNumberFormat="1" applyFont="1" applyFill="1" applyAlignment="1">
      <alignment horizontal="center"/>
    </xf>
    <xf numFmtId="0" fontId="0" fillId="0" borderId="4" xfId="0" applyBorder="1" applyAlignment="1">
      <alignment vertical="center"/>
    </xf>
    <xf numFmtId="0" fontId="11" fillId="0" borderId="0" xfId="0" applyFont="1" applyFill="1" applyAlignment="1">
      <alignment horizontal="center"/>
    </xf>
    <xf numFmtId="0" fontId="8" fillId="2" borderId="0" xfId="0" applyFont="1" applyFill="1" applyBorder="1" applyAlignment="1">
      <alignment horizontal="center" vertical="center"/>
    </xf>
    <xf numFmtId="0" fontId="8" fillId="2" borderId="0" xfId="2" applyFont="1" applyFill="1" applyBorder="1" applyAlignment="1">
      <alignment horizontal="center" vertical="center"/>
    </xf>
    <xf numFmtId="2" fontId="2" fillId="2" borderId="0" xfId="0" applyNumberFormat="1" applyFont="1" applyFill="1" applyBorder="1" applyAlignment="1">
      <alignment horizontal="left" vertical="center" indent="2"/>
    </xf>
    <xf numFmtId="2" fontId="13" fillId="0" borderId="0" xfId="0" applyNumberFormat="1" applyFont="1" applyAlignment="1">
      <alignment horizontal="left" indent="2"/>
    </xf>
    <xf numFmtId="166" fontId="26" fillId="0" borderId="0" xfId="0" applyNumberFormat="1" applyFont="1" applyAlignment="1">
      <alignment horizontal="center"/>
    </xf>
    <xf numFmtId="2" fontId="0" fillId="0" borderId="0" xfId="0" applyNumberFormat="1" applyAlignment="1">
      <alignment horizontal="left" indent="2"/>
    </xf>
    <xf numFmtId="2" fontId="28" fillId="0" borderId="0" xfId="0" applyNumberFormat="1" applyFont="1" applyAlignment="1">
      <alignment horizontal="center"/>
    </xf>
    <xf numFmtId="165" fontId="29" fillId="0" borderId="0" xfId="0" applyNumberFormat="1" applyFont="1" applyAlignment="1">
      <alignment horizontal="center"/>
    </xf>
    <xf numFmtId="164" fontId="30" fillId="0" borderId="0" xfId="0" applyNumberFormat="1" applyFont="1" applyAlignment="1">
      <alignment horizontal="center"/>
    </xf>
    <xf numFmtId="0" fontId="28" fillId="0" borderId="0" xfId="0" applyFont="1" applyAlignment="1">
      <alignment horizontal="center"/>
    </xf>
    <xf numFmtId="166" fontId="30" fillId="0" borderId="0" xfId="0" applyNumberFormat="1" applyFont="1" applyAlignment="1">
      <alignment horizontal="center"/>
    </xf>
    <xf numFmtId="0" fontId="28" fillId="0" borderId="0" xfId="0" applyNumberFormat="1" applyFont="1" applyAlignment="1">
      <alignment horizontal="center"/>
    </xf>
    <xf numFmtId="0" fontId="30" fillId="0" borderId="0" xfId="0" applyFont="1" applyAlignment="1">
      <alignment horizontal="center"/>
    </xf>
    <xf numFmtId="168" fontId="29" fillId="0" borderId="0" xfId="0" applyNumberFormat="1" applyFont="1" applyAlignment="1">
      <alignment horizontal="center"/>
    </xf>
    <xf numFmtId="2" fontId="31" fillId="0" borderId="0" xfId="0" applyNumberFormat="1" applyFont="1" applyAlignment="1">
      <alignment horizontal="center"/>
    </xf>
    <xf numFmtId="165" fontId="32" fillId="0" borderId="0" xfId="0" applyNumberFormat="1" applyFont="1" applyAlignment="1">
      <alignment horizontal="center"/>
    </xf>
    <xf numFmtId="164" fontId="33" fillId="0" borderId="0" xfId="0" applyNumberFormat="1" applyFont="1" applyAlignment="1">
      <alignment horizontal="center"/>
    </xf>
    <xf numFmtId="0" fontId="31" fillId="0" borderId="0" xfId="0" applyFont="1" applyAlignment="1">
      <alignment horizontal="center"/>
    </xf>
    <xf numFmtId="166" fontId="33" fillId="0" borderId="0" xfId="0" applyNumberFormat="1" applyFont="1" applyAlignment="1">
      <alignment horizontal="center"/>
    </xf>
    <xf numFmtId="0" fontId="31" fillId="0" borderId="0" xfId="0" applyNumberFormat="1" applyFont="1" applyAlignment="1">
      <alignment horizontal="center"/>
    </xf>
    <xf numFmtId="0" fontId="33" fillId="0" borderId="0" xfId="0" applyFont="1" applyAlignment="1">
      <alignment horizontal="center"/>
    </xf>
    <xf numFmtId="168" fontId="32" fillId="0" borderId="0" xfId="0" applyNumberFormat="1" applyFont="1" applyAlignment="1">
      <alignment horizontal="center"/>
    </xf>
    <xf numFmtId="164" fontId="2" fillId="2" borderId="0" xfId="0" applyNumberFormat="1" applyFont="1" applyFill="1" applyAlignment="1">
      <alignment horizontal="center"/>
    </xf>
    <xf numFmtId="0" fontId="17" fillId="0" borderId="0" xfId="0" applyFont="1" applyAlignment="1">
      <alignment horizontal="center"/>
    </xf>
    <xf numFmtId="164" fontId="3" fillId="4" borderId="3" xfId="0" applyNumberFormat="1" applyFont="1" applyFill="1" applyBorder="1" applyAlignment="1">
      <alignment horizontal="center" vertical="center"/>
    </xf>
    <xf numFmtId="164" fontId="4" fillId="0" borderId="4" xfId="0" applyNumberFormat="1" applyFont="1" applyBorder="1" applyAlignment="1">
      <alignment horizontal="center" vertical="center"/>
    </xf>
    <xf numFmtId="164" fontId="6" fillId="5" borderId="3" xfId="0" applyNumberFormat="1" applyFont="1" applyFill="1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164" fontId="27" fillId="5" borderId="3" xfId="0" applyNumberFormat="1" applyFont="1" applyFill="1" applyBorder="1" applyAlignment="1">
      <alignment horizontal="center" vertical="center"/>
    </xf>
    <xf numFmtId="164" fontId="22" fillId="5" borderId="3" xfId="0" applyNumberFormat="1" applyFont="1" applyFill="1" applyBorder="1" applyAlignment="1">
      <alignment horizontal="center" vertical="center"/>
    </xf>
    <xf numFmtId="164" fontId="18" fillId="4" borderId="3" xfId="0" applyNumberFormat="1" applyFont="1" applyFill="1" applyBorder="1" applyAlignment="1">
      <alignment horizontal="center" vertical="center"/>
    </xf>
    <xf numFmtId="164" fontId="18" fillId="5" borderId="3" xfId="0" applyNumberFormat="1" applyFont="1" applyFill="1" applyBorder="1" applyAlignment="1">
      <alignment horizontal="center" vertical="center"/>
    </xf>
    <xf numFmtId="164" fontId="10" fillId="0" borderId="5" xfId="0" applyNumberFormat="1" applyFont="1" applyBorder="1" applyAlignment="1">
      <alignment horizontal="center" vertical="center"/>
    </xf>
    <xf numFmtId="164" fontId="19" fillId="4" borderId="3" xfId="0" applyNumberFormat="1" applyFont="1" applyFill="1" applyBorder="1" applyAlignment="1">
      <alignment horizontal="center" vertical="center"/>
    </xf>
    <xf numFmtId="164" fontId="19" fillId="5" borderId="3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4" fillId="0" borderId="4" xfId="2" applyNumberFormat="1" applyFont="1" applyBorder="1" applyAlignment="1">
      <alignment horizontal="center" vertical="center"/>
    </xf>
    <xf numFmtId="0" fontId="1" fillId="0" borderId="4" xfId="2" applyBorder="1" applyAlignment="1">
      <alignment horizontal="center" vertical="center"/>
    </xf>
    <xf numFmtId="164" fontId="3" fillId="4" borderId="3" xfId="2" applyNumberFormat="1" applyFont="1" applyFill="1" applyBorder="1" applyAlignment="1">
      <alignment horizontal="center" vertical="center"/>
    </xf>
    <xf numFmtId="0" fontId="1" fillId="0" borderId="3" xfId="2" applyBorder="1" applyAlignment="1">
      <alignment horizontal="center" vertical="center"/>
    </xf>
    <xf numFmtId="164" fontId="6" fillId="5" borderId="3" xfId="2" applyNumberFormat="1" applyFont="1" applyFill="1" applyBorder="1" applyAlignment="1">
      <alignment horizontal="center" vertical="center"/>
    </xf>
    <xf numFmtId="164" fontId="1" fillId="0" borderId="0" xfId="2" applyNumberFormat="1" applyBorder="1" applyAlignment="1">
      <alignment horizontal="center" vertical="center"/>
    </xf>
    <xf numFmtId="0" fontId="1" fillId="0" borderId="0" xfId="2" applyAlignment="1">
      <alignment horizontal="center" vertical="center"/>
    </xf>
    <xf numFmtId="0" fontId="0" fillId="0" borderId="5" xfId="0" applyBorder="1" applyAlignment="1">
      <alignment horizontal="center" vertical="center"/>
    </xf>
    <xf numFmtId="164" fontId="5" fillId="0" borderId="5" xfId="0" applyNumberFormat="1" applyFont="1" applyBorder="1" applyAlignment="1">
      <alignment horizontal="center" vertical="center"/>
    </xf>
    <xf numFmtId="164" fontId="13" fillId="6" borderId="0" xfId="0" applyNumberFormat="1" applyFont="1" applyFill="1" applyAlignment="1">
      <alignment horizontal="center"/>
    </xf>
    <xf numFmtId="0" fontId="13" fillId="7" borderId="0" xfId="0" applyNumberFormat="1" applyFont="1" applyFill="1" applyAlignment="1">
      <alignment horizontal="center"/>
    </xf>
  </cellXfs>
  <cellStyles count="7561">
    <cellStyle name="Euro" xfId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8" builtinId="9" hidden="1"/>
    <cellStyle name="Followed Hyperlink" xfId="550" builtinId="9" hidden="1"/>
    <cellStyle name="Followed Hyperlink" xfId="552" builtinId="9" hidden="1"/>
    <cellStyle name="Followed Hyperlink" xfId="554" builtinId="9" hidden="1"/>
    <cellStyle name="Followed Hyperlink" xfId="556" builtinId="9" hidden="1"/>
    <cellStyle name="Followed Hyperlink" xfId="558" builtinId="9" hidden="1"/>
    <cellStyle name="Followed Hyperlink" xfId="560" builtinId="9" hidden="1"/>
    <cellStyle name="Followed Hyperlink" xfId="562" builtinId="9" hidden="1"/>
    <cellStyle name="Followed Hyperlink" xfId="564" builtinId="9" hidden="1"/>
    <cellStyle name="Followed Hyperlink" xfId="566" builtinId="9" hidden="1"/>
    <cellStyle name="Followed Hyperlink" xfId="568" builtinId="9" hidden="1"/>
    <cellStyle name="Followed Hyperlink" xfId="570" builtinId="9" hidden="1"/>
    <cellStyle name="Followed Hyperlink" xfId="572" builtinId="9" hidden="1"/>
    <cellStyle name="Followed Hyperlink" xfId="574" builtinId="9" hidden="1"/>
    <cellStyle name="Followed Hyperlink" xfId="576" builtinId="9" hidden="1"/>
    <cellStyle name="Followed Hyperlink" xfId="578" builtinId="9" hidden="1"/>
    <cellStyle name="Followed Hyperlink" xfId="580" builtinId="9" hidden="1"/>
    <cellStyle name="Followed Hyperlink" xfId="582" builtinId="9" hidden="1"/>
    <cellStyle name="Followed Hyperlink" xfId="584" builtinId="9" hidden="1"/>
    <cellStyle name="Followed Hyperlink" xfId="586" builtinId="9" hidden="1"/>
    <cellStyle name="Followed Hyperlink" xfId="588" builtinId="9" hidden="1"/>
    <cellStyle name="Followed Hyperlink" xfId="590" builtinId="9" hidden="1"/>
    <cellStyle name="Followed Hyperlink" xfId="592" builtinId="9" hidden="1"/>
    <cellStyle name="Followed Hyperlink" xfId="594" builtinId="9" hidden="1"/>
    <cellStyle name="Followed Hyperlink" xfId="596" builtinId="9" hidden="1"/>
    <cellStyle name="Followed Hyperlink" xfId="598" builtinId="9" hidden="1"/>
    <cellStyle name="Followed Hyperlink" xfId="600" builtinId="9" hidden="1"/>
    <cellStyle name="Followed Hyperlink" xfId="602" builtinId="9" hidden="1"/>
    <cellStyle name="Followed Hyperlink" xfId="604" builtinId="9" hidden="1"/>
    <cellStyle name="Followed Hyperlink" xfId="606" builtinId="9" hidden="1"/>
    <cellStyle name="Followed Hyperlink" xfId="608" builtinId="9" hidden="1"/>
    <cellStyle name="Followed Hyperlink" xfId="610" builtinId="9" hidden="1"/>
    <cellStyle name="Followed Hyperlink" xfId="612" builtinId="9" hidden="1"/>
    <cellStyle name="Followed Hyperlink" xfId="614" builtinId="9" hidden="1"/>
    <cellStyle name="Followed Hyperlink" xfId="616" builtinId="9" hidden="1"/>
    <cellStyle name="Followed Hyperlink" xfId="618" builtinId="9" hidden="1"/>
    <cellStyle name="Followed Hyperlink" xfId="620" builtinId="9" hidden="1"/>
    <cellStyle name="Followed Hyperlink" xfId="622" builtinId="9" hidden="1"/>
    <cellStyle name="Followed Hyperlink" xfId="624" builtinId="9" hidde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642" builtinId="9" hidden="1"/>
    <cellStyle name="Followed Hyperlink" xfId="644" builtinId="9" hidden="1"/>
    <cellStyle name="Followed Hyperlink" xfId="646" builtinId="9" hidden="1"/>
    <cellStyle name="Followed Hyperlink" xfId="648" builtinId="9" hidden="1"/>
    <cellStyle name="Followed Hyperlink" xfId="650" builtinId="9" hidden="1"/>
    <cellStyle name="Followed Hyperlink" xfId="652" builtinId="9" hidden="1"/>
    <cellStyle name="Followed Hyperlink" xfId="654" builtinId="9" hidden="1"/>
    <cellStyle name="Followed Hyperlink" xfId="656" builtinId="9" hidden="1"/>
    <cellStyle name="Followed Hyperlink" xfId="658" builtinId="9" hidden="1"/>
    <cellStyle name="Followed Hyperlink" xfId="660" builtinId="9" hidden="1"/>
    <cellStyle name="Followed Hyperlink" xfId="662" builtinId="9" hidden="1"/>
    <cellStyle name="Followed Hyperlink" xfId="664" builtinId="9" hidden="1"/>
    <cellStyle name="Followed Hyperlink" xfId="666" builtinId="9" hidden="1"/>
    <cellStyle name="Followed Hyperlink" xfId="668" builtinId="9" hidden="1"/>
    <cellStyle name="Followed Hyperlink" xfId="670" builtinId="9" hidden="1"/>
    <cellStyle name="Followed Hyperlink" xfId="672" builtinId="9" hidden="1"/>
    <cellStyle name="Followed Hyperlink" xfId="674" builtinId="9" hidden="1"/>
    <cellStyle name="Followed Hyperlink" xfId="676" builtinId="9" hidden="1"/>
    <cellStyle name="Followed Hyperlink" xfId="678" builtinId="9" hidden="1"/>
    <cellStyle name="Followed Hyperlink" xfId="680" builtinId="9" hidden="1"/>
    <cellStyle name="Followed Hyperlink" xfId="682" builtinId="9" hidden="1"/>
    <cellStyle name="Followed Hyperlink" xfId="684" builtinId="9" hidden="1"/>
    <cellStyle name="Followed Hyperlink" xfId="686" builtinId="9" hidden="1"/>
    <cellStyle name="Followed Hyperlink" xfId="688" builtinId="9" hidden="1"/>
    <cellStyle name="Followed Hyperlink" xfId="690" builtinId="9" hidden="1"/>
    <cellStyle name="Followed Hyperlink" xfId="692" builtinId="9" hidden="1"/>
    <cellStyle name="Followed Hyperlink" xfId="694" builtinId="9" hidden="1"/>
    <cellStyle name="Followed Hyperlink" xfId="696" builtinId="9" hidden="1"/>
    <cellStyle name="Followed Hyperlink" xfId="698" builtinId="9" hidden="1"/>
    <cellStyle name="Followed Hyperlink" xfId="700" builtinId="9" hidden="1"/>
    <cellStyle name="Followed Hyperlink" xfId="702" builtinId="9" hidden="1"/>
    <cellStyle name="Followed Hyperlink" xfId="704" builtinId="9" hidden="1"/>
    <cellStyle name="Followed Hyperlink" xfId="706" builtinId="9" hidden="1"/>
    <cellStyle name="Followed Hyperlink" xfId="708" builtinId="9" hidden="1"/>
    <cellStyle name="Followed Hyperlink" xfId="710" builtinId="9" hidden="1"/>
    <cellStyle name="Followed Hyperlink" xfId="712" builtinId="9" hidden="1"/>
    <cellStyle name="Followed Hyperlink" xfId="714" builtinId="9" hidden="1"/>
    <cellStyle name="Followed Hyperlink" xfId="716" builtinId="9" hidden="1"/>
    <cellStyle name="Followed Hyperlink" xfId="718" builtinId="9" hidden="1"/>
    <cellStyle name="Followed Hyperlink" xfId="720" builtinId="9" hidden="1"/>
    <cellStyle name="Followed Hyperlink" xfId="722" builtinId="9" hidden="1"/>
    <cellStyle name="Followed Hyperlink" xfId="724" builtinId="9" hidden="1"/>
    <cellStyle name="Followed Hyperlink" xfId="726" builtinId="9" hidden="1"/>
    <cellStyle name="Followed Hyperlink" xfId="728" builtinId="9" hidden="1"/>
    <cellStyle name="Followed Hyperlink" xfId="730" builtinId="9" hidden="1"/>
    <cellStyle name="Followed Hyperlink" xfId="732" builtinId="9" hidden="1"/>
    <cellStyle name="Followed Hyperlink" xfId="734" builtinId="9" hidden="1"/>
    <cellStyle name="Followed Hyperlink" xfId="736" builtinId="9" hidden="1"/>
    <cellStyle name="Followed Hyperlink" xfId="738" builtinId="9" hidden="1"/>
    <cellStyle name="Followed Hyperlink" xfId="740" builtinId="9" hidden="1"/>
    <cellStyle name="Followed Hyperlink" xfId="742" builtinId="9" hidden="1"/>
    <cellStyle name="Followed Hyperlink" xfId="744" builtinId="9" hidden="1"/>
    <cellStyle name="Followed Hyperlink" xfId="746" builtinId="9" hidden="1"/>
    <cellStyle name="Followed Hyperlink" xfId="748" builtinId="9" hidden="1"/>
    <cellStyle name="Followed Hyperlink" xfId="750" builtinId="9" hidden="1"/>
    <cellStyle name="Followed Hyperlink" xfId="752" builtinId="9" hidden="1"/>
    <cellStyle name="Followed Hyperlink" xfId="754" builtinId="9" hidden="1"/>
    <cellStyle name="Followed Hyperlink" xfId="756" builtinId="9" hidden="1"/>
    <cellStyle name="Followed Hyperlink" xfId="758" builtinId="9" hidden="1"/>
    <cellStyle name="Followed Hyperlink" xfId="760" builtinId="9" hidden="1"/>
    <cellStyle name="Followed Hyperlink" xfId="762" builtinId="9" hidden="1"/>
    <cellStyle name="Followed Hyperlink" xfId="764" builtinId="9" hidden="1"/>
    <cellStyle name="Followed Hyperlink" xfId="766" builtinId="9" hidden="1"/>
    <cellStyle name="Followed Hyperlink" xfId="768" builtinId="9" hidden="1"/>
    <cellStyle name="Followed Hyperlink" xfId="770" builtinId="9" hidden="1"/>
    <cellStyle name="Followed Hyperlink" xfId="772" builtinId="9" hidden="1"/>
    <cellStyle name="Followed Hyperlink" xfId="774" builtinId="9" hidden="1"/>
    <cellStyle name="Followed Hyperlink" xfId="776" builtinId="9" hidden="1"/>
    <cellStyle name="Followed Hyperlink" xfId="778" builtinId="9" hidden="1"/>
    <cellStyle name="Followed Hyperlink" xfId="780" builtinId="9" hidden="1"/>
    <cellStyle name="Followed Hyperlink" xfId="782" builtinId="9" hidden="1"/>
    <cellStyle name="Followed Hyperlink" xfId="784" builtinId="9" hidden="1"/>
    <cellStyle name="Followed Hyperlink" xfId="786" builtinId="9" hidden="1"/>
    <cellStyle name="Followed Hyperlink" xfId="788" builtinId="9" hidden="1"/>
    <cellStyle name="Followed Hyperlink" xfId="790" builtinId="9" hidden="1"/>
    <cellStyle name="Followed Hyperlink" xfId="792" builtinId="9" hidden="1"/>
    <cellStyle name="Followed Hyperlink" xfId="794" builtinId="9" hidden="1"/>
    <cellStyle name="Followed Hyperlink" xfId="796" builtinId="9" hidden="1"/>
    <cellStyle name="Followed Hyperlink" xfId="798" builtinId="9" hidden="1"/>
    <cellStyle name="Followed Hyperlink" xfId="800" builtinId="9" hidden="1"/>
    <cellStyle name="Followed Hyperlink" xfId="802" builtinId="9" hidden="1"/>
    <cellStyle name="Followed Hyperlink" xfId="804" builtinId="9" hidden="1"/>
    <cellStyle name="Followed Hyperlink" xfId="806" builtinId="9" hidden="1"/>
    <cellStyle name="Followed Hyperlink" xfId="808" builtinId="9" hidden="1"/>
    <cellStyle name="Followed Hyperlink" xfId="810" builtinId="9" hidden="1"/>
    <cellStyle name="Followed Hyperlink" xfId="812" builtinId="9" hidden="1"/>
    <cellStyle name="Followed Hyperlink" xfId="814" builtinId="9" hidden="1"/>
    <cellStyle name="Followed Hyperlink" xfId="816" builtinId="9" hidden="1"/>
    <cellStyle name="Followed Hyperlink" xfId="818" builtinId="9" hidden="1"/>
    <cellStyle name="Followed Hyperlink" xfId="820" builtinId="9" hidden="1"/>
    <cellStyle name="Followed Hyperlink" xfId="822" builtinId="9" hidden="1"/>
    <cellStyle name="Followed Hyperlink" xfId="824" builtinId="9" hidden="1"/>
    <cellStyle name="Followed Hyperlink" xfId="826" builtinId="9" hidden="1"/>
    <cellStyle name="Followed Hyperlink" xfId="828" builtinId="9" hidden="1"/>
    <cellStyle name="Followed Hyperlink" xfId="830" builtinId="9" hidden="1"/>
    <cellStyle name="Followed Hyperlink" xfId="832" builtinId="9" hidden="1"/>
    <cellStyle name="Followed Hyperlink" xfId="834" builtinId="9" hidden="1"/>
    <cellStyle name="Followed Hyperlink" xfId="836" builtinId="9" hidden="1"/>
    <cellStyle name="Followed Hyperlink" xfId="838" builtinId="9" hidden="1"/>
    <cellStyle name="Followed Hyperlink" xfId="840" builtinId="9" hidden="1"/>
    <cellStyle name="Followed Hyperlink" xfId="842" builtinId="9" hidden="1"/>
    <cellStyle name="Followed Hyperlink" xfId="844" builtinId="9" hidden="1"/>
    <cellStyle name="Followed Hyperlink" xfId="846" builtinId="9" hidden="1"/>
    <cellStyle name="Followed Hyperlink" xfId="848" builtinId="9" hidden="1"/>
    <cellStyle name="Followed Hyperlink" xfId="850" builtinId="9" hidden="1"/>
    <cellStyle name="Followed Hyperlink" xfId="852" builtinId="9" hidden="1"/>
    <cellStyle name="Followed Hyperlink" xfId="854" builtinId="9" hidden="1"/>
    <cellStyle name="Followed Hyperlink" xfId="856" builtinId="9" hidden="1"/>
    <cellStyle name="Followed Hyperlink" xfId="858" builtinId="9" hidden="1"/>
    <cellStyle name="Followed Hyperlink" xfId="860" builtinId="9" hidden="1"/>
    <cellStyle name="Followed Hyperlink" xfId="862" builtinId="9" hidden="1"/>
    <cellStyle name="Followed Hyperlink" xfId="864" builtinId="9" hidden="1"/>
    <cellStyle name="Followed Hyperlink" xfId="866" builtinId="9" hidden="1"/>
    <cellStyle name="Followed Hyperlink" xfId="868" builtinId="9" hidden="1"/>
    <cellStyle name="Followed Hyperlink" xfId="870" builtinId="9" hidden="1"/>
    <cellStyle name="Followed Hyperlink" xfId="872" builtinId="9" hidden="1"/>
    <cellStyle name="Followed Hyperlink" xfId="874" builtinId="9" hidden="1"/>
    <cellStyle name="Followed Hyperlink" xfId="876" builtinId="9" hidden="1"/>
    <cellStyle name="Followed Hyperlink" xfId="878" builtinId="9" hidden="1"/>
    <cellStyle name="Followed Hyperlink" xfId="880" builtinId="9" hidden="1"/>
    <cellStyle name="Followed Hyperlink" xfId="882" builtinId="9" hidden="1"/>
    <cellStyle name="Followed Hyperlink" xfId="884" builtinId="9" hidden="1"/>
    <cellStyle name="Followed Hyperlink" xfId="886" builtinId="9" hidden="1"/>
    <cellStyle name="Followed Hyperlink" xfId="888" builtinId="9" hidden="1"/>
    <cellStyle name="Followed Hyperlink" xfId="890" builtinId="9" hidden="1"/>
    <cellStyle name="Followed Hyperlink" xfId="892" builtinId="9" hidden="1"/>
    <cellStyle name="Followed Hyperlink" xfId="894" builtinId="9" hidden="1"/>
    <cellStyle name="Followed Hyperlink" xfId="896" builtinId="9" hidden="1"/>
    <cellStyle name="Followed Hyperlink" xfId="898" builtinId="9" hidden="1"/>
    <cellStyle name="Followed Hyperlink" xfId="900" builtinId="9" hidden="1"/>
    <cellStyle name="Followed Hyperlink" xfId="902" builtinId="9" hidden="1"/>
    <cellStyle name="Followed Hyperlink" xfId="904" builtinId="9" hidden="1"/>
    <cellStyle name="Followed Hyperlink" xfId="906" builtinId="9" hidden="1"/>
    <cellStyle name="Followed Hyperlink" xfId="908" builtinId="9" hidden="1"/>
    <cellStyle name="Followed Hyperlink" xfId="910" builtinId="9" hidden="1"/>
    <cellStyle name="Followed Hyperlink" xfId="912" builtinId="9" hidden="1"/>
    <cellStyle name="Followed Hyperlink" xfId="914" builtinId="9" hidden="1"/>
    <cellStyle name="Followed Hyperlink" xfId="916" builtinId="9" hidden="1"/>
    <cellStyle name="Followed Hyperlink" xfId="918" builtinId="9" hidden="1"/>
    <cellStyle name="Followed Hyperlink" xfId="920" builtinId="9" hidden="1"/>
    <cellStyle name="Followed Hyperlink" xfId="922" builtinId="9" hidden="1"/>
    <cellStyle name="Followed Hyperlink" xfId="924" builtinId="9" hidden="1"/>
    <cellStyle name="Followed Hyperlink" xfId="926" builtinId="9" hidden="1"/>
    <cellStyle name="Followed Hyperlink" xfId="928" builtinId="9" hidden="1"/>
    <cellStyle name="Followed Hyperlink" xfId="930" builtinId="9" hidden="1"/>
    <cellStyle name="Followed Hyperlink" xfId="932" builtinId="9" hidden="1"/>
    <cellStyle name="Followed Hyperlink" xfId="934" builtinId="9" hidden="1"/>
    <cellStyle name="Followed Hyperlink" xfId="936" builtinId="9" hidden="1"/>
    <cellStyle name="Followed Hyperlink" xfId="938" builtinId="9" hidden="1"/>
    <cellStyle name="Followed Hyperlink" xfId="940" builtinId="9" hidden="1"/>
    <cellStyle name="Followed Hyperlink" xfId="942" builtinId="9" hidden="1"/>
    <cellStyle name="Followed Hyperlink" xfId="944" builtinId="9" hidden="1"/>
    <cellStyle name="Followed Hyperlink" xfId="946" builtinId="9" hidden="1"/>
    <cellStyle name="Followed Hyperlink" xfId="948" builtinId="9" hidden="1"/>
    <cellStyle name="Followed Hyperlink" xfId="950" builtinId="9" hidden="1"/>
    <cellStyle name="Followed Hyperlink" xfId="952" builtinId="9" hidden="1"/>
    <cellStyle name="Followed Hyperlink" xfId="954" builtinId="9" hidden="1"/>
    <cellStyle name="Followed Hyperlink" xfId="956" builtinId="9" hidden="1"/>
    <cellStyle name="Followed Hyperlink" xfId="958" builtinId="9" hidden="1"/>
    <cellStyle name="Followed Hyperlink" xfId="960" builtinId="9" hidden="1"/>
    <cellStyle name="Followed Hyperlink" xfId="962" builtinId="9" hidden="1"/>
    <cellStyle name="Followed Hyperlink" xfId="964" builtinId="9" hidden="1"/>
    <cellStyle name="Followed Hyperlink" xfId="966" builtinId="9" hidden="1"/>
    <cellStyle name="Followed Hyperlink" xfId="968" builtinId="9" hidden="1"/>
    <cellStyle name="Followed Hyperlink" xfId="970" builtinId="9" hidden="1"/>
    <cellStyle name="Followed Hyperlink" xfId="972" builtinId="9" hidden="1"/>
    <cellStyle name="Followed Hyperlink" xfId="974" builtinId="9" hidden="1"/>
    <cellStyle name="Followed Hyperlink" xfId="976" builtinId="9" hidden="1"/>
    <cellStyle name="Followed Hyperlink" xfId="978" builtinId="9" hidden="1"/>
    <cellStyle name="Followed Hyperlink" xfId="980" builtinId="9" hidden="1"/>
    <cellStyle name="Followed Hyperlink" xfId="982" builtinId="9" hidden="1"/>
    <cellStyle name="Followed Hyperlink" xfId="984" builtinId="9" hidden="1"/>
    <cellStyle name="Followed Hyperlink" xfId="986" builtinId="9" hidden="1"/>
    <cellStyle name="Followed Hyperlink" xfId="988" builtinId="9" hidden="1"/>
    <cellStyle name="Followed Hyperlink" xfId="990" builtinId="9" hidden="1"/>
    <cellStyle name="Followed Hyperlink" xfId="992" builtinId="9" hidden="1"/>
    <cellStyle name="Followed Hyperlink" xfId="994" builtinId="9" hidden="1"/>
    <cellStyle name="Followed Hyperlink" xfId="996" builtinId="9" hidden="1"/>
    <cellStyle name="Followed Hyperlink" xfId="998" builtinId="9" hidden="1"/>
    <cellStyle name="Followed Hyperlink" xfId="1000" builtinId="9" hidden="1"/>
    <cellStyle name="Followed Hyperlink" xfId="1002" builtinId="9" hidden="1"/>
    <cellStyle name="Followed Hyperlink" xfId="1004" builtinId="9" hidden="1"/>
    <cellStyle name="Followed Hyperlink" xfId="1006" builtinId="9" hidden="1"/>
    <cellStyle name="Followed Hyperlink" xfId="1008" builtinId="9" hidden="1"/>
    <cellStyle name="Followed Hyperlink" xfId="1010" builtinId="9" hidden="1"/>
    <cellStyle name="Followed Hyperlink" xfId="1012" builtinId="9" hidden="1"/>
    <cellStyle name="Followed Hyperlink" xfId="1014" builtinId="9" hidden="1"/>
    <cellStyle name="Followed Hyperlink" xfId="1016" builtinId="9" hidden="1"/>
    <cellStyle name="Followed Hyperlink" xfId="1018" builtinId="9" hidden="1"/>
    <cellStyle name="Followed Hyperlink" xfId="1020" builtinId="9" hidden="1"/>
    <cellStyle name="Followed Hyperlink" xfId="1022" builtinId="9" hidden="1"/>
    <cellStyle name="Followed Hyperlink" xfId="1024" builtinId="9" hidden="1"/>
    <cellStyle name="Followed Hyperlink" xfId="1026" builtinId="9" hidden="1"/>
    <cellStyle name="Followed Hyperlink" xfId="1028" builtinId="9" hidden="1"/>
    <cellStyle name="Followed Hyperlink" xfId="1030" builtinId="9" hidden="1"/>
    <cellStyle name="Followed Hyperlink" xfId="1032" builtinId="9" hidden="1"/>
    <cellStyle name="Followed Hyperlink" xfId="1034" builtinId="9" hidden="1"/>
    <cellStyle name="Followed Hyperlink" xfId="1036" builtinId="9" hidden="1"/>
    <cellStyle name="Followed Hyperlink" xfId="1038" builtinId="9" hidden="1"/>
    <cellStyle name="Followed Hyperlink" xfId="1040" builtinId="9" hidden="1"/>
    <cellStyle name="Followed Hyperlink" xfId="1042" builtinId="9" hidden="1"/>
    <cellStyle name="Followed Hyperlink" xfId="1044" builtinId="9" hidden="1"/>
    <cellStyle name="Followed Hyperlink" xfId="1046" builtinId="9" hidden="1"/>
    <cellStyle name="Followed Hyperlink" xfId="1048" builtinId="9" hidden="1"/>
    <cellStyle name="Followed Hyperlink" xfId="1050" builtinId="9" hidden="1"/>
    <cellStyle name="Followed Hyperlink" xfId="1052" builtinId="9" hidden="1"/>
    <cellStyle name="Followed Hyperlink" xfId="1054" builtinId="9" hidden="1"/>
    <cellStyle name="Followed Hyperlink" xfId="1056" builtinId="9" hidden="1"/>
    <cellStyle name="Followed Hyperlink" xfId="1058" builtinId="9" hidden="1"/>
    <cellStyle name="Followed Hyperlink" xfId="1060" builtinId="9" hidden="1"/>
    <cellStyle name="Followed Hyperlink" xfId="1062" builtinId="9" hidden="1"/>
    <cellStyle name="Followed Hyperlink" xfId="1064" builtinId="9" hidden="1"/>
    <cellStyle name="Followed Hyperlink" xfId="1066" builtinId="9" hidden="1"/>
    <cellStyle name="Followed Hyperlink" xfId="1068" builtinId="9" hidden="1"/>
    <cellStyle name="Followed Hyperlink" xfId="1070" builtinId="9" hidden="1"/>
    <cellStyle name="Followed Hyperlink" xfId="1072" builtinId="9" hidden="1"/>
    <cellStyle name="Followed Hyperlink" xfId="1074" builtinId="9" hidden="1"/>
    <cellStyle name="Followed Hyperlink" xfId="1076" builtinId="9" hidden="1"/>
    <cellStyle name="Followed Hyperlink" xfId="1078" builtinId="9" hidden="1"/>
    <cellStyle name="Followed Hyperlink" xfId="1080" builtinId="9" hidden="1"/>
    <cellStyle name="Followed Hyperlink" xfId="1082" builtinId="9" hidden="1"/>
    <cellStyle name="Followed Hyperlink" xfId="1084" builtinId="9" hidden="1"/>
    <cellStyle name="Followed Hyperlink" xfId="1086" builtinId="9" hidden="1"/>
    <cellStyle name="Followed Hyperlink" xfId="1088" builtinId="9" hidden="1"/>
    <cellStyle name="Followed Hyperlink" xfId="1090" builtinId="9" hidden="1"/>
    <cellStyle name="Followed Hyperlink" xfId="1092" builtinId="9" hidden="1"/>
    <cellStyle name="Followed Hyperlink" xfId="1094" builtinId="9" hidden="1"/>
    <cellStyle name="Followed Hyperlink" xfId="1096" builtinId="9" hidden="1"/>
    <cellStyle name="Followed Hyperlink" xfId="1098" builtinId="9" hidden="1"/>
    <cellStyle name="Followed Hyperlink" xfId="1100" builtinId="9" hidden="1"/>
    <cellStyle name="Followed Hyperlink" xfId="1102" builtinId="9" hidden="1"/>
    <cellStyle name="Followed Hyperlink" xfId="1104" builtinId="9" hidden="1"/>
    <cellStyle name="Followed Hyperlink" xfId="1106" builtinId="9" hidden="1"/>
    <cellStyle name="Followed Hyperlink" xfId="1108" builtinId="9" hidden="1"/>
    <cellStyle name="Followed Hyperlink" xfId="1110" builtinId="9" hidden="1"/>
    <cellStyle name="Followed Hyperlink" xfId="1112" builtinId="9" hidden="1"/>
    <cellStyle name="Followed Hyperlink" xfId="1114" builtinId="9" hidden="1"/>
    <cellStyle name="Followed Hyperlink" xfId="1116" builtinId="9" hidden="1"/>
    <cellStyle name="Followed Hyperlink" xfId="1118" builtinId="9" hidden="1"/>
    <cellStyle name="Followed Hyperlink" xfId="1120" builtinId="9" hidden="1"/>
    <cellStyle name="Followed Hyperlink" xfId="1122" builtinId="9" hidden="1"/>
    <cellStyle name="Followed Hyperlink" xfId="1124" builtinId="9" hidden="1"/>
    <cellStyle name="Followed Hyperlink" xfId="1126" builtinId="9" hidden="1"/>
    <cellStyle name="Followed Hyperlink" xfId="1128" builtinId="9" hidden="1"/>
    <cellStyle name="Followed Hyperlink" xfId="1130" builtinId="9" hidden="1"/>
    <cellStyle name="Followed Hyperlink" xfId="1132" builtinId="9" hidden="1"/>
    <cellStyle name="Followed Hyperlink" xfId="1134" builtinId="9" hidden="1"/>
    <cellStyle name="Followed Hyperlink" xfId="1136" builtinId="9" hidden="1"/>
    <cellStyle name="Followed Hyperlink" xfId="1138" builtinId="9" hidden="1"/>
    <cellStyle name="Followed Hyperlink" xfId="1140" builtinId="9" hidden="1"/>
    <cellStyle name="Followed Hyperlink" xfId="1142" builtinId="9" hidden="1"/>
    <cellStyle name="Followed Hyperlink" xfId="1144" builtinId="9" hidden="1"/>
    <cellStyle name="Followed Hyperlink" xfId="1146" builtinId="9" hidden="1"/>
    <cellStyle name="Followed Hyperlink" xfId="1148" builtinId="9" hidden="1"/>
    <cellStyle name="Followed Hyperlink" xfId="1150" builtinId="9" hidden="1"/>
    <cellStyle name="Followed Hyperlink" xfId="1152" builtinId="9" hidden="1"/>
    <cellStyle name="Followed Hyperlink" xfId="1154" builtinId="9" hidden="1"/>
    <cellStyle name="Followed Hyperlink" xfId="1156" builtinId="9" hidden="1"/>
    <cellStyle name="Followed Hyperlink" xfId="1158" builtinId="9" hidden="1"/>
    <cellStyle name="Followed Hyperlink" xfId="1160" builtinId="9" hidden="1"/>
    <cellStyle name="Followed Hyperlink" xfId="1162" builtinId="9" hidden="1"/>
    <cellStyle name="Followed Hyperlink" xfId="1164" builtinId="9" hidden="1"/>
    <cellStyle name="Followed Hyperlink" xfId="1166" builtinId="9" hidden="1"/>
    <cellStyle name="Followed Hyperlink" xfId="1168" builtinId="9" hidden="1"/>
    <cellStyle name="Followed Hyperlink" xfId="1170" builtinId="9" hidden="1"/>
    <cellStyle name="Followed Hyperlink" xfId="1172" builtinId="9" hidden="1"/>
    <cellStyle name="Followed Hyperlink" xfId="1174" builtinId="9" hidden="1"/>
    <cellStyle name="Followed Hyperlink" xfId="1176" builtinId="9" hidden="1"/>
    <cellStyle name="Followed Hyperlink" xfId="1178" builtinId="9" hidden="1"/>
    <cellStyle name="Followed Hyperlink" xfId="1180" builtinId="9" hidden="1"/>
    <cellStyle name="Followed Hyperlink" xfId="1182" builtinId="9" hidden="1"/>
    <cellStyle name="Followed Hyperlink" xfId="1184" builtinId="9" hidden="1"/>
    <cellStyle name="Followed Hyperlink" xfId="1186" builtinId="9" hidden="1"/>
    <cellStyle name="Followed Hyperlink" xfId="1188" builtinId="9" hidden="1"/>
    <cellStyle name="Followed Hyperlink" xfId="1190" builtinId="9" hidden="1"/>
    <cellStyle name="Followed Hyperlink" xfId="1192" builtinId="9" hidden="1"/>
    <cellStyle name="Followed Hyperlink" xfId="1194" builtinId="9" hidden="1"/>
    <cellStyle name="Followed Hyperlink" xfId="1196" builtinId="9" hidden="1"/>
    <cellStyle name="Followed Hyperlink" xfId="1198" builtinId="9" hidden="1"/>
    <cellStyle name="Followed Hyperlink" xfId="1200" builtinId="9" hidden="1"/>
    <cellStyle name="Followed Hyperlink" xfId="1202" builtinId="9" hidden="1"/>
    <cellStyle name="Followed Hyperlink" xfId="1204" builtinId="9" hidden="1"/>
    <cellStyle name="Followed Hyperlink" xfId="1206" builtinId="9" hidden="1"/>
    <cellStyle name="Followed Hyperlink" xfId="1208" builtinId="9" hidden="1"/>
    <cellStyle name="Followed Hyperlink" xfId="1210" builtinId="9" hidden="1"/>
    <cellStyle name="Followed Hyperlink" xfId="1212" builtinId="9" hidden="1"/>
    <cellStyle name="Followed Hyperlink" xfId="1214" builtinId="9" hidden="1"/>
    <cellStyle name="Followed Hyperlink" xfId="1216" builtinId="9" hidden="1"/>
    <cellStyle name="Followed Hyperlink" xfId="1218" builtinId="9" hidden="1"/>
    <cellStyle name="Followed Hyperlink" xfId="1220" builtinId="9" hidden="1"/>
    <cellStyle name="Followed Hyperlink" xfId="1222" builtinId="9" hidden="1"/>
    <cellStyle name="Followed Hyperlink" xfId="1224" builtinId="9" hidden="1"/>
    <cellStyle name="Followed Hyperlink" xfId="1226" builtinId="9" hidden="1"/>
    <cellStyle name="Followed Hyperlink" xfId="1228" builtinId="9" hidden="1"/>
    <cellStyle name="Followed Hyperlink" xfId="1230" builtinId="9" hidden="1"/>
    <cellStyle name="Followed Hyperlink" xfId="1232" builtinId="9" hidden="1"/>
    <cellStyle name="Followed Hyperlink" xfId="1234" builtinId="9" hidden="1"/>
    <cellStyle name="Followed Hyperlink" xfId="1236" builtinId="9" hidden="1"/>
    <cellStyle name="Followed Hyperlink" xfId="1238" builtinId="9" hidden="1"/>
    <cellStyle name="Followed Hyperlink" xfId="1240" builtinId="9" hidden="1"/>
    <cellStyle name="Followed Hyperlink" xfId="1242" builtinId="9" hidden="1"/>
    <cellStyle name="Followed Hyperlink" xfId="1244" builtinId="9" hidden="1"/>
    <cellStyle name="Followed Hyperlink" xfId="1246" builtinId="9" hidden="1"/>
    <cellStyle name="Followed Hyperlink" xfId="1248" builtinId="9" hidden="1"/>
    <cellStyle name="Followed Hyperlink" xfId="1250" builtinId="9" hidden="1"/>
    <cellStyle name="Followed Hyperlink" xfId="1252" builtinId="9" hidden="1"/>
    <cellStyle name="Followed Hyperlink" xfId="1254" builtinId="9" hidden="1"/>
    <cellStyle name="Followed Hyperlink" xfId="1256" builtinId="9" hidden="1"/>
    <cellStyle name="Followed Hyperlink" xfId="1258" builtinId="9" hidden="1"/>
    <cellStyle name="Followed Hyperlink" xfId="1260" builtinId="9" hidden="1"/>
    <cellStyle name="Followed Hyperlink" xfId="1262" builtinId="9" hidden="1"/>
    <cellStyle name="Followed Hyperlink" xfId="1264" builtinId="9" hidden="1"/>
    <cellStyle name="Followed Hyperlink" xfId="1266" builtinId="9" hidden="1"/>
    <cellStyle name="Followed Hyperlink" xfId="1268" builtinId="9" hidden="1"/>
    <cellStyle name="Followed Hyperlink" xfId="1270" builtinId="9" hidden="1"/>
    <cellStyle name="Followed Hyperlink" xfId="1272" builtinId="9" hidden="1"/>
    <cellStyle name="Followed Hyperlink" xfId="1274" builtinId="9" hidden="1"/>
    <cellStyle name="Followed Hyperlink" xfId="1276" builtinId="9" hidden="1"/>
    <cellStyle name="Followed Hyperlink" xfId="1278" builtinId="9" hidden="1"/>
    <cellStyle name="Followed Hyperlink" xfId="1280" builtinId="9" hidden="1"/>
    <cellStyle name="Followed Hyperlink" xfId="1282" builtinId="9" hidden="1"/>
    <cellStyle name="Followed Hyperlink" xfId="1284" builtinId="9" hidden="1"/>
    <cellStyle name="Followed Hyperlink" xfId="1286" builtinId="9" hidden="1"/>
    <cellStyle name="Followed Hyperlink" xfId="1288" builtinId="9" hidden="1"/>
    <cellStyle name="Followed Hyperlink" xfId="1290" builtinId="9" hidden="1"/>
    <cellStyle name="Followed Hyperlink" xfId="1292" builtinId="9" hidden="1"/>
    <cellStyle name="Followed Hyperlink" xfId="1294" builtinId="9" hidden="1"/>
    <cellStyle name="Followed Hyperlink" xfId="1296" builtinId="9" hidden="1"/>
    <cellStyle name="Followed Hyperlink" xfId="1298" builtinId="9" hidden="1"/>
    <cellStyle name="Followed Hyperlink" xfId="1300" builtinId="9" hidden="1"/>
    <cellStyle name="Followed Hyperlink" xfId="1302" builtinId="9" hidden="1"/>
    <cellStyle name="Followed Hyperlink" xfId="1304" builtinId="9" hidden="1"/>
    <cellStyle name="Followed Hyperlink" xfId="1306" builtinId="9" hidden="1"/>
    <cellStyle name="Followed Hyperlink" xfId="1308" builtinId="9" hidden="1"/>
    <cellStyle name="Followed Hyperlink" xfId="1310" builtinId="9" hidden="1"/>
    <cellStyle name="Followed Hyperlink" xfId="1312" builtinId="9" hidden="1"/>
    <cellStyle name="Followed Hyperlink" xfId="1314" builtinId="9" hidden="1"/>
    <cellStyle name="Followed Hyperlink" xfId="1316" builtinId="9" hidden="1"/>
    <cellStyle name="Followed Hyperlink" xfId="1318" builtinId="9" hidden="1"/>
    <cellStyle name="Followed Hyperlink" xfId="1320" builtinId="9" hidden="1"/>
    <cellStyle name="Followed Hyperlink" xfId="1322" builtinId="9" hidden="1"/>
    <cellStyle name="Followed Hyperlink" xfId="1324" builtinId="9" hidden="1"/>
    <cellStyle name="Followed Hyperlink" xfId="1326" builtinId="9" hidden="1"/>
    <cellStyle name="Followed Hyperlink" xfId="1328" builtinId="9" hidden="1"/>
    <cellStyle name="Followed Hyperlink" xfId="1330" builtinId="9" hidden="1"/>
    <cellStyle name="Followed Hyperlink" xfId="1332" builtinId="9" hidden="1"/>
    <cellStyle name="Followed Hyperlink" xfId="1334" builtinId="9" hidden="1"/>
    <cellStyle name="Followed Hyperlink" xfId="1336" builtinId="9" hidden="1"/>
    <cellStyle name="Followed Hyperlink" xfId="1338" builtinId="9" hidden="1"/>
    <cellStyle name="Followed Hyperlink" xfId="1340" builtinId="9" hidden="1"/>
    <cellStyle name="Followed Hyperlink" xfId="1342" builtinId="9" hidden="1"/>
    <cellStyle name="Followed Hyperlink" xfId="1344" builtinId="9" hidden="1"/>
    <cellStyle name="Followed Hyperlink" xfId="1346" builtinId="9" hidden="1"/>
    <cellStyle name="Followed Hyperlink" xfId="1348" builtinId="9" hidden="1"/>
    <cellStyle name="Followed Hyperlink" xfId="1350" builtinId="9" hidden="1"/>
    <cellStyle name="Followed Hyperlink" xfId="1352" builtinId="9" hidden="1"/>
    <cellStyle name="Followed Hyperlink" xfId="1354" builtinId="9" hidden="1"/>
    <cellStyle name="Followed Hyperlink" xfId="1356" builtinId="9" hidden="1"/>
    <cellStyle name="Followed Hyperlink" xfId="1358" builtinId="9" hidden="1"/>
    <cellStyle name="Followed Hyperlink" xfId="1360" builtinId="9" hidden="1"/>
    <cellStyle name="Followed Hyperlink" xfId="1362" builtinId="9" hidden="1"/>
    <cellStyle name="Followed Hyperlink" xfId="1364" builtinId="9" hidden="1"/>
    <cellStyle name="Followed Hyperlink" xfId="1366" builtinId="9" hidden="1"/>
    <cellStyle name="Followed Hyperlink" xfId="1368" builtinId="9" hidden="1"/>
    <cellStyle name="Followed Hyperlink" xfId="1370" builtinId="9" hidden="1"/>
    <cellStyle name="Followed Hyperlink" xfId="1372" builtinId="9" hidden="1"/>
    <cellStyle name="Followed Hyperlink" xfId="1374" builtinId="9" hidden="1"/>
    <cellStyle name="Followed Hyperlink" xfId="1376" builtinId="9" hidden="1"/>
    <cellStyle name="Followed Hyperlink" xfId="1378" builtinId="9" hidden="1"/>
    <cellStyle name="Followed Hyperlink" xfId="1380" builtinId="9" hidden="1"/>
    <cellStyle name="Followed Hyperlink" xfId="1382" builtinId="9" hidden="1"/>
    <cellStyle name="Followed Hyperlink" xfId="1384" builtinId="9" hidden="1"/>
    <cellStyle name="Followed Hyperlink" xfId="1386" builtinId="9" hidden="1"/>
    <cellStyle name="Followed Hyperlink" xfId="1388" builtinId="9" hidden="1"/>
    <cellStyle name="Followed Hyperlink" xfId="1390" builtinId="9" hidden="1"/>
    <cellStyle name="Followed Hyperlink" xfId="1392" builtinId="9" hidden="1"/>
    <cellStyle name="Followed Hyperlink" xfId="1394" builtinId="9" hidden="1"/>
    <cellStyle name="Followed Hyperlink" xfId="1396" builtinId="9" hidden="1"/>
    <cellStyle name="Followed Hyperlink" xfId="1398" builtinId="9" hidden="1"/>
    <cellStyle name="Followed Hyperlink" xfId="1400" builtinId="9" hidden="1"/>
    <cellStyle name="Followed Hyperlink" xfId="1402" builtinId="9" hidden="1"/>
    <cellStyle name="Followed Hyperlink" xfId="1404" builtinId="9" hidden="1"/>
    <cellStyle name="Followed Hyperlink" xfId="1406" builtinId="9" hidden="1"/>
    <cellStyle name="Followed Hyperlink" xfId="1408" builtinId="9" hidden="1"/>
    <cellStyle name="Followed Hyperlink" xfId="1410" builtinId="9" hidden="1"/>
    <cellStyle name="Followed Hyperlink" xfId="1412" builtinId="9" hidden="1"/>
    <cellStyle name="Followed Hyperlink" xfId="1414" builtinId="9" hidden="1"/>
    <cellStyle name="Followed Hyperlink" xfId="1416" builtinId="9" hidden="1"/>
    <cellStyle name="Followed Hyperlink" xfId="1418" builtinId="9" hidden="1"/>
    <cellStyle name="Followed Hyperlink" xfId="1420" builtinId="9" hidden="1"/>
    <cellStyle name="Followed Hyperlink" xfId="1422" builtinId="9" hidden="1"/>
    <cellStyle name="Followed Hyperlink" xfId="1424" builtinId="9" hidden="1"/>
    <cellStyle name="Followed Hyperlink" xfId="1426" builtinId="9" hidden="1"/>
    <cellStyle name="Followed Hyperlink" xfId="1428" builtinId="9" hidden="1"/>
    <cellStyle name="Followed Hyperlink" xfId="1430" builtinId="9" hidden="1"/>
    <cellStyle name="Followed Hyperlink" xfId="1432" builtinId="9" hidden="1"/>
    <cellStyle name="Followed Hyperlink" xfId="1434" builtinId="9" hidden="1"/>
    <cellStyle name="Followed Hyperlink" xfId="1436" builtinId="9" hidden="1"/>
    <cellStyle name="Followed Hyperlink" xfId="1438" builtinId="9" hidden="1"/>
    <cellStyle name="Followed Hyperlink" xfId="1440" builtinId="9" hidden="1"/>
    <cellStyle name="Followed Hyperlink" xfId="1442" builtinId="9" hidden="1"/>
    <cellStyle name="Followed Hyperlink" xfId="1444" builtinId="9" hidden="1"/>
    <cellStyle name="Followed Hyperlink" xfId="1446" builtinId="9" hidden="1"/>
    <cellStyle name="Followed Hyperlink" xfId="1448" builtinId="9" hidden="1"/>
    <cellStyle name="Followed Hyperlink" xfId="1450" builtinId="9" hidden="1"/>
    <cellStyle name="Followed Hyperlink" xfId="1452" builtinId="9" hidden="1"/>
    <cellStyle name="Followed Hyperlink" xfId="1454" builtinId="9" hidden="1"/>
    <cellStyle name="Followed Hyperlink" xfId="1456" builtinId="9" hidden="1"/>
    <cellStyle name="Followed Hyperlink" xfId="1458" builtinId="9" hidden="1"/>
    <cellStyle name="Followed Hyperlink" xfId="1460" builtinId="9" hidden="1"/>
    <cellStyle name="Followed Hyperlink" xfId="1462" builtinId="9" hidden="1"/>
    <cellStyle name="Followed Hyperlink" xfId="1464" builtinId="9" hidden="1"/>
    <cellStyle name="Followed Hyperlink" xfId="1466" builtinId="9" hidden="1"/>
    <cellStyle name="Followed Hyperlink" xfId="1468" builtinId="9" hidden="1"/>
    <cellStyle name="Followed Hyperlink" xfId="1470" builtinId="9" hidden="1"/>
    <cellStyle name="Followed Hyperlink" xfId="1472" builtinId="9" hidden="1"/>
    <cellStyle name="Followed Hyperlink" xfId="1474" builtinId="9" hidden="1"/>
    <cellStyle name="Followed Hyperlink" xfId="1476" builtinId="9" hidden="1"/>
    <cellStyle name="Followed Hyperlink" xfId="1478" builtinId="9" hidden="1"/>
    <cellStyle name="Followed Hyperlink" xfId="1480" builtinId="9" hidden="1"/>
    <cellStyle name="Followed Hyperlink" xfId="1482" builtinId="9" hidden="1"/>
    <cellStyle name="Followed Hyperlink" xfId="1484" builtinId="9" hidden="1"/>
    <cellStyle name="Followed Hyperlink" xfId="1486" builtinId="9" hidden="1"/>
    <cellStyle name="Followed Hyperlink" xfId="1488" builtinId="9" hidden="1"/>
    <cellStyle name="Followed Hyperlink" xfId="1490" builtinId="9" hidden="1"/>
    <cellStyle name="Followed Hyperlink" xfId="1492" builtinId="9" hidden="1"/>
    <cellStyle name="Followed Hyperlink" xfId="1494" builtinId="9" hidden="1"/>
    <cellStyle name="Followed Hyperlink" xfId="1496" builtinId="9" hidden="1"/>
    <cellStyle name="Followed Hyperlink" xfId="1498" builtinId="9" hidden="1"/>
    <cellStyle name="Followed Hyperlink" xfId="1500" builtinId="9" hidden="1"/>
    <cellStyle name="Followed Hyperlink" xfId="1502" builtinId="9" hidden="1"/>
    <cellStyle name="Followed Hyperlink" xfId="1504" builtinId="9" hidden="1"/>
    <cellStyle name="Followed Hyperlink" xfId="1506" builtinId="9" hidden="1"/>
    <cellStyle name="Followed Hyperlink" xfId="1508" builtinId="9" hidden="1"/>
    <cellStyle name="Followed Hyperlink" xfId="1510" builtinId="9" hidden="1"/>
    <cellStyle name="Followed Hyperlink" xfId="1512" builtinId="9" hidden="1"/>
    <cellStyle name="Followed Hyperlink" xfId="1514" builtinId="9" hidden="1"/>
    <cellStyle name="Followed Hyperlink" xfId="1516" builtinId="9" hidden="1"/>
    <cellStyle name="Followed Hyperlink" xfId="1518" builtinId="9" hidden="1"/>
    <cellStyle name="Followed Hyperlink" xfId="1520" builtinId="9" hidden="1"/>
    <cellStyle name="Followed Hyperlink" xfId="1522" builtinId="9" hidden="1"/>
    <cellStyle name="Followed Hyperlink" xfId="1524" builtinId="9" hidden="1"/>
    <cellStyle name="Followed Hyperlink" xfId="1526" builtinId="9" hidden="1"/>
    <cellStyle name="Followed Hyperlink" xfId="1528" builtinId="9" hidden="1"/>
    <cellStyle name="Followed Hyperlink" xfId="1530" builtinId="9" hidden="1"/>
    <cellStyle name="Followed Hyperlink" xfId="1532" builtinId="9" hidden="1"/>
    <cellStyle name="Followed Hyperlink" xfId="1534" builtinId="9" hidden="1"/>
    <cellStyle name="Followed Hyperlink" xfId="1536" builtinId="9" hidden="1"/>
    <cellStyle name="Followed Hyperlink" xfId="1538" builtinId="9" hidden="1"/>
    <cellStyle name="Followed Hyperlink" xfId="1540" builtinId="9" hidden="1"/>
    <cellStyle name="Followed Hyperlink" xfId="1542" builtinId="9" hidden="1"/>
    <cellStyle name="Followed Hyperlink" xfId="1544" builtinId="9" hidden="1"/>
    <cellStyle name="Followed Hyperlink" xfId="1546" builtinId="9" hidden="1"/>
    <cellStyle name="Followed Hyperlink" xfId="1548" builtinId="9" hidden="1"/>
    <cellStyle name="Followed Hyperlink" xfId="1550" builtinId="9" hidden="1"/>
    <cellStyle name="Followed Hyperlink" xfId="1552" builtinId="9" hidden="1"/>
    <cellStyle name="Followed Hyperlink" xfId="1554" builtinId="9" hidden="1"/>
    <cellStyle name="Followed Hyperlink" xfId="1556" builtinId="9" hidden="1"/>
    <cellStyle name="Followed Hyperlink" xfId="1558" builtinId="9" hidden="1"/>
    <cellStyle name="Followed Hyperlink" xfId="1560" builtinId="9" hidden="1"/>
    <cellStyle name="Followed Hyperlink" xfId="1562" builtinId="9" hidden="1"/>
    <cellStyle name="Followed Hyperlink" xfId="1564" builtinId="9" hidden="1"/>
    <cellStyle name="Followed Hyperlink" xfId="1566" builtinId="9" hidden="1"/>
    <cellStyle name="Followed Hyperlink" xfId="1568" builtinId="9" hidden="1"/>
    <cellStyle name="Followed Hyperlink" xfId="1570" builtinId="9" hidden="1"/>
    <cellStyle name="Followed Hyperlink" xfId="1572" builtinId="9" hidden="1"/>
    <cellStyle name="Followed Hyperlink" xfId="1574" builtinId="9" hidden="1"/>
    <cellStyle name="Followed Hyperlink" xfId="1576" builtinId="9" hidden="1"/>
    <cellStyle name="Followed Hyperlink" xfId="1578" builtinId="9" hidden="1"/>
    <cellStyle name="Followed Hyperlink" xfId="1580" builtinId="9" hidden="1"/>
    <cellStyle name="Followed Hyperlink" xfId="1582" builtinId="9" hidden="1"/>
    <cellStyle name="Followed Hyperlink" xfId="1584" builtinId="9" hidden="1"/>
    <cellStyle name="Followed Hyperlink" xfId="1586" builtinId="9" hidden="1"/>
    <cellStyle name="Followed Hyperlink" xfId="1588" builtinId="9" hidden="1"/>
    <cellStyle name="Followed Hyperlink" xfId="1590" builtinId="9" hidden="1"/>
    <cellStyle name="Followed Hyperlink" xfId="1592" builtinId="9" hidden="1"/>
    <cellStyle name="Followed Hyperlink" xfId="1594" builtinId="9" hidden="1"/>
    <cellStyle name="Followed Hyperlink" xfId="1596" builtinId="9" hidden="1"/>
    <cellStyle name="Followed Hyperlink" xfId="1598" builtinId="9" hidden="1"/>
    <cellStyle name="Followed Hyperlink" xfId="1600" builtinId="9" hidden="1"/>
    <cellStyle name="Followed Hyperlink" xfId="1602" builtinId="9" hidden="1"/>
    <cellStyle name="Followed Hyperlink" xfId="1604" builtinId="9" hidden="1"/>
    <cellStyle name="Followed Hyperlink" xfId="1606" builtinId="9" hidden="1"/>
    <cellStyle name="Followed Hyperlink" xfId="1608" builtinId="9" hidden="1"/>
    <cellStyle name="Followed Hyperlink" xfId="1610" builtinId="9" hidden="1"/>
    <cellStyle name="Followed Hyperlink" xfId="1612" builtinId="9" hidden="1"/>
    <cellStyle name="Followed Hyperlink" xfId="1614" builtinId="9" hidden="1"/>
    <cellStyle name="Followed Hyperlink" xfId="1616" builtinId="9" hidden="1"/>
    <cellStyle name="Followed Hyperlink" xfId="1618" builtinId="9" hidden="1"/>
    <cellStyle name="Followed Hyperlink" xfId="1620" builtinId="9" hidden="1"/>
    <cellStyle name="Followed Hyperlink" xfId="1622" builtinId="9" hidden="1"/>
    <cellStyle name="Followed Hyperlink" xfId="1624" builtinId="9" hidden="1"/>
    <cellStyle name="Followed Hyperlink" xfId="1626" builtinId="9" hidden="1"/>
    <cellStyle name="Followed Hyperlink" xfId="1628" builtinId="9" hidden="1"/>
    <cellStyle name="Followed Hyperlink" xfId="1630" builtinId="9" hidden="1"/>
    <cellStyle name="Followed Hyperlink" xfId="1632" builtinId="9" hidden="1"/>
    <cellStyle name="Followed Hyperlink" xfId="1634" builtinId="9" hidden="1"/>
    <cellStyle name="Followed Hyperlink" xfId="1636" builtinId="9" hidden="1"/>
    <cellStyle name="Followed Hyperlink" xfId="1638" builtinId="9" hidden="1"/>
    <cellStyle name="Followed Hyperlink" xfId="1640" builtinId="9" hidden="1"/>
    <cellStyle name="Followed Hyperlink" xfId="1642" builtinId="9" hidden="1"/>
    <cellStyle name="Followed Hyperlink" xfId="1644" builtinId="9" hidden="1"/>
    <cellStyle name="Followed Hyperlink" xfId="1646" builtinId="9" hidden="1"/>
    <cellStyle name="Followed Hyperlink" xfId="1648" builtinId="9" hidden="1"/>
    <cellStyle name="Followed Hyperlink" xfId="1650" builtinId="9" hidden="1"/>
    <cellStyle name="Followed Hyperlink" xfId="1652" builtinId="9" hidden="1"/>
    <cellStyle name="Followed Hyperlink" xfId="1654" builtinId="9" hidden="1"/>
    <cellStyle name="Followed Hyperlink" xfId="1656" builtinId="9" hidden="1"/>
    <cellStyle name="Followed Hyperlink" xfId="1658" builtinId="9" hidden="1"/>
    <cellStyle name="Followed Hyperlink" xfId="1660" builtinId="9" hidden="1"/>
    <cellStyle name="Followed Hyperlink" xfId="1662" builtinId="9" hidden="1"/>
    <cellStyle name="Followed Hyperlink" xfId="1664" builtinId="9" hidden="1"/>
    <cellStyle name="Followed Hyperlink" xfId="1666" builtinId="9" hidden="1"/>
    <cellStyle name="Followed Hyperlink" xfId="1668" builtinId="9" hidden="1"/>
    <cellStyle name="Followed Hyperlink" xfId="1670" builtinId="9" hidden="1"/>
    <cellStyle name="Followed Hyperlink" xfId="1672" builtinId="9" hidden="1"/>
    <cellStyle name="Followed Hyperlink" xfId="1674" builtinId="9" hidden="1"/>
    <cellStyle name="Followed Hyperlink" xfId="1676" builtinId="9" hidden="1"/>
    <cellStyle name="Followed Hyperlink" xfId="1678" builtinId="9" hidden="1"/>
    <cellStyle name="Followed Hyperlink" xfId="1680" builtinId="9" hidden="1"/>
    <cellStyle name="Followed Hyperlink" xfId="1682" builtinId="9" hidden="1"/>
    <cellStyle name="Followed Hyperlink" xfId="1684" builtinId="9" hidden="1"/>
    <cellStyle name="Followed Hyperlink" xfId="1686" builtinId="9" hidden="1"/>
    <cellStyle name="Followed Hyperlink" xfId="1688" builtinId="9" hidden="1"/>
    <cellStyle name="Followed Hyperlink" xfId="1690" builtinId="9" hidden="1"/>
    <cellStyle name="Followed Hyperlink" xfId="1692" builtinId="9" hidden="1"/>
    <cellStyle name="Followed Hyperlink" xfId="1694" builtinId="9" hidden="1"/>
    <cellStyle name="Followed Hyperlink" xfId="1696" builtinId="9" hidden="1"/>
    <cellStyle name="Followed Hyperlink" xfId="1698" builtinId="9" hidden="1"/>
    <cellStyle name="Followed Hyperlink" xfId="1700" builtinId="9" hidden="1"/>
    <cellStyle name="Followed Hyperlink" xfId="1702" builtinId="9" hidden="1"/>
    <cellStyle name="Followed Hyperlink" xfId="1704" builtinId="9" hidden="1"/>
    <cellStyle name="Followed Hyperlink" xfId="1706" builtinId="9" hidden="1"/>
    <cellStyle name="Followed Hyperlink" xfId="1708" builtinId="9" hidden="1"/>
    <cellStyle name="Followed Hyperlink" xfId="1710" builtinId="9" hidden="1"/>
    <cellStyle name="Followed Hyperlink" xfId="1712" builtinId="9" hidden="1"/>
    <cellStyle name="Followed Hyperlink" xfId="1714" builtinId="9" hidden="1"/>
    <cellStyle name="Followed Hyperlink" xfId="1716" builtinId="9" hidden="1"/>
    <cellStyle name="Followed Hyperlink" xfId="1718" builtinId="9" hidden="1"/>
    <cellStyle name="Followed Hyperlink" xfId="1720" builtinId="9" hidden="1"/>
    <cellStyle name="Followed Hyperlink" xfId="1722" builtinId="9" hidden="1"/>
    <cellStyle name="Followed Hyperlink" xfId="1724" builtinId="9" hidden="1"/>
    <cellStyle name="Followed Hyperlink" xfId="1726" builtinId="9" hidden="1"/>
    <cellStyle name="Followed Hyperlink" xfId="1728" builtinId="9" hidden="1"/>
    <cellStyle name="Followed Hyperlink" xfId="1730" builtinId="9" hidden="1"/>
    <cellStyle name="Followed Hyperlink" xfId="1732" builtinId="9" hidden="1"/>
    <cellStyle name="Followed Hyperlink" xfId="1734" builtinId="9" hidden="1"/>
    <cellStyle name="Followed Hyperlink" xfId="1736" builtinId="9" hidden="1"/>
    <cellStyle name="Followed Hyperlink" xfId="1738" builtinId="9" hidden="1"/>
    <cellStyle name="Followed Hyperlink" xfId="1740" builtinId="9" hidden="1"/>
    <cellStyle name="Followed Hyperlink" xfId="1742" builtinId="9" hidden="1"/>
    <cellStyle name="Followed Hyperlink" xfId="1744" builtinId="9" hidden="1"/>
    <cellStyle name="Followed Hyperlink" xfId="1746" builtinId="9" hidden="1"/>
    <cellStyle name="Followed Hyperlink" xfId="1748" builtinId="9" hidden="1"/>
    <cellStyle name="Followed Hyperlink" xfId="1750" builtinId="9" hidden="1"/>
    <cellStyle name="Followed Hyperlink" xfId="1752" builtinId="9" hidden="1"/>
    <cellStyle name="Followed Hyperlink" xfId="1754" builtinId="9" hidden="1"/>
    <cellStyle name="Followed Hyperlink" xfId="1756" builtinId="9" hidden="1"/>
    <cellStyle name="Followed Hyperlink" xfId="1758" builtinId="9" hidden="1"/>
    <cellStyle name="Followed Hyperlink" xfId="1760" builtinId="9" hidden="1"/>
    <cellStyle name="Followed Hyperlink" xfId="1762" builtinId="9" hidden="1"/>
    <cellStyle name="Followed Hyperlink" xfId="1764" builtinId="9" hidden="1"/>
    <cellStyle name="Followed Hyperlink" xfId="1766" builtinId="9" hidden="1"/>
    <cellStyle name="Followed Hyperlink" xfId="1768" builtinId="9" hidden="1"/>
    <cellStyle name="Followed Hyperlink" xfId="1770" builtinId="9" hidden="1"/>
    <cellStyle name="Followed Hyperlink" xfId="1772" builtinId="9" hidden="1"/>
    <cellStyle name="Followed Hyperlink" xfId="1774" builtinId="9" hidden="1"/>
    <cellStyle name="Followed Hyperlink" xfId="1776" builtinId="9" hidden="1"/>
    <cellStyle name="Followed Hyperlink" xfId="1778" builtinId="9" hidden="1"/>
    <cellStyle name="Followed Hyperlink" xfId="1780" builtinId="9" hidden="1"/>
    <cellStyle name="Followed Hyperlink" xfId="1782" builtinId="9" hidden="1"/>
    <cellStyle name="Followed Hyperlink" xfId="1784" builtinId="9" hidden="1"/>
    <cellStyle name="Followed Hyperlink" xfId="1786" builtinId="9" hidden="1"/>
    <cellStyle name="Followed Hyperlink" xfId="1788" builtinId="9" hidden="1"/>
    <cellStyle name="Followed Hyperlink" xfId="1790" builtinId="9" hidden="1"/>
    <cellStyle name="Followed Hyperlink" xfId="1792" builtinId="9" hidden="1"/>
    <cellStyle name="Followed Hyperlink" xfId="1794" builtinId="9" hidden="1"/>
    <cellStyle name="Followed Hyperlink" xfId="1796" builtinId="9" hidden="1"/>
    <cellStyle name="Followed Hyperlink" xfId="1798" builtinId="9" hidden="1"/>
    <cellStyle name="Followed Hyperlink" xfId="1800" builtinId="9" hidden="1"/>
    <cellStyle name="Followed Hyperlink" xfId="1802" builtinId="9" hidden="1"/>
    <cellStyle name="Followed Hyperlink" xfId="1804" builtinId="9" hidden="1"/>
    <cellStyle name="Followed Hyperlink" xfId="1806" builtinId="9" hidden="1"/>
    <cellStyle name="Followed Hyperlink" xfId="1808" builtinId="9" hidden="1"/>
    <cellStyle name="Followed Hyperlink" xfId="1810" builtinId="9" hidden="1"/>
    <cellStyle name="Followed Hyperlink" xfId="1812" builtinId="9" hidden="1"/>
    <cellStyle name="Followed Hyperlink" xfId="1814" builtinId="9" hidden="1"/>
    <cellStyle name="Followed Hyperlink" xfId="1816" builtinId="9" hidden="1"/>
    <cellStyle name="Followed Hyperlink" xfId="1818" builtinId="9" hidden="1"/>
    <cellStyle name="Followed Hyperlink" xfId="1820" builtinId="9" hidden="1"/>
    <cellStyle name="Followed Hyperlink" xfId="1822" builtinId="9" hidden="1"/>
    <cellStyle name="Followed Hyperlink" xfId="1824" builtinId="9" hidden="1"/>
    <cellStyle name="Followed Hyperlink" xfId="1826" builtinId="9" hidden="1"/>
    <cellStyle name="Followed Hyperlink" xfId="1828" builtinId="9" hidden="1"/>
    <cellStyle name="Followed Hyperlink" xfId="1830" builtinId="9" hidden="1"/>
    <cellStyle name="Followed Hyperlink" xfId="1832" builtinId="9" hidden="1"/>
    <cellStyle name="Followed Hyperlink" xfId="1834" builtinId="9" hidden="1"/>
    <cellStyle name="Followed Hyperlink" xfId="1836" builtinId="9" hidden="1"/>
    <cellStyle name="Followed Hyperlink" xfId="1838" builtinId="9" hidden="1"/>
    <cellStyle name="Followed Hyperlink" xfId="1840" builtinId="9" hidden="1"/>
    <cellStyle name="Followed Hyperlink" xfId="1842" builtinId="9" hidden="1"/>
    <cellStyle name="Followed Hyperlink" xfId="1844" builtinId="9" hidden="1"/>
    <cellStyle name="Followed Hyperlink" xfId="1846" builtinId="9" hidden="1"/>
    <cellStyle name="Followed Hyperlink" xfId="1848" builtinId="9" hidden="1"/>
    <cellStyle name="Followed Hyperlink" xfId="1850" builtinId="9" hidden="1"/>
    <cellStyle name="Followed Hyperlink" xfId="1852" builtinId="9" hidden="1"/>
    <cellStyle name="Followed Hyperlink" xfId="1854" builtinId="9" hidden="1"/>
    <cellStyle name="Followed Hyperlink" xfId="1856" builtinId="9" hidden="1"/>
    <cellStyle name="Followed Hyperlink" xfId="1858" builtinId="9" hidden="1"/>
    <cellStyle name="Followed Hyperlink" xfId="1860" builtinId="9" hidden="1"/>
    <cellStyle name="Followed Hyperlink" xfId="1862" builtinId="9" hidden="1"/>
    <cellStyle name="Followed Hyperlink" xfId="1864" builtinId="9" hidden="1"/>
    <cellStyle name="Followed Hyperlink" xfId="1866" builtinId="9" hidden="1"/>
    <cellStyle name="Followed Hyperlink" xfId="1868" builtinId="9" hidden="1"/>
    <cellStyle name="Followed Hyperlink" xfId="1870" builtinId="9" hidden="1"/>
    <cellStyle name="Followed Hyperlink" xfId="1872" builtinId="9" hidden="1"/>
    <cellStyle name="Followed Hyperlink" xfId="1874" builtinId="9" hidden="1"/>
    <cellStyle name="Followed Hyperlink" xfId="1876" builtinId="9" hidden="1"/>
    <cellStyle name="Followed Hyperlink" xfId="1878" builtinId="9" hidden="1"/>
    <cellStyle name="Followed Hyperlink" xfId="1880" builtinId="9" hidden="1"/>
    <cellStyle name="Followed Hyperlink" xfId="1882" builtinId="9" hidden="1"/>
    <cellStyle name="Followed Hyperlink" xfId="1884" builtinId="9" hidden="1"/>
    <cellStyle name="Followed Hyperlink" xfId="1886" builtinId="9" hidden="1"/>
    <cellStyle name="Followed Hyperlink" xfId="1888" builtinId="9" hidden="1"/>
    <cellStyle name="Followed Hyperlink" xfId="1890" builtinId="9" hidden="1"/>
    <cellStyle name="Followed Hyperlink" xfId="1892" builtinId="9" hidden="1"/>
    <cellStyle name="Followed Hyperlink" xfId="1894" builtinId="9" hidden="1"/>
    <cellStyle name="Followed Hyperlink" xfId="1896" builtinId="9" hidden="1"/>
    <cellStyle name="Followed Hyperlink" xfId="1898" builtinId="9" hidden="1"/>
    <cellStyle name="Followed Hyperlink" xfId="1900" builtinId="9" hidden="1"/>
    <cellStyle name="Followed Hyperlink" xfId="1902" builtinId="9" hidden="1"/>
    <cellStyle name="Followed Hyperlink" xfId="1904" builtinId="9" hidden="1"/>
    <cellStyle name="Followed Hyperlink" xfId="1906" builtinId="9" hidden="1"/>
    <cellStyle name="Followed Hyperlink" xfId="1908" builtinId="9" hidden="1"/>
    <cellStyle name="Followed Hyperlink" xfId="1910" builtinId="9" hidden="1"/>
    <cellStyle name="Followed Hyperlink" xfId="1912" builtinId="9" hidden="1"/>
    <cellStyle name="Followed Hyperlink" xfId="1914" builtinId="9" hidden="1"/>
    <cellStyle name="Followed Hyperlink" xfId="1916" builtinId="9" hidden="1"/>
    <cellStyle name="Followed Hyperlink" xfId="1918" builtinId="9" hidden="1"/>
    <cellStyle name="Followed Hyperlink" xfId="1920" builtinId="9" hidden="1"/>
    <cellStyle name="Followed Hyperlink" xfId="1922" builtinId="9" hidden="1"/>
    <cellStyle name="Followed Hyperlink" xfId="1924" builtinId="9" hidden="1"/>
    <cellStyle name="Followed Hyperlink" xfId="1926" builtinId="9" hidden="1"/>
    <cellStyle name="Followed Hyperlink" xfId="1928" builtinId="9" hidden="1"/>
    <cellStyle name="Followed Hyperlink" xfId="1930" builtinId="9" hidden="1"/>
    <cellStyle name="Followed Hyperlink" xfId="1932" builtinId="9" hidden="1"/>
    <cellStyle name="Followed Hyperlink" xfId="1934" builtinId="9" hidden="1"/>
    <cellStyle name="Followed Hyperlink" xfId="1936" builtinId="9" hidden="1"/>
    <cellStyle name="Followed Hyperlink" xfId="1938" builtinId="9" hidden="1"/>
    <cellStyle name="Followed Hyperlink" xfId="1940" builtinId="9" hidden="1"/>
    <cellStyle name="Followed Hyperlink" xfId="1942" builtinId="9" hidden="1"/>
    <cellStyle name="Followed Hyperlink" xfId="1944" builtinId="9" hidden="1"/>
    <cellStyle name="Followed Hyperlink" xfId="1946" builtinId="9" hidden="1"/>
    <cellStyle name="Followed Hyperlink" xfId="1948" builtinId="9" hidden="1"/>
    <cellStyle name="Followed Hyperlink" xfId="1950" builtinId="9" hidden="1"/>
    <cellStyle name="Followed Hyperlink" xfId="1952" builtinId="9" hidden="1"/>
    <cellStyle name="Followed Hyperlink" xfId="1954" builtinId="9" hidden="1"/>
    <cellStyle name="Followed Hyperlink" xfId="1956" builtinId="9" hidden="1"/>
    <cellStyle name="Followed Hyperlink" xfId="1958" builtinId="9" hidden="1"/>
    <cellStyle name="Followed Hyperlink" xfId="1960" builtinId="9" hidden="1"/>
    <cellStyle name="Followed Hyperlink" xfId="1962" builtinId="9" hidden="1"/>
    <cellStyle name="Followed Hyperlink" xfId="1964" builtinId="9" hidden="1"/>
    <cellStyle name="Followed Hyperlink" xfId="1966" builtinId="9" hidden="1"/>
    <cellStyle name="Followed Hyperlink" xfId="1968" builtinId="9" hidden="1"/>
    <cellStyle name="Followed Hyperlink" xfId="1970" builtinId="9" hidden="1"/>
    <cellStyle name="Followed Hyperlink" xfId="1972" builtinId="9" hidden="1"/>
    <cellStyle name="Followed Hyperlink" xfId="1974" builtinId="9" hidden="1"/>
    <cellStyle name="Followed Hyperlink" xfId="1976" builtinId="9" hidden="1"/>
    <cellStyle name="Followed Hyperlink" xfId="1978" builtinId="9" hidden="1"/>
    <cellStyle name="Followed Hyperlink" xfId="1980" builtinId="9" hidden="1"/>
    <cellStyle name="Followed Hyperlink" xfId="1982" builtinId="9" hidden="1"/>
    <cellStyle name="Followed Hyperlink" xfId="1984" builtinId="9" hidden="1"/>
    <cellStyle name="Followed Hyperlink" xfId="1986" builtinId="9" hidden="1"/>
    <cellStyle name="Followed Hyperlink" xfId="1988" builtinId="9" hidden="1"/>
    <cellStyle name="Followed Hyperlink" xfId="1990" builtinId="9" hidden="1"/>
    <cellStyle name="Followed Hyperlink" xfId="1992" builtinId="9" hidden="1"/>
    <cellStyle name="Followed Hyperlink" xfId="1994" builtinId="9" hidden="1"/>
    <cellStyle name="Followed Hyperlink" xfId="1996" builtinId="9" hidden="1"/>
    <cellStyle name="Followed Hyperlink" xfId="1998" builtinId="9" hidden="1"/>
    <cellStyle name="Followed Hyperlink" xfId="2000" builtinId="9" hidden="1"/>
    <cellStyle name="Followed Hyperlink" xfId="2002" builtinId="9" hidden="1"/>
    <cellStyle name="Followed Hyperlink" xfId="2004" builtinId="9" hidden="1"/>
    <cellStyle name="Followed Hyperlink" xfId="2006" builtinId="9" hidden="1"/>
    <cellStyle name="Followed Hyperlink" xfId="2008" builtinId="9" hidden="1"/>
    <cellStyle name="Followed Hyperlink" xfId="2010" builtinId="9" hidden="1"/>
    <cellStyle name="Followed Hyperlink" xfId="2012" builtinId="9" hidden="1"/>
    <cellStyle name="Followed Hyperlink" xfId="2014" builtinId="9" hidden="1"/>
    <cellStyle name="Followed Hyperlink" xfId="2016" builtinId="9" hidden="1"/>
    <cellStyle name="Followed Hyperlink" xfId="2018" builtinId="9" hidden="1"/>
    <cellStyle name="Followed Hyperlink" xfId="2020" builtinId="9" hidden="1"/>
    <cellStyle name="Followed Hyperlink" xfId="2022" builtinId="9" hidden="1"/>
    <cellStyle name="Followed Hyperlink" xfId="2024" builtinId="9" hidden="1"/>
    <cellStyle name="Followed Hyperlink" xfId="2026" builtinId="9" hidden="1"/>
    <cellStyle name="Followed Hyperlink" xfId="2028" builtinId="9" hidden="1"/>
    <cellStyle name="Followed Hyperlink" xfId="2030" builtinId="9" hidden="1"/>
    <cellStyle name="Followed Hyperlink" xfId="2032" builtinId="9" hidden="1"/>
    <cellStyle name="Followed Hyperlink" xfId="2034" builtinId="9" hidden="1"/>
    <cellStyle name="Followed Hyperlink" xfId="2036" builtinId="9" hidden="1"/>
    <cellStyle name="Followed Hyperlink" xfId="2038" builtinId="9" hidden="1"/>
    <cellStyle name="Followed Hyperlink" xfId="2040" builtinId="9" hidden="1"/>
    <cellStyle name="Followed Hyperlink" xfId="2042" builtinId="9" hidden="1"/>
    <cellStyle name="Followed Hyperlink" xfId="2044" builtinId="9" hidden="1"/>
    <cellStyle name="Followed Hyperlink" xfId="2046" builtinId="9" hidden="1"/>
    <cellStyle name="Followed Hyperlink" xfId="2048" builtinId="9" hidden="1"/>
    <cellStyle name="Followed Hyperlink" xfId="2050" builtinId="9" hidden="1"/>
    <cellStyle name="Followed Hyperlink" xfId="2052" builtinId="9" hidden="1"/>
    <cellStyle name="Followed Hyperlink" xfId="2054" builtinId="9" hidden="1"/>
    <cellStyle name="Followed Hyperlink" xfId="2056" builtinId="9" hidden="1"/>
    <cellStyle name="Followed Hyperlink" xfId="2058" builtinId="9" hidden="1"/>
    <cellStyle name="Followed Hyperlink" xfId="2060" builtinId="9" hidden="1"/>
    <cellStyle name="Followed Hyperlink" xfId="2062" builtinId="9" hidden="1"/>
    <cellStyle name="Followed Hyperlink" xfId="2064" builtinId="9" hidden="1"/>
    <cellStyle name="Followed Hyperlink" xfId="2066" builtinId="9" hidden="1"/>
    <cellStyle name="Followed Hyperlink" xfId="2068" builtinId="9" hidden="1"/>
    <cellStyle name="Followed Hyperlink" xfId="2070" builtinId="9" hidden="1"/>
    <cellStyle name="Followed Hyperlink" xfId="2072" builtinId="9" hidden="1"/>
    <cellStyle name="Followed Hyperlink" xfId="2074" builtinId="9" hidden="1"/>
    <cellStyle name="Followed Hyperlink" xfId="2076" builtinId="9" hidden="1"/>
    <cellStyle name="Followed Hyperlink" xfId="2078" builtinId="9" hidden="1"/>
    <cellStyle name="Followed Hyperlink" xfId="2080" builtinId="9" hidden="1"/>
    <cellStyle name="Followed Hyperlink" xfId="2082" builtinId="9" hidden="1"/>
    <cellStyle name="Followed Hyperlink" xfId="2084" builtinId="9" hidden="1"/>
    <cellStyle name="Followed Hyperlink" xfId="2086" builtinId="9" hidden="1"/>
    <cellStyle name="Followed Hyperlink" xfId="2088" builtinId="9" hidden="1"/>
    <cellStyle name="Followed Hyperlink" xfId="2090" builtinId="9" hidden="1"/>
    <cellStyle name="Followed Hyperlink" xfId="2092" builtinId="9" hidden="1"/>
    <cellStyle name="Followed Hyperlink" xfId="2094" builtinId="9" hidden="1"/>
    <cellStyle name="Followed Hyperlink" xfId="2096" builtinId="9" hidden="1"/>
    <cellStyle name="Followed Hyperlink" xfId="2098" builtinId="9" hidden="1"/>
    <cellStyle name="Followed Hyperlink" xfId="2100" builtinId="9" hidden="1"/>
    <cellStyle name="Followed Hyperlink" xfId="2102" builtinId="9" hidden="1"/>
    <cellStyle name="Followed Hyperlink" xfId="2104" builtinId="9" hidden="1"/>
    <cellStyle name="Followed Hyperlink" xfId="2106" builtinId="9" hidden="1"/>
    <cellStyle name="Followed Hyperlink" xfId="2108" builtinId="9" hidden="1"/>
    <cellStyle name="Followed Hyperlink" xfId="2110" builtinId="9" hidden="1"/>
    <cellStyle name="Followed Hyperlink" xfId="2112" builtinId="9" hidden="1"/>
    <cellStyle name="Followed Hyperlink" xfId="2114" builtinId="9" hidden="1"/>
    <cellStyle name="Followed Hyperlink" xfId="2116" builtinId="9" hidden="1"/>
    <cellStyle name="Followed Hyperlink" xfId="2118" builtinId="9" hidden="1"/>
    <cellStyle name="Followed Hyperlink" xfId="2120" builtinId="9" hidden="1"/>
    <cellStyle name="Followed Hyperlink" xfId="2122" builtinId="9" hidden="1"/>
    <cellStyle name="Followed Hyperlink" xfId="2124" builtinId="9" hidden="1"/>
    <cellStyle name="Followed Hyperlink" xfId="2126" builtinId="9" hidden="1"/>
    <cellStyle name="Followed Hyperlink" xfId="2128" builtinId="9" hidden="1"/>
    <cellStyle name="Followed Hyperlink" xfId="2130" builtinId="9" hidden="1"/>
    <cellStyle name="Followed Hyperlink" xfId="2132" builtinId="9" hidden="1"/>
    <cellStyle name="Followed Hyperlink" xfId="2134" builtinId="9" hidden="1"/>
    <cellStyle name="Followed Hyperlink" xfId="2136" builtinId="9" hidden="1"/>
    <cellStyle name="Followed Hyperlink" xfId="2138" builtinId="9" hidden="1"/>
    <cellStyle name="Followed Hyperlink" xfId="2140" builtinId="9" hidden="1"/>
    <cellStyle name="Followed Hyperlink" xfId="2142" builtinId="9" hidden="1"/>
    <cellStyle name="Followed Hyperlink" xfId="2144" builtinId="9" hidden="1"/>
    <cellStyle name="Followed Hyperlink" xfId="2146" builtinId="9" hidden="1"/>
    <cellStyle name="Followed Hyperlink" xfId="2148" builtinId="9" hidden="1"/>
    <cellStyle name="Followed Hyperlink" xfId="2150" builtinId="9" hidden="1"/>
    <cellStyle name="Followed Hyperlink" xfId="2152" builtinId="9" hidden="1"/>
    <cellStyle name="Followed Hyperlink" xfId="2154" builtinId="9" hidden="1"/>
    <cellStyle name="Followed Hyperlink" xfId="2156" builtinId="9" hidden="1"/>
    <cellStyle name="Followed Hyperlink" xfId="2158" builtinId="9" hidden="1"/>
    <cellStyle name="Followed Hyperlink" xfId="2160" builtinId="9" hidden="1"/>
    <cellStyle name="Followed Hyperlink" xfId="2162" builtinId="9" hidden="1"/>
    <cellStyle name="Followed Hyperlink" xfId="2164" builtinId="9" hidden="1"/>
    <cellStyle name="Followed Hyperlink" xfId="2166" builtinId="9" hidden="1"/>
    <cellStyle name="Followed Hyperlink" xfId="2168" builtinId="9" hidden="1"/>
    <cellStyle name="Followed Hyperlink" xfId="2170" builtinId="9" hidden="1"/>
    <cellStyle name="Followed Hyperlink" xfId="2172" builtinId="9" hidden="1"/>
    <cellStyle name="Followed Hyperlink" xfId="2174" builtinId="9" hidden="1"/>
    <cellStyle name="Followed Hyperlink" xfId="2176" builtinId="9" hidden="1"/>
    <cellStyle name="Followed Hyperlink" xfId="2178" builtinId="9" hidden="1"/>
    <cellStyle name="Followed Hyperlink" xfId="2180" builtinId="9" hidden="1"/>
    <cellStyle name="Followed Hyperlink" xfId="2182" builtinId="9" hidden="1"/>
    <cellStyle name="Followed Hyperlink" xfId="2184" builtinId="9" hidden="1"/>
    <cellStyle name="Followed Hyperlink" xfId="2186" builtinId="9" hidden="1"/>
    <cellStyle name="Followed Hyperlink" xfId="2188" builtinId="9" hidden="1"/>
    <cellStyle name="Followed Hyperlink" xfId="2190" builtinId="9" hidden="1"/>
    <cellStyle name="Followed Hyperlink" xfId="2192" builtinId="9" hidden="1"/>
    <cellStyle name="Followed Hyperlink" xfId="2194" builtinId="9" hidden="1"/>
    <cellStyle name="Followed Hyperlink" xfId="2196" builtinId="9" hidden="1"/>
    <cellStyle name="Followed Hyperlink" xfId="2198" builtinId="9" hidden="1"/>
    <cellStyle name="Followed Hyperlink" xfId="2200" builtinId="9" hidden="1"/>
    <cellStyle name="Followed Hyperlink" xfId="2202" builtinId="9" hidden="1"/>
    <cellStyle name="Followed Hyperlink" xfId="2204" builtinId="9" hidden="1"/>
    <cellStyle name="Followed Hyperlink" xfId="2206" builtinId="9" hidden="1"/>
    <cellStyle name="Followed Hyperlink" xfId="2208" builtinId="9" hidden="1"/>
    <cellStyle name="Followed Hyperlink" xfId="2210" builtinId="9" hidden="1"/>
    <cellStyle name="Followed Hyperlink" xfId="2212" builtinId="9" hidden="1"/>
    <cellStyle name="Followed Hyperlink" xfId="2214" builtinId="9" hidden="1"/>
    <cellStyle name="Followed Hyperlink" xfId="2216" builtinId="9" hidden="1"/>
    <cellStyle name="Followed Hyperlink" xfId="2218" builtinId="9" hidden="1"/>
    <cellStyle name="Followed Hyperlink" xfId="2220" builtinId="9" hidden="1"/>
    <cellStyle name="Followed Hyperlink" xfId="2222" builtinId="9" hidden="1"/>
    <cellStyle name="Followed Hyperlink" xfId="2224" builtinId="9" hidden="1"/>
    <cellStyle name="Followed Hyperlink" xfId="2226" builtinId="9" hidden="1"/>
    <cellStyle name="Followed Hyperlink" xfId="2228" builtinId="9" hidden="1"/>
    <cellStyle name="Followed Hyperlink" xfId="2230" builtinId="9" hidden="1"/>
    <cellStyle name="Followed Hyperlink" xfId="2232" builtinId="9" hidden="1"/>
    <cellStyle name="Followed Hyperlink" xfId="2234" builtinId="9" hidden="1"/>
    <cellStyle name="Followed Hyperlink" xfId="2236" builtinId="9" hidden="1"/>
    <cellStyle name="Followed Hyperlink" xfId="2238" builtinId="9" hidden="1"/>
    <cellStyle name="Followed Hyperlink" xfId="2240" builtinId="9" hidden="1"/>
    <cellStyle name="Followed Hyperlink" xfId="2242" builtinId="9" hidden="1"/>
    <cellStyle name="Followed Hyperlink" xfId="2244" builtinId="9" hidden="1"/>
    <cellStyle name="Followed Hyperlink" xfId="2246" builtinId="9" hidden="1"/>
    <cellStyle name="Followed Hyperlink" xfId="2248" builtinId="9" hidden="1"/>
    <cellStyle name="Followed Hyperlink" xfId="2250" builtinId="9" hidden="1"/>
    <cellStyle name="Followed Hyperlink" xfId="2252" builtinId="9" hidden="1"/>
    <cellStyle name="Followed Hyperlink" xfId="2254" builtinId="9" hidden="1"/>
    <cellStyle name="Followed Hyperlink" xfId="2256" builtinId="9" hidden="1"/>
    <cellStyle name="Followed Hyperlink" xfId="2258" builtinId="9" hidden="1"/>
    <cellStyle name="Followed Hyperlink" xfId="2260" builtinId="9" hidden="1"/>
    <cellStyle name="Followed Hyperlink" xfId="2262" builtinId="9" hidden="1"/>
    <cellStyle name="Followed Hyperlink" xfId="2264" builtinId="9" hidden="1"/>
    <cellStyle name="Followed Hyperlink" xfId="2266" builtinId="9" hidden="1"/>
    <cellStyle name="Followed Hyperlink" xfId="2268" builtinId="9" hidden="1"/>
    <cellStyle name="Followed Hyperlink" xfId="2270" builtinId="9" hidden="1"/>
    <cellStyle name="Followed Hyperlink" xfId="2272" builtinId="9" hidden="1"/>
    <cellStyle name="Followed Hyperlink" xfId="2274" builtinId="9" hidden="1"/>
    <cellStyle name="Followed Hyperlink" xfId="2276" builtinId="9" hidden="1"/>
    <cellStyle name="Followed Hyperlink" xfId="2278" builtinId="9" hidden="1"/>
    <cellStyle name="Followed Hyperlink" xfId="2280" builtinId="9" hidden="1"/>
    <cellStyle name="Followed Hyperlink" xfId="2282" builtinId="9" hidden="1"/>
    <cellStyle name="Followed Hyperlink" xfId="2284" builtinId="9" hidden="1"/>
    <cellStyle name="Followed Hyperlink" xfId="2286" builtinId="9" hidden="1"/>
    <cellStyle name="Followed Hyperlink" xfId="2288" builtinId="9" hidden="1"/>
    <cellStyle name="Followed Hyperlink" xfId="2290" builtinId="9" hidden="1"/>
    <cellStyle name="Followed Hyperlink" xfId="2292" builtinId="9" hidden="1"/>
    <cellStyle name="Followed Hyperlink" xfId="2294" builtinId="9" hidden="1"/>
    <cellStyle name="Followed Hyperlink" xfId="2296" builtinId="9" hidden="1"/>
    <cellStyle name="Followed Hyperlink" xfId="2298" builtinId="9" hidden="1"/>
    <cellStyle name="Followed Hyperlink" xfId="2300" builtinId="9" hidden="1"/>
    <cellStyle name="Followed Hyperlink" xfId="2302" builtinId="9" hidden="1"/>
    <cellStyle name="Followed Hyperlink" xfId="2304" builtinId="9" hidden="1"/>
    <cellStyle name="Followed Hyperlink" xfId="2306" builtinId="9" hidden="1"/>
    <cellStyle name="Followed Hyperlink" xfId="2308" builtinId="9" hidden="1"/>
    <cellStyle name="Followed Hyperlink" xfId="2310" builtinId="9" hidden="1"/>
    <cellStyle name="Followed Hyperlink" xfId="2312" builtinId="9" hidden="1"/>
    <cellStyle name="Followed Hyperlink" xfId="2314" builtinId="9" hidden="1"/>
    <cellStyle name="Followed Hyperlink" xfId="2316" builtinId="9" hidden="1"/>
    <cellStyle name="Followed Hyperlink" xfId="2318" builtinId="9" hidden="1"/>
    <cellStyle name="Followed Hyperlink" xfId="2320" builtinId="9" hidden="1"/>
    <cellStyle name="Followed Hyperlink" xfId="2322" builtinId="9" hidden="1"/>
    <cellStyle name="Followed Hyperlink" xfId="2324" builtinId="9" hidden="1"/>
    <cellStyle name="Followed Hyperlink" xfId="2326" builtinId="9" hidden="1"/>
    <cellStyle name="Followed Hyperlink" xfId="2328" builtinId="9" hidden="1"/>
    <cellStyle name="Followed Hyperlink" xfId="2330" builtinId="9" hidden="1"/>
    <cellStyle name="Followed Hyperlink" xfId="2332" builtinId="9" hidden="1"/>
    <cellStyle name="Followed Hyperlink" xfId="2334" builtinId="9" hidden="1"/>
    <cellStyle name="Followed Hyperlink" xfId="2336" builtinId="9" hidden="1"/>
    <cellStyle name="Followed Hyperlink" xfId="2338" builtinId="9" hidden="1"/>
    <cellStyle name="Followed Hyperlink" xfId="2340" builtinId="9" hidden="1"/>
    <cellStyle name="Followed Hyperlink" xfId="2342" builtinId="9" hidden="1"/>
    <cellStyle name="Followed Hyperlink" xfId="2344" builtinId="9" hidden="1"/>
    <cellStyle name="Followed Hyperlink" xfId="2346" builtinId="9" hidden="1"/>
    <cellStyle name="Followed Hyperlink" xfId="2348" builtinId="9" hidden="1"/>
    <cellStyle name="Followed Hyperlink" xfId="2350" builtinId="9" hidden="1"/>
    <cellStyle name="Followed Hyperlink" xfId="2352" builtinId="9" hidden="1"/>
    <cellStyle name="Followed Hyperlink" xfId="2354" builtinId="9" hidden="1"/>
    <cellStyle name="Followed Hyperlink" xfId="2356" builtinId="9" hidden="1"/>
    <cellStyle name="Followed Hyperlink" xfId="2358" builtinId="9" hidden="1"/>
    <cellStyle name="Followed Hyperlink" xfId="2360" builtinId="9" hidden="1"/>
    <cellStyle name="Followed Hyperlink" xfId="2362" builtinId="9" hidden="1"/>
    <cellStyle name="Followed Hyperlink" xfId="2364" builtinId="9" hidden="1"/>
    <cellStyle name="Followed Hyperlink" xfId="2366" builtinId="9" hidden="1"/>
    <cellStyle name="Followed Hyperlink" xfId="2368" builtinId="9" hidden="1"/>
    <cellStyle name="Followed Hyperlink" xfId="2370" builtinId="9" hidden="1"/>
    <cellStyle name="Followed Hyperlink" xfId="2372" builtinId="9" hidden="1"/>
    <cellStyle name="Followed Hyperlink" xfId="2374" builtinId="9" hidden="1"/>
    <cellStyle name="Followed Hyperlink" xfId="2376" builtinId="9" hidden="1"/>
    <cellStyle name="Followed Hyperlink" xfId="2378" builtinId="9" hidden="1"/>
    <cellStyle name="Followed Hyperlink" xfId="2380" builtinId="9" hidden="1"/>
    <cellStyle name="Followed Hyperlink" xfId="2382" builtinId="9" hidden="1"/>
    <cellStyle name="Followed Hyperlink" xfId="2384" builtinId="9" hidden="1"/>
    <cellStyle name="Followed Hyperlink" xfId="2386" builtinId="9" hidden="1"/>
    <cellStyle name="Followed Hyperlink" xfId="2388" builtinId="9" hidden="1"/>
    <cellStyle name="Followed Hyperlink" xfId="2390" builtinId="9" hidden="1"/>
    <cellStyle name="Followed Hyperlink" xfId="2392" builtinId="9" hidden="1"/>
    <cellStyle name="Followed Hyperlink" xfId="2394" builtinId="9" hidden="1"/>
    <cellStyle name="Followed Hyperlink" xfId="2396" builtinId="9" hidden="1"/>
    <cellStyle name="Followed Hyperlink" xfId="2398" builtinId="9" hidden="1"/>
    <cellStyle name="Followed Hyperlink" xfId="2400" builtinId="9" hidden="1"/>
    <cellStyle name="Followed Hyperlink" xfId="2402" builtinId="9" hidden="1"/>
    <cellStyle name="Followed Hyperlink" xfId="2404" builtinId="9" hidden="1"/>
    <cellStyle name="Followed Hyperlink" xfId="2406" builtinId="9" hidden="1"/>
    <cellStyle name="Followed Hyperlink" xfId="2408" builtinId="9" hidden="1"/>
    <cellStyle name="Followed Hyperlink" xfId="2410" builtinId="9" hidden="1"/>
    <cellStyle name="Followed Hyperlink" xfId="2412" builtinId="9" hidden="1"/>
    <cellStyle name="Followed Hyperlink" xfId="2414" builtinId="9" hidden="1"/>
    <cellStyle name="Followed Hyperlink" xfId="2416" builtinId="9" hidden="1"/>
    <cellStyle name="Followed Hyperlink" xfId="2418" builtinId="9" hidden="1"/>
    <cellStyle name="Followed Hyperlink" xfId="2420" builtinId="9" hidden="1"/>
    <cellStyle name="Followed Hyperlink" xfId="2422" builtinId="9" hidden="1"/>
    <cellStyle name="Followed Hyperlink" xfId="2424" builtinId="9" hidden="1"/>
    <cellStyle name="Followed Hyperlink" xfId="2426" builtinId="9" hidden="1"/>
    <cellStyle name="Followed Hyperlink" xfId="2428" builtinId="9" hidden="1"/>
    <cellStyle name="Followed Hyperlink" xfId="2430" builtinId="9" hidden="1"/>
    <cellStyle name="Followed Hyperlink" xfId="2432" builtinId="9" hidden="1"/>
    <cellStyle name="Followed Hyperlink" xfId="2434" builtinId="9" hidden="1"/>
    <cellStyle name="Followed Hyperlink" xfId="2436" builtinId="9" hidden="1"/>
    <cellStyle name="Followed Hyperlink" xfId="2438" builtinId="9" hidden="1"/>
    <cellStyle name="Followed Hyperlink" xfId="2440" builtinId="9" hidden="1"/>
    <cellStyle name="Followed Hyperlink" xfId="2442" builtinId="9" hidden="1"/>
    <cellStyle name="Followed Hyperlink" xfId="2444" builtinId="9" hidden="1"/>
    <cellStyle name="Followed Hyperlink" xfId="2446" builtinId="9" hidden="1"/>
    <cellStyle name="Followed Hyperlink" xfId="2448" builtinId="9" hidden="1"/>
    <cellStyle name="Followed Hyperlink" xfId="2450" builtinId="9" hidden="1"/>
    <cellStyle name="Followed Hyperlink" xfId="2452" builtinId="9" hidden="1"/>
    <cellStyle name="Followed Hyperlink" xfId="2454" builtinId="9" hidden="1"/>
    <cellStyle name="Followed Hyperlink" xfId="2456" builtinId="9" hidden="1"/>
    <cellStyle name="Followed Hyperlink" xfId="2458" builtinId="9" hidden="1"/>
    <cellStyle name="Followed Hyperlink" xfId="2460" builtinId="9" hidden="1"/>
    <cellStyle name="Followed Hyperlink" xfId="2462" builtinId="9" hidden="1"/>
    <cellStyle name="Followed Hyperlink" xfId="2464" builtinId="9" hidden="1"/>
    <cellStyle name="Followed Hyperlink" xfId="2466" builtinId="9" hidden="1"/>
    <cellStyle name="Followed Hyperlink" xfId="2468" builtinId="9" hidden="1"/>
    <cellStyle name="Followed Hyperlink" xfId="2470" builtinId="9" hidden="1"/>
    <cellStyle name="Followed Hyperlink" xfId="2472" builtinId="9" hidden="1"/>
    <cellStyle name="Followed Hyperlink" xfId="2474" builtinId="9" hidden="1"/>
    <cellStyle name="Followed Hyperlink" xfId="2476" builtinId="9" hidden="1"/>
    <cellStyle name="Followed Hyperlink" xfId="2478" builtinId="9" hidden="1"/>
    <cellStyle name="Followed Hyperlink" xfId="2480" builtinId="9" hidden="1"/>
    <cellStyle name="Followed Hyperlink" xfId="2482" builtinId="9" hidden="1"/>
    <cellStyle name="Followed Hyperlink" xfId="2484" builtinId="9" hidden="1"/>
    <cellStyle name="Followed Hyperlink" xfId="2486" builtinId="9" hidden="1"/>
    <cellStyle name="Followed Hyperlink" xfId="2488" builtinId="9" hidden="1"/>
    <cellStyle name="Followed Hyperlink" xfId="2490" builtinId="9" hidden="1"/>
    <cellStyle name="Followed Hyperlink" xfId="2492" builtinId="9" hidden="1"/>
    <cellStyle name="Followed Hyperlink" xfId="2494" builtinId="9" hidden="1"/>
    <cellStyle name="Followed Hyperlink" xfId="2496" builtinId="9" hidden="1"/>
    <cellStyle name="Followed Hyperlink" xfId="2498" builtinId="9" hidden="1"/>
    <cellStyle name="Followed Hyperlink" xfId="2500" builtinId="9" hidden="1"/>
    <cellStyle name="Followed Hyperlink" xfId="2502" builtinId="9" hidden="1"/>
    <cellStyle name="Followed Hyperlink" xfId="2504" builtinId="9" hidden="1"/>
    <cellStyle name="Followed Hyperlink" xfId="2506" builtinId="9" hidden="1"/>
    <cellStyle name="Followed Hyperlink" xfId="2508" builtinId="9" hidden="1"/>
    <cellStyle name="Followed Hyperlink" xfId="2510" builtinId="9" hidden="1"/>
    <cellStyle name="Followed Hyperlink" xfId="2512" builtinId="9" hidden="1"/>
    <cellStyle name="Followed Hyperlink" xfId="2514" builtinId="9" hidden="1"/>
    <cellStyle name="Followed Hyperlink" xfId="2516" builtinId="9" hidden="1"/>
    <cellStyle name="Followed Hyperlink" xfId="2518" builtinId="9" hidden="1"/>
    <cellStyle name="Followed Hyperlink" xfId="2520" builtinId="9" hidden="1"/>
    <cellStyle name="Followed Hyperlink" xfId="2522" builtinId="9" hidden="1"/>
    <cellStyle name="Followed Hyperlink" xfId="2524" builtinId="9" hidden="1"/>
    <cellStyle name="Followed Hyperlink" xfId="2526" builtinId="9" hidden="1"/>
    <cellStyle name="Followed Hyperlink" xfId="2528" builtinId="9" hidden="1"/>
    <cellStyle name="Followed Hyperlink" xfId="2530" builtinId="9" hidden="1"/>
    <cellStyle name="Followed Hyperlink" xfId="2532" builtinId="9" hidden="1"/>
    <cellStyle name="Followed Hyperlink" xfId="2534" builtinId="9" hidden="1"/>
    <cellStyle name="Followed Hyperlink" xfId="2536" builtinId="9" hidden="1"/>
    <cellStyle name="Followed Hyperlink" xfId="2538" builtinId="9" hidden="1"/>
    <cellStyle name="Followed Hyperlink" xfId="2540" builtinId="9" hidden="1"/>
    <cellStyle name="Followed Hyperlink" xfId="2542" builtinId="9" hidden="1"/>
    <cellStyle name="Followed Hyperlink" xfId="2544" builtinId="9" hidden="1"/>
    <cellStyle name="Followed Hyperlink" xfId="2546" builtinId="9" hidden="1"/>
    <cellStyle name="Followed Hyperlink" xfId="2548" builtinId="9" hidden="1"/>
    <cellStyle name="Followed Hyperlink" xfId="2550" builtinId="9" hidden="1"/>
    <cellStyle name="Followed Hyperlink" xfId="2552" builtinId="9" hidden="1"/>
    <cellStyle name="Followed Hyperlink" xfId="2554" builtinId="9" hidden="1"/>
    <cellStyle name="Followed Hyperlink" xfId="2556" builtinId="9" hidden="1"/>
    <cellStyle name="Followed Hyperlink" xfId="2558" builtinId="9" hidden="1"/>
    <cellStyle name="Followed Hyperlink" xfId="2560" builtinId="9" hidden="1"/>
    <cellStyle name="Followed Hyperlink" xfId="2562" builtinId="9" hidden="1"/>
    <cellStyle name="Followed Hyperlink" xfId="2564" builtinId="9" hidden="1"/>
    <cellStyle name="Followed Hyperlink" xfId="2566" builtinId="9" hidden="1"/>
    <cellStyle name="Followed Hyperlink" xfId="2568" builtinId="9" hidden="1"/>
    <cellStyle name="Followed Hyperlink" xfId="2570" builtinId="9" hidden="1"/>
    <cellStyle name="Followed Hyperlink" xfId="2572" builtinId="9" hidden="1"/>
    <cellStyle name="Followed Hyperlink" xfId="2574" builtinId="9" hidden="1"/>
    <cellStyle name="Followed Hyperlink" xfId="2576" builtinId="9" hidden="1"/>
    <cellStyle name="Followed Hyperlink" xfId="2578" builtinId="9" hidden="1"/>
    <cellStyle name="Followed Hyperlink" xfId="2580" builtinId="9" hidden="1"/>
    <cellStyle name="Followed Hyperlink" xfId="2582" builtinId="9" hidden="1"/>
    <cellStyle name="Followed Hyperlink" xfId="2584" builtinId="9" hidden="1"/>
    <cellStyle name="Followed Hyperlink" xfId="2586" builtinId="9" hidden="1"/>
    <cellStyle name="Followed Hyperlink" xfId="2588" builtinId="9" hidden="1"/>
    <cellStyle name="Followed Hyperlink" xfId="2590" builtinId="9" hidden="1"/>
    <cellStyle name="Followed Hyperlink" xfId="2592" builtinId="9" hidden="1"/>
    <cellStyle name="Followed Hyperlink" xfId="2594" builtinId="9" hidden="1"/>
    <cellStyle name="Followed Hyperlink" xfId="2596" builtinId="9" hidden="1"/>
    <cellStyle name="Followed Hyperlink" xfId="2598" builtinId="9" hidden="1"/>
    <cellStyle name="Followed Hyperlink" xfId="2600" builtinId="9" hidden="1"/>
    <cellStyle name="Followed Hyperlink" xfId="2602" builtinId="9" hidden="1"/>
    <cellStyle name="Followed Hyperlink" xfId="2604" builtinId="9" hidden="1"/>
    <cellStyle name="Followed Hyperlink" xfId="2606" builtinId="9" hidden="1"/>
    <cellStyle name="Followed Hyperlink" xfId="2608" builtinId="9" hidden="1"/>
    <cellStyle name="Followed Hyperlink" xfId="2610" builtinId="9" hidden="1"/>
    <cellStyle name="Followed Hyperlink" xfId="2612" builtinId="9" hidden="1"/>
    <cellStyle name="Followed Hyperlink" xfId="2614" builtinId="9" hidden="1"/>
    <cellStyle name="Followed Hyperlink" xfId="2616" builtinId="9" hidden="1"/>
    <cellStyle name="Followed Hyperlink" xfId="2618" builtinId="9" hidden="1"/>
    <cellStyle name="Followed Hyperlink" xfId="2620" builtinId="9" hidden="1"/>
    <cellStyle name="Followed Hyperlink" xfId="2622" builtinId="9" hidden="1"/>
    <cellStyle name="Followed Hyperlink" xfId="2624" builtinId="9" hidden="1"/>
    <cellStyle name="Followed Hyperlink" xfId="2626" builtinId="9" hidden="1"/>
    <cellStyle name="Followed Hyperlink" xfId="2628" builtinId="9" hidden="1"/>
    <cellStyle name="Followed Hyperlink" xfId="2630" builtinId="9" hidden="1"/>
    <cellStyle name="Followed Hyperlink" xfId="2632" builtinId="9" hidden="1"/>
    <cellStyle name="Followed Hyperlink" xfId="2634" builtinId="9" hidden="1"/>
    <cellStyle name="Followed Hyperlink" xfId="2636" builtinId="9" hidden="1"/>
    <cellStyle name="Followed Hyperlink" xfId="2638" builtinId="9" hidden="1"/>
    <cellStyle name="Followed Hyperlink" xfId="2640" builtinId="9" hidden="1"/>
    <cellStyle name="Followed Hyperlink" xfId="2642" builtinId="9" hidden="1"/>
    <cellStyle name="Followed Hyperlink" xfId="2644" builtinId="9" hidden="1"/>
    <cellStyle name="Followed Hyperlink" xfId="2646" builtinId="9" hidden="1"/>
    <cellStyle name="Followed Hyperlink" xfId="2648" builtinId="9" hidden="1"/>
    <cellStyle name="Followed Hyperlink" xfId="2650" builtinId="9" hidden="1"/>
    <cellStyle name="Followed Hyperlink" xfId="2652" builtinId="9" hidden="1"/>
    <cellStyle name="Followed Hyperlink" xfId="2654" builtinId="9" hidden="1"/>
    <cellStyle name="Followed Hyperlink" xfId="2656" builtinId="9" hidden="1"/>
    <cellStyle name="Followed Hyperlink" xfId="2658" builtinId="9" hidden="1"/>
    <cellStyle name="Followed Hyperlink" xfId="2660" builtinId="9" hidden="1"/>
    <cellStyle name="Followed Hyperlink" xfId="2662" builtinId="9" hidden="1"/>
    <cellStyle name="Followed Hyperlink" xfId="2664" builtinId="9" hidden="1"/>
    <cellStyle name="Followed Hyperlink" xfId="2666" builtinId="9" hidden="1"/>
    <cellStyle name="Followed Hyperlink" xfId="2668" builtinId="9" hidden="1"/>
    <cellStyle name="Followed Hyperlink" xfId="2670" builtinId="9" hidden="1"/>
    <cellStyle name="Followed Hyperlink" xfId="2672" builtinId="9" hidden="1"/>
    <cellStyle name="Followed Hyperlink" xfId="2674" builtinId="9" hidden="1"/>
    <cellStyle name="Followed Hyperlink" xfId="2676" builtinId="9" hidden="1"/>
    <cellStyle name="Followed Hyperlink" xfId="2678" builtinId="9" hidden="1"/>
    <cellStyle name="Followed Hyperlink" xfId="2680" builtinId="9" hidden="1"/>
    <cellStyle name="Followed Hyperlink" xfId="2682" builtinId="9" hidden="1"/>
    <cellStyle name="Followed Hyperlink" xfId="2684" builtinId="9" hidden="1"/>
    <cellStyle name="Followed Hyperlink" xfId="2686" builtinId="9" hidden="1"/>
    <cellStyle name="Followed Hyperlink" xfId="2688" builtinId="9" hidden="1"/>
    <cellStyle name="Followed Hyperlink" xfId="2690" builtinId="9" hidden="1"/>
    <cellStyle name="Followed Hyperlink" xfId="2692" builtinId="9" hidden="1"/>
    <cellStyle name="Followed Hyperlink" xfId="2694" builtinId="9" hidden="1"/>
    <cellStyle name="Followed Hyperlink" xfId="2696" builtinId="9" hidden="1"/>
    <cellStyle name="Followed Hyperlink" xfId="2698" builtinId="9" hidden="1"/>
    <cellStyle name="Followed Hyperlink" xfId="2700" builtinId="9" hidden="1"/>
    <cellStyle name="Followed Hyperlink" xfId="2702" builtinId="9" hidden="1"/>
    <cellStyle name="Followed Hyperlink" xfId="2704" builtinId="9" hidden="1"/>
    <cellStyle name="Followed Hyperlink" xfId="2706" builtinId="9" hidden="1"/>
    <cellStyle name="Followed Hyperlink" xfId="2708" builtinId="9" hidden="1"/>
    <cellStyle name="Followed Hyperlink" xfId="2710" builtinId="9" hidden="1"/>
    <cellStyle name="Followed Hyperlink" xfId="2712" builtinId="9" hidden="1"/>
    <cellStyle name="Followed Hyperlink" xfId="2714" builtinId="9" hidden="1"/>
    <cellStyle name="Followed Hyperlink" xfId="2716" builtinId="9" hidden="1"/>
    <cellStyle name="Followed Hyperlink" xfId="2718" builtinId="9" hidden="1"/>
    <cellStyle name="Followed Hyperlink" xfId="2720" builtinId="9" hidden="1"/>
    <cellStyle name="Followed Hyperlink" xfId="2722" builtinId="9" hidden="1"/>
    <cellStyle name="Followed Hyperlink" xfId="2724" builtinId="9" hidden="1"/>
    <cellStyle name="Followed Hyperlink" xfId="2726" builtinId="9" hidden="1"/>
    <cellStyle name="Followed Hyperlink" xfId="2728" builtinId="9" hidden="1"/>
    <cellStyle name="Followed Hyperlink" xfId="2730" builtinId="9" hidden="1"/>
    <cellStyle name="Followed Hyperlink" xfId="2732" builtinId="9" hidden="1"/>
    <cellStyle name="Followed Hyperlink" xfId="2734" builtinId="9" hidden="1"/>
    <cellStyle name="Followed Hyperlink" xfId="2736" builtinId="9" hidden="1"/>
    <cellStyle name="Followed Hyperlink" xfId="2738" builtinId="9" hidden="1"/>
    <cellStyle name="Followed Hyperlink" xfId="2740" builtinId="9" hidden="1"/>
    <cellStyle name="Followed Hyperlink" xfId="2742" builtinId="9" hidden="1"/>
    <cellStyle name="Followed Hyperlink" xfId="2744" builtinId="9" hidden="1"/>
    <cellStyle name="Followed Hyperlink" xfId="2746" builtinId="9" hidden="1"/>
    <cellStyle name="Followed Hyperlink" xfId="2748" builtinId="9" hidden="1"/>
    <cellStyle name="Followed Hyperlink" xfId="2750" builtinId="9" hidden="1"/>
    <cellStyle name="Followed Hyperlink" xfId="2752" builtinId="9" hidden="1"/>
    <cellStyle name="Followed Hyperlink" xfId="2754" builtinId="9" hidden="1"/>
    <cellStyle name="Followed Hyperlink" xfId="2756" builtinId="9" hidden="1"/>
    <cellStyle name="Followed Hyperlink" xfId="2758" builtinId="9" hidden="1"/>
    <cellStyle name="Followed Hyperlink" xfId="2760" builtinId="9" hidden="1"/>
    <cellStyle name="Followed Hyperlink" xfId="2762" builtinId="9" hidden="1"/>
    <cellStyle name="Followed Hyperlink" xfId="2764" builtinId="9" hidden="1"/>
    <cellStyle name="Followed Hyperlink" xfId="2766" builtinId="9" hidden="1"/>
    <cellStyle name="Followed Hyperlink" xfId="2768" builtinId="9" hidden="1"/>
    <cellStyle name="Followed Hyperlink" xfId="2770" builtinId="9" hidden="1"/>
    <cellStyle name="Followed Hyperlink" xfId="2772" builtinId="9" hidden="1"/>
    <cellStyle name="Followed Hyperlink" xfId="2774" builtinId="9" hidden="1"/>
    <cellStyle name="Followed Hyperlink" xfId="2776" builtinId="9" hidden="1"/>
    <cellStyle name="Followed Hyperlink" xfId="2778" builtinId="9" hidden="1"/>
    <cellStyle name="Followed Hyperlink" xfId="2780" builtinId="9" hidden="1"/>
    <cellStyle name="Followed Hyperlink" xfId="2782" builtinId="9" hidden="1"/>
    <cellStyle name="Followed Hyperlink" xfId="2784" builtinId="9" hidden="1"/>
    <cellStyle name="Followed Hyperlink" xfId="2786" builtinId="9" hidden="1"/>
    <cellStyle name="Followed Hyperlink" xfId="2788" builtinId="9" hidden="1"/>
    <cellStyle name="Followed Hyperlink" xfId="2790" builtinId="9" hidden="1"/>
    <cellStyle name="Followed Hyperlink" xfId="2792" builtinId="9" hidden="1"/>
    <cellStyle name="Followed Hyperlink" xfId="2794" builtinId="9" hidden="1"/>
    <cellStyle name="Followed Hyperlink" xfId="2796" builtinId="9" hidden="1"/>
    <cellStyle name="Followed Hyperlink" xfId="2798" builtinId="9" hidden="1"/>
    <cellStyle name="Followed Hyperlink" xfId="2800" builtinId="9" hidden="1"/>
    <cellStyle name="Followed Hyperlink" xfId="2802" builtinId="9" hidden="1"/>
    <cellStyle name="Followed Hyperlink" xfId="2804" builtinId="9" hidden="1"/>
    <cellStyle name="Followed Hyperlink" xfId="2806" builtinId="9" hidden="1"/>
    <cellStyle name="Followed Hyperlink" xfId="2808" builtinId="9" hidden="1"/>
    <cellStyle name="Followed Hyperlink" xfId="2810" builtinId="9" hidden="1"/>
    <cellStyle name="Followed Hyperlink" xfId="2812" builtinId="9" hidden="1"/>
    <cellStyle name="Followed Hyperlink" xfId="2814" builtinId="9" hidden="1"/>
    <cellStyle name="Followed Hyperlink" xfId="2816" builtinId="9" hidden="1"/>
    <cellStyle name="Followed Hyperlink" xfId="2818" builtinId="9" hidden="1"/>
    <cellStyle name="Followed Hyperlink" xfId="2820" builtinId="9" hidden="1"/>
    <cellStyle name="Followed Hyperlink" xfId="2822" builtinId="9" hidden="1"/>
    <cellStyle name="Followed Hyperlink" xfId="2824" builtinId="9" hidden="1"/>
    <cellStyle name="Followed Hyperlink" xfId="2826" builtinId="9" hidden="1"/>
    <cellStyle name="Followed Hyperlink" xfId="2828" builtinId="9" hidden="1"/>
    <cellStyle name="Followed Hyperlink" xfId="2830" builtinId="9" hidden="1"/>
    <cellStyle name="Followed Hyperlink" xfId="2832" builtinId="9" hidden="1"/>
    <cellStyle name="Followed Hyperlink" xfId="2834" builtinId="9" hidden="1"/>
    <cellStyle name="Followed Hyperlink" xfId="2836" builtinId="9" hidden="1"/>
    <cellStyle name="Followed Hyperlink" xfId="2838" builtinId="9" hidden="1"/>
    <cellStyle name="Followed Hyperlink" xfId="2840" builtinId="9" hidden="1"/>
    <cellStyle name="Followed Hyperlink" xfId="2842" builtinId="9" hidden="1"/>
    <cellStyle name="Followed Hyperlink" xfId="2844" builtinId="9" hidden="1"/>
    <cellStyle name="Followed Hyperlink" xfId="2846" builtinId="9" hidden="1"/>
    <cellStyle name="Followed Hyperlink" xfId="2848" builtinId="9" hidden="1"/>
    <cellStyle name="Followed Hyperlink" xfId="2850" builtinId="9" hidden="1"/>
    <cellStyle name="Followed Hyperlink" xfId="2852" builtinId="9" hidden="1"/>
    <cellStyle name="Followed Hyperlink" xfId="2854" builtinId="9" hidden="1"/>
    <cellStyle name="Followed Hyperlink" xfId="2856" builtinId="9" hidden="1"/>
    <cellStyle name="Followed Hyperlink" xfId="2858" builtinId="9" hidden="1"/>
    <cellStyle name="Followed Hyperlink" xfId="2860" builtinId="9" hidden="1"/>
    <cellStyle name="Followed Hyperlink" xfId="2862" builtinId="9" hidden="1"/>
    <cellStyle name="Followed Hyperlink" xfId="2864" builtinId="9" hidden="1"/>
    <cellStyle name="Followed Hyperlink" xfId="2866" builtinId="9" hidden="1"/>
    <cellStyle name="Followed Hyperlink" xfId="2868" builtinId="9" hidden="1"/>
    <cellStyle name="Followed Hyperlink" xfId="2870" builtinId="9" hidden="1"/>
    <cellStyle name="Followed Hyperlink" xfId="2872" builtinId="9" hidden="1"/>
    <cellStyle name="Followed Hyperlink" xfId="2874" builtinId="9" hidden="1"/>
    <cellStyle name="Followed Hyperlink" xfId="2876" builtinId="9" hidden="1"/>
    <cellStyle name="Followed Hyperlink" xfId="2878" builtinId="9" hidden="1"/>
    <cellStyle name="Followed Hyperlink" xfId="2880" builtinId="9" hidden="1"/>
    <cellStyle name="Followed Hyperlink" xfId="2882" builtinId="9" hidden="1"/>
    <cellStyle name="Followed Hyperlink" xfId="2884" builtinId="9" hidden="1"/>
    <cellStyle name="Followed Hyperlink" xfId="2886" builtinId="9" hidden="1"/>
    <cellStyle name="Followed Hyperlink" xfId="2888" builtinId="9" hidden="1"/>
    <cellStyle name="Followed Hyperlink" xfId="2890" builtinId="9" hidden="1"/>
    <cellStyle name="Followed Hyperlink" xfId="2892" builtinId="9" hidden="1"/>
    <cellStyle name="Followed Hyperlink" xfId="2894" builtinId="9" hidden="1"/>
    <cellStyle name="Followed Hyperlink" xfId="2896" builtinId="9" hidden="1"/>
    <cellStyle name="Followed Hyperlink" xfId="2898" builtinId="9" hidden="1"/>
    <cellStyle name="Followed Hyperlink" xfId="2900" builtinId="9" hidden="1"/>
    <cellStyle name="Followed Hyperlink" xfId="2902" builtinId="9" hidden="1"/>
    <cellStyle name="Followed Hyperlink" xfId="2904" builtinId="9" hidden="1"/>
    <cellStyle name="Followed Hyperlink" xfId="2906" builtinId="9" hidden="1"/>
    <cellStyle name="Followed Hyperlink" xfId="2908" builtinId="9" hidden="1"/>
    <cellStyle name="Followed Hyperlink" xfId="2910" builtinId="9" hidden="1"/>
    <cellStyle name="Followed Hyperlink" xfId="2912" builtinId="9" hidden="1"/>
    <cellStyle name="Followed Hyperlink" xfId="2914" builtinId="9" hidden="1"/>
    <cellStyle name="Followed Hyperlink" xfId="2916" builtinId="9" hidden="1"/>
    <cellStyle name="Followed Hyperlink" xfId="2918" builtinId="9" hidden="1"/>
    <cellStyle name="Followed Hyperlink" xfId="2920" builtinId="9" hidden="1"/>
    <cellStyle name="Followed Hyperlink" xfId="2922" builtinId="9" hidden="1"/>
    <cellStyle name="Followed Hyperlink" xfId="2924" builtinId="9" hidden="1"/>
    <cellStyle name="Followed Hyperlink" xfId="2926" builtinId="9" hidden="1"/>
    <cellStyle name="Followed Hyperlink" xfId="2928" builtinId="9" hidden="1"/>
    <cellStyle name="Followed Hyperlink" xfId="2930" builtinId="9" hidden="1"/>
    <cellStyle name="Followed Hyperlink" xfId="2932" builtinId="9" hidden="1"/>
    <cellStyle name="Followed Hyperlink" xfId="2934" builtinId="9" hidden="1"/>
    <cellStyle name="Followed Hyperlink" xfId="2936" builtinId="9" hidden="1"/>
    <cellStyle name="Followed Hyperlink" xfId="2938" builtinId="9" hidden="1"/>
    <cellStyle name="Followed Hyperlink" xfId="2940" builtinId="9" hidden="1"/>
    <cellStyle name="Followed Hyperlink" xfId="2942" builtinId="9" hidden="1"/>
    <cellStyle name="Followed Hyperlink" xfId="2944" builtinId="9" hidden="1"/>
    <cellStyle name="Followed Hyperlink" xfId="2946" builtinId="9" hidden="1"/>
    <cellStyle name="Followed Hyperlink" xfId="2948" builtinId="9" hidden="1"/>
    <cellStyle name="Followed Hyperlink" xfId="2950" builtinId="9" hidden="1"/>
    <cellStyle name="Followed Hyperlink" xfId="2952" builtinId="9" hidden="1"/>
    <cellStyle name="Followed Hyperlink" xfId="2954" builtinId="9" hidden="1"/>
    <cellStyle name="Followed Hyperlink" xfId="2956" builtinId="9" hidden="1"/>
    <cellStyle name="Followed Hyperlink" xfId="2958" builtinId="9" hidden="1"/>
    <cellStyle name="Followed Hyperlink" xfId="2960" builtinId="9" hidden="1"/>
    <cellStyle name="Followed Hyperlink" xfId="2962" builtinId="9" hidden="1"/>
    <cellStyle name="Followed Hyperlink" xfId="2964" builtinId="9" hidden="1"/>
    <cellStyle name="Followed Hyperlink" xfId="2966" builtinId="9" hidden="1"/>
    <cellStyle name="Followed Hyperlink" xfId="2968" builtinId="9" hidden="1"/>
    <cellStyle name="Followed Hyperlink" xfId="2970" builtinId="9" hidden="1"/>
    <cellStyle name="Followed Hyperlink" xfId="2972" builtinId="9" hidden="1"/>
    <cellStyle name="Followed Hyperlink" xfId="2974" builtinId="9" hidden="1"/>
    <cellStyle name="Followed Hyperlink" xfId="2976" builtinId="9" hidden="1"/>
    <cellStyle name="Followed Hyperlink" xfId="2978" builtinId="9" hidden="1"/>
    <cellStyle name="Followed Hyperlink" xfId="2980" builtinId="9" hidden="1"/>
    <cellStyle name="Followed Hyperlink" xfId="2982" builtinId="9" hidden="1"/>
    <cellStyle name="Followed Hyperlink" xfId="2984" builtinId="9" hidden="1"/>
    <cellStyle name="Followed Hyperlink" xfId="2986" builtinId="9" hidden="1"/>
    <cellStyle name="Followed Hyperlink" xfId="2988" builtinId="9" hidden="1"/>
    <cellStyle name="Followed Hyperlink" xfId="2990" builtinId="9" hidden="1"/>
    <cellStyle name="Followed Hyperlink" xfId="2992" builtinId="9" hidden="1"/>
    <cellStyle name="Followed Hyperlink" xfId="2994" builtinId="9" hidden="1"/>
    <cellStyle name="Followed Hyperlink" xfId="2996" builtinId="9" hidden="1"/>
    <cellStyle name="Followed Hyperlink" xfId="2998" builtinId="9" hidden="1"/>
    <cellStyle name="Followed Hyperlink" xfId="3000" builtinId="9" hidden="1"/>
    <cellStyle name="Followed Hyperlink" xfId="3002" builtinId="9" hidden="1"/>
    <cellStyle name="Followed Hyperlink" xfId="3004" builtinId="9" hidden="1"/>
    <cellStyle name="Followed Hyperlink" xfId="3006" builtinId="9" hidden="1"/>
    <cellStyle name="Followed Hyperlink" xfId="3008" builtinId="9" hidden="1"/>
    <cellStyle name="Followed Hyperlink" xfId="3010" builtinId="9" hidden="1"/>
    <cellStyle name="Followed Hyperlink" xfId="3012" builtinId="9" hidden="1"/>
    <cellStyle name="Followed Hyperlink" xfId="3014" builtinId="9" hidden="1"/>
    <cellStyle name="Followed Hyperlink" xfId="3016" builtinId="9" hidden="1"/>
    <cellStyle name="Followed Hyperlink" xfId="3018" builtinId="9" hidden="1"/>
    <cellStyle name="Followed Hyperlink" xfId="3020" builtinId="9" hidden="1"/>
    <cellStyle name="Followed Hyperlink" xfId="3022" builtinId="9" hidden="1"/>
    <cellStyle name="Followed Hyperlink" xfId="3024" builtinId="9" hidden="1"/>
    <cellStyle name="Followed Hyperlink" xfId="3026" builtinId="9" hidden="1"/>
    <cellStyle name="Followed Hyperlink" xfId="3028" builtinId="9" hidden="1"/>
    <cellStyle name="Followed Hyperlink" xfId="3030" builtinId="9" hidden="1"/>
    <cellStyle name="Followed Hyperlink" xfId="3032" builtinId="9" hidden="1"/>
    <cellStyle name="Followed Hyperlink" xfId="3034" builtinId="9" hidden="1"/>
    <cellStyle name="Followed Hyperlink" xfId="3036" builtinId="9" hidden="1"/>
    <cellStyle name="Followed Hyperlink" xfId="3038" builtinId="9" hidden="1"/>
    <cellStyle name="Followed Hyperlink" xfId="3040" builtinId="9" hidden="1"/>
    <cellStyle name="Followed Hyperlink" xfId="3042" builtinId="9" hidden="1"/>
    <cellStyle name="Followed Hyperlink" xfId="3044" builtinId="9" hidden="1"/>
    <cellStyle name="Followed Hyperlink" xfId="3046" builtinId="9" hidden="1"/>
    <cellStyle name="Followed Hyperlink" xfId="3048" builtinId="9" hidden="1"/>
    <cellStyle name="Followed Hyperlink" xfId="3050" builtinId="9" hidden="1"/>
    <cellStyle name="Followed Hyperlink" xfId="3052" builtinId="9" hidden="1"/>
    <cellStyle name="Followed Hyperlink" xfId="3054" builtinId="9" hidden="1"/>
    <cellStyle name="Followed Hyperlink" xfId="3056" builtinId="9" hidden="1"/>
    <cellStyle name="Followed Hyperlink" xfId="3058" builtinId="9" hidden="1"/>
    <cellStyle name="Followed Hyperlink" xfId="3060" builtinId="9" hidden="1"/>
    <cellStyle name="Followed Hyperlink" xfId="3062" builtinId="9" hidden="1"/>
    <cellStyle name="Followed Hyperlink" xfId="3064" builtinId="9" hidden="1"/>
    <cellStyle name="Followed Hyperlink" xfId="3066" builtinId="9" hidden="1"/>
    <cellStyle name="Followed Hyperlink" xfId="3068" builtinId="9" hidden="1"/>
    <cellStyle name="Followed Hyperlink" xfId="3070" builtinId="9" hidden="1"/>
    <cellStyle name="Followed Hyperlink" xfId="3072" builtinId="9" hidden="1"/>
    <cellStyle name="Followed Hyperlink" xfId="3074" builtinId="9" hidden="1"/>
    <cellStyle name="Followed Hyperlink" xfId="3076" builtinId="9" hidden="1"/>
    <cellStyle name="Followed Hyperlink" xfId="3078" builtinId="9" hidden="1"/>
    <cellStyle name="Followed Hyperlink" xfId="3080" builtinId="9" hidden="1"/>
    <cellStyle name="Followed Hyperlink" xfId="3082" builtinId="9" hidden="1"/>
    <cellStyle name="Followed Hyperlink" xfId="3084" builtinId="9" hidden="1"/>
    <cellStyle name="Followed Hyperlink" xfId="3086" builtinId="9" hidden="1"/>
    <cellStyle name="Followed Hyperlink" xfId="3088" builtinId="9" hidden="1"/>
    <cellStyle name="Followed Hyperlink" xfId="3090" builtinId="9" hidden="1"/>
    <cellStyle name="Followed Hyperlink" xfId="3092" builtinId="9" hidden="1"/>
    <cellStyle name="Followed Hyperlink" xfId="3094" builtinId="9" hidden="1"/>
    <cellStyle name="Followed Hyperlink" xfId="3096" builtinId="9" hidden="1"/>
    <cellStyle name="Followed Hyperlink" xfId="3098" builtinId="9" hidden="1"/>
    <cellStyle name="Followed Hyperlink" xfId="3100" builtinId="9" hidden="1"/>
    <cellStyle name="Followed Hyperlink" xfId="3102" builtinId="9" hidden="1"/>
    <cellStyle name="Followed Hyperlink" xfId="3104" builtinId="9" hidden="1"/>
    <cellStyle name="Followed Hyperlink" xfId="3106" builtinId="9" hidden="1"/>
    <cellStyle name="Followed Hyperlink" xfId="3108" builtinId="9" hidden="1"/>
    <cellStyle name="Followed Hyperlink" xfId="3110" builtinId="9" hidden="1"/>
    <cellStyle name="Followed Hyperlink" xfId="3112" builtinId="9" hidden="1"/>
    <cellStyle name="Followed Hyperlink" xfId="3114" builtinId="9" hidden="1"/>
    <cellStyle name="Followed Hyperlink" xfId="3116" builtinId="9" hidden="1"/>
    <cellStyle name="Followed Hyperlink" xfId="3118" builtinId="9" hidden="1"/>
    <cellStyle name="Followed Hyperlink" xfId="3120" builtinId="9" hidden="1"/>
    <cellStyle name="Followed Hyperlink" xfId="3122" builtinId="9" hidden="1"/>
    <cellStyle name="Followed Hyperlink" xfId="3124" builtinId="9" hidden="1"/>
    <cellStyle name="Followed Hyperlink" xfId="3126" builtinId="9" hidden="1"/>
    <cellStyle name="Followed Hyperlink" xfId="3128" builtinId="9" hidden="1"/>
    <cellStyle name="Followed Hyperlink" xfId="3130" builtinId="9" hidden="1"/>
    <cellStyle name="Followed Hyperlink" xfId="3132" builtinId="9" hidden="1"/>
    <cellStyle name="Followed Hyperlink" xfId="3134" builtinId="9" hidden="1"/>
    <cellStyle name="Followed Hyperlink" xfId="3136" builtinId="9" hidden="1"/>
    <cellStyle name="Followed Hyperlink" xfId="3138" builtinId="9" hidden="1"/>
    <cellStyle name="Followed Hyperlink" xfId="3140" builtinId="9" hidden="1"/>
    <cellStyle name="Followed Hyperlink" xfId="3142" builtinId="9" hidden="1"/>
    <cellStyle name="Followed Hyperlink" xfId="3144" builtinId="9" hidden="1"/>
    <cellStyle name="Followed Hyperlink" xfId="3146" builtinId="9" hidden="1"/>
    <cellStyle name="Followed Hyperlink" xfId="3148" builtinId="9" hidden="1"/>
    <cellStyle name="Followed Hyperlink" xfId="3150" builtinId="9" hidden="1"/>
    <cellStyle name="Followed Hyperlink" xfId="3152" builtinId="9" hidden="1"/>
    <cellStyle name="Followed Hyperlink" xfId="3154" builtinId="9" hidden="1"/>
    <cellStyle name="Followed Hyperlink" xfId="3156" builtinId="9" hidden="1"/>
    <cellStyle name="Followed Hyperlink" xfId="3158" builtinId="9" hidden="1"/>
    <cellStyle name="Followed Hyperlink" xfId="3160" builtinId="9" hidden="1"/>
    <cellStyle name="Followed Hyperlink" xfId="3162" builtinId="9" hidden="1"/>
    <cellStyle name="Followed Hyperlink" xfId="3164" builtinId="9" hidden="1"/>
    <cellStyle name="Followed Hyperlink" xfId="3166" builtinId="9" hidden="1"/>
    <cellStyle name="Followed Hyperlink" xfId="3168" builtinId="9" hidden="1"/>
    <cellStyle name="Followed Hyperlink" xfId="3170" builtinId="9" hidden="1"/>
    <cellStyle name="Followed Hyperlink" xfId="3172" builtinId="9" hidden="1"/>
    <cellStyle name="Followed Hyperlink" xfId="3174" builtinId="9" hidden="1"/>
    <cellStyle name="Followed Hyperlink" xfId="3176" builtinId="9" hidden="1"/>
    <cellStyle name="Followed Hyperlink" xfId="3178" builtinId="9" hidden="1"/>
    <cellStyle name="Followed Hyperlink" xfId="3180" builtinId="9" hidden="1"/>
    <cellStyle name="Followed Hyperlink" xfId="3182" builtinId="9" hidden="1"/>
    <cellStyle name="Followed Hyperlink" xfId="3184" builtinId="9" hidden="1"/>
    <cellStyle name="Followed Hyperlink" xfId="3186" builtinId="9" hidden="1"/>
    <cellStyle name="Followed Hyperlink" xfId="3188" builtinId="9" hidden="1"/>
    <cellStyle name="Followed Hyperlink" xfId="3190" builtinId="9" hidden="1"/>
    <cellStyle name="Followed Hyperlink" xfId="3192" builtinId="9" hidden="1"/>
    <cellStyle name="Followed Hyperlink" xfId="3194" builtinId="9" hidden="1"/>
    <cellStyle name="Followed Hyperlink" xfId="3196" builtinId="9" hidden="1"/>
    <cellStyle name="Followed Hyperlink" xfId="3198" builtinId="9" hidden="1"/>
    <cellStyle name="Followed Hyperlink" xfId="3200" builtinId="9" hidden="1"/>
    <cellStyle name="Followed Hyperlink" xfId="3202" builtinId="9" hidden="1"/>
    <cellStyle name="Followed Hyperlink" xfId="3204" builtinId="9" hidden="1"/>
    <cellStyle name="Followed Hyperlink" xfId="3206" builtinId="9" hidden="1"/>
    <cellStyle name="Followed Hyperlink" xfId="3208" builtinId="9" hidden="1"/>
    <cellStyle name="Followed Hyperlink" xfId="3210" builtinId="9" hidden="1"/>
    <cellStyle name="Followed Hyperlink" xfId="3212" builtinId="9" hidden="1"/>
    <cellStyle name="Followed Hyperlink" xfId="3214" builtinId="9" hidden="1"/>
    <cellStyle name="Followed Hyperlink" xfId="3216" builtinId="9" hidden="1"/>
    <cellStyle name="Followed Hyperlink" xfId="3218" builtinId="9" hidden="1"/>
    <cellStyle name="Followed Hyperlink" xfId="3220" builtinId="9" hidden="1"/>
    <cellStyle name="Followed Hyperlink" xfId="3222" builtinId="9" hidden="1"/>
    <cellStyle name="Followed Hyperlink" xfId="3224" builtinId="9" hidden="1"/>
    <cellStyle name="Followed Hyperlink" xfId="3226" builtinId="9" hidden="1"/>
    <cellStyle name="Followed Hyperlink" xfId="3228" builtinId="9" hidden="1"/>
    <cellStyle name="Followed Hyperlink" xfId="3230" builtinId="9" hidden="1"/>
    <cellStyle name="Followed Hyperlink" xfId="3232" builtinId="9" hidden="1"/>
    <cellStyle name="Followed Hyperlink" xfId="3234" builtinId="9" hidden="1"/>
    <cellStyle name="Followed Hyperlink" xfId="3236" builtinId="9" hidden="1"/>
    <cellStyle name="Followed Hyperlink" xfId="3238" builtinId="9" hidden="1"/>
    <cellStyle name="Followed Hyperlink" xfId="3240" builtinId="9" hidden="1"/>
    <cellStyle name="Followed Hyperlink" xfId="3242" builtinId="9" hidden="1"/>
    <cellStyle name="Followed Hyperlink" xfId="3244" builtinId="9" hidden="1"/>
    <cellStyle name="Followed Hyperlink" xfId="3246" builtinId="9" hidden="1"/>
    <cellStyle name="Followed Hyperlink" xfId="3248" builtinId="9" hidden="1"/>
    <cellStyle name="Followed Hyperlink" xfId="3250" builtinId="9" hidden="1"/>
    <cellStyle name="Followed Hyperlink" xfId="3252" builtinId="9" hidden="1"/>
    <cellStyle name="Followed Hyperlink" xfId="3254" builtinId="9" hidden="1"/>
    <cellStyle name="Followed Hyperlink" xfId="3256" builtinId="9" hidden="1"/>
    <cellStyle name="Followed Hyperlink" xfId="3258" builtinId="9" hidden="1"/>
    <cellStyle name="Followed Hyperlink" xfId="3260" builtinId="9" hidden="1"/>
    <cellStyle name="Followed Hyperlink" xfId="3262" builtinId="9" hidden="1"/>
    <cellStyle name="Followed Hyperlink" xfId="3264" builtinId="9" hidden="1"/>
    <cellStyle name="Followed Hyperlink" xfId="3266" builtinId="9" hidden="1"/>
    <cellStyle name="Followed Hyperlink" xfId="3268" builtinId="9" hidden="1"/>
    <cellStyle name="Followed Hyperlink" xfId="3270" builtinId="9" hidden="1"/>
    <cellStyle name="Followed Hyperlink" xfId="3272" builtinId="9" hidden="1"/>
    <cellStyle name="Followed Hyperlink" xfId="3274" builtinId="9" hidden="1"/>
    <cellStyle name="Followed Hyperlink" xfId="3276" builtinId="9" hidden="1"/>
    <cellStyle name="Followed Hyperlink" xfId="3278" builtinId="9" hidden="1"/>
    <cellStyle name="Followed Hyperlink" xfId="3280" builtinId="9" hidden="1"/>
    <cellStyle name="Followed Hyperlink" xfId="3282" builtinId="9" hidden="1"/>
    <cellStyle name="Followed Hyperlink" xfId="3284" builtinId="9" hidden="1"/>
    <cellStyle name="Followed Hyperlink" xfId="3286" builtinId="9" hidden="1"/>
    <cellStyle name="Followed Hyperlink" xfId="3288" builtinId="9" hidden="1"/>
    <cellStyle name="Followed Hyperlink" xfId="3290" builtinId="9" hidden="1"/>
    <cellStyle name="Followed Hyperlink" xfId="3292" builtinId="9" hidden="1"/>
    <cellStyle name="Followed Hyperlink" xfId="3294" builtinId="9" hidden="1"/>
    <cellStyle name="Followed Hyperlink" xfId="3296" builtinId="9" hidden="1"/>
    <cellStyle name="Followed Hyperlink" xfId="3298" builtinId="9" hidden="1"/>
    <cellStyle name="Followed Hyperlink" xfId="3300" builtinId="9" hidden="1"/>
    <cellStyle name="Followed Hyperlink" xfId="3302" builtinId="9" hidden="1"/>
    <cellStyle name="Followed Hyperlink" xfId="3304" builtinId="9" hidden="1"/>
    <cellStyle name="Followed Hyperlink" xfId="3306" builtinId="9" hidden="1"/>
    <cellStyle name="Followed Hyperlink" xfId="3308" builtinId="9" hidden="1"/>
    <cellStyle name="Followed Hyperlink" xfId="3310" builtinId="9" hidden="1"/>
    <cellStyle name="Followed Hyperlink" xfId="3312" builtinId="9" hidden="1"/>
    <cellStyle name="Followed Hyperlink" xfId="3314" builtinId="9" hidden="1"/>
    <cellStyle name="Followed Hyperlink" xfId="3316" builtinId="9" hidden="1"/>
    <cellStyle name="Followed Hyperlink" xfId="3318" builtinId="9" hidden="1"/>
    <cellStyle name="Followed Hyperlink" xfId="3320" builtinId="9" hidden="1"/>
    <cellStyle name="Followed Hyperlink" xfId="3322" builtinId="9" hidden="1"/>
    <cellStyle name="Followed Hyperlink" xfId="3324" builtinId="9" hidden="1"/>
    <cellStyle name="Followed Hyperlink" xfId="3326" builtinId="9" hidden="1"/>
    <cellStyle name="Followed Hyperlink" xfId="3328" builtinId="9" hidden="1"/>
    <cellStyle name="Followed Hyperlink" xfId="3330" builtinId="9" hidden="1"/>
    <cellStyle name="Followed Hyperlink" xfId="3332" builtinId="9" hidden="1"/>
    <cellStyle name="Followed Hyperlink" xfId="3334" builtinId="9" hidden="1"/>
    <cellStyle name="Followed Hyperlink" xfId="3336" builtinId="9" hidden="1"/>
    <cellStyle name="Followed Hyperlink" xfId="3338" builtinId="9" hidden="1"/>
    <cellStyle name="Followed Hyperlink" xfId="3340" builtinId="9" hidden="1"/>
    <cellStyle name="Followed Hyperlink" xfId="3342" builtinId="9" hidden="1"/>
    <cellStyle name="Followed Hyperlink" xfId="3344" builtinId="9" hidden="1"/>
    <cellStyle name="Followed Hyperlink" xfId="3346" builtinId="9" hidden="1"/>
    <cellStyle name="Followed Hyperlink" xfId="3348" builtinId="9" hidden="1"/>
    <cellStyle name="Followed Hyperlink" xfId="3350" builtinId="9" hidden="1"/>
    <cellStyle name="Followed Hyperlink" xfId="3352" builtinId="9" hidden="1"/>
    <cellStyle name="Followed Hyperlink" xfId="3354" builtinId="9" hidden="1"/>
    <cellStyle name="Followed Hyperlink" xfId="3356" builtinId="9" hidden="1"/>
    <cellStyle name="Followed Hyperlink" xfId="3358" builtinId="9" hidden="1"/>
    <cellStyle name="Followed Hyperlink" xfId="3360" builtinId="9" hidden="1"/>
    <cellStyle name="Followed Hyperlink" xfId="3362" builtinId="9" hidden="1"/>
    <cellStyle name="Followed Hyperlink" xfId="3364" builtinId="9" hidden="1"/>
    <cellStyle name="Followed Hyperlink" xfId="3366" builtinId="9" hidden="1"/>
    <cellStyle name="Followed Hyperlink" xfId="3368" builtinId="9" hidden="1"/>
    <cellStyle name="Followed Hyperlink" xfId="3370" builtinId="9" hidden="1"/>
    <cellStyle name="Followed Hyperlink" xfId="3372" builtinId="9" hidden="1"/>
    <cellStyle name="Followed Hyperlink" xfId="3374" builtinId="9" hidden="1"/>
    <cellStyle name="Followed Hyperlink" xfId="3376" builtinId="9" hidden="1"/>
    <cellStyle name="Followed Hyperlink" xfId="3378" builtinId="9" hidden="1"/>
    <cellStyle name="Followed Hyperlink" xfId="3380" builtinId="9" hidden="1"/>
    <cellStyle name="Followed Hyperlink" xfId="3382" builtinId="9" hidden="1"/>
    <cellStyle name="Followed Hyperlink" xfId="3384" builtinId="9" hidden="1"/>
    <cellStyle name="Followed Hyperlink" xfId="3386" builtinId="9" hidden="1"/>
    <cellStyle name="Followed Hyperlink" xfId="3388" builtinId="9" hidden="1"/>
    <cellStyle name="Followed Hyperlink" xfId="3390" builtinId="9" hidden="1"/>
    <cellStyle name="Followed Hyperlink" xfId="3392" builtinId="9" hidden="1"/>
    <cellStyle name="Followed Hyperlink" xfId="3394" builtinId="9" hidden="1"/>
    <cellStyle name="Followed Hyperlink" xfId="3396" builtinId="9" hidden="1"/>
    <cellStyle name="Followed Hyperlink" xfId="3398" builtinId="9" hidden="1"/>
    <cellStyle name="Followed Hyperlink" xfId="3400" builtinId="9" hidden="1"/>
    <cellStyle name="Followed Hyperlink" xfId="3402" builtinId="9" hidden="1"/>
    <cellStyle name="Followed Hyperlink" xfId="3404" builtinId="9" hidden="1"/>
    <cellStyle name="Followed Hyperlink" xfId="3406" builtinId="9" hidden="1"/>
    <cellStyle name="Followed Hyperlink" xfId="3408" builtinId="9" hidden="1"/>
    <cellStyle name="Followed Hyperlink" xfId="3410" builtinId="9" hidden="1"/>
    <cellStyle name="Followed Hyperlink" xfId="3412" builtinId="9" hidden="1"/>
    <cellStyle name="Followed Hyperlink" xfId="3414" builtinId="9" hidden="1"/>
    <cellStyle name="Followed Hyperlink" xfId="3416" builtinId="9" hidden="1"/>
    <cellStyle name="Followed Hyperlink" xfId="3418" builtinId="9" hidden="1"/>
    <cellStyle name="Followed Hyperlink" xfId="3420" builtinId="9" hidden="1"/>
    <cellStyle name="Followed Hyperlink" xfId="3422" builtinId="9" hidden="1"/>
    <cellStyle name="Followed Hyperlink" xfId="3424" builtinId="9" hidden="1"/>
    <cellStyle name="Followed Hyperlink" xfId="3426" builtinId="9" hidden="1"/>
    <cellStyle name="Followed Hyperlink" xfId="3428" builtinId="9" hidden="1"/>
    <cellStyle name="Followed Hyperlink" xfId="3430" builtinId="9" hidden="1"/>
    <cellStyle name="Followed Hyperlink" xfId="3432" builtinId="9" hidden="1"/>
    <cellStyle name="Followed Hyperlink" xfId="3434" builtinId="9" hidden="1"/>
    <cellStyle name="Followed Hyperlink" xfId="3436" builtinId="9" hidden="1"/>
    <cellStyle name="Followed Hyperlink" xfId="3438" builtinId="9" hidden="1"/>
    <cellStyle name="Followed Hyperlink" xfId="3440" builtinId="9" hidden="1"/>
    <cellStyle name="Followed Hyperlink" xfId="3442" builtinId="9" hidden="1"/>
    <cellStyle name="Followed Hyperlink" xfId="3444" builtinId="9" hidden="1"/>
    <cellStyle name="Followed Hyperlink" xfId="3446" builtinId="9" hidden="1"/>
    <cellStyle name="Followed Hyperlink" xfId="3448" builtinId="9" hidden="1"/>
    <cellStyle name="Followed Hyperlink" xfId="3450" builtinId="9" hidden="1"/>
    <cellStyle name="Followed Hyperlink" xfId="3452" builtinId="9" hidden="1"/>
    <cellStyle name="Followed Hyperlink" xfId="3454" builtinId="9" hidden="1"/>
    <cellStyle name="Followed Hyperlink" xfId="3456" builtinId="9" hidden="1"/>
    <cellStyle name="Followed Hyperlink" xfId="3458" builtinId="9" hidden="1"/>
    <cellStyle name="Followed Hyperlink" xfId="3460" builtinId="9" hidden="1"/>
    <cellStyle name="Followed Hyperlink" xfId="3462" builtinId="9" hidden="1"/>
    <cellStyle name="Followed Hyperlink" xfId="3464" builtinId="9" hidden="1"/>
    <cellStyle name="Followed Hyperlink" xfId="3466" builtinId="9" hidden="1"/>
    <cellStyle name="Followed Hyperlink" xfId="3468" builtinId="9" hidden="1"/>
    <cellStyle name="Followed Hyperlink" xfId="3470" builtinId="9" hidden="1"/>
    <cellStyle name="Followed Hyperlink" xfId="3472" builtinId="9" hidden="1"/>
    <cellStyle name="Followed Hyperlink" xfId="3474" builtinId="9" hidden="1"/>
    <cellStyle name="Followed Hyperlink" xfId="3476" builtinId="9" hidden="1"/>
    <cellStyle name="Followed Hyperlink" xfId="3478" builtinId="9" hidden="1"/>
    <cellStyle name="Followed Hyperlink" xfId="3480" builtinId="9" hidden="1"/>
    <cellStyle name="Followed Hyperlink" xfId="3482" builtinId="9" hidden="1"/>
    <cellStyle name="Followed Hyperlink" xfId="3484" builtinId="9" hidden="1"/>
    <cellStyle name="Followed Hyperlink" xfId="3486" builtinId="9" hidden="1"/>
    <cellStyle name="Followed Hyperlink" xfId="3488" builtinId="9" hidden="1"/>
    <cellStyle name="Followed Hyperlink" xfId="3490" builtinId="9" hidden="1"/>
    <cellStyle name="Followed Hyperlink" xfId="3492" builtinId="9" hidden="1"/>
    <cellStyle name="Followed Hyperlink" xfId="3494" builtinId="9" hidden="1"/>
    <cellStyle name="Followed Hyperlink" xfId="3496" builtinId="9" hidden="1"/>
    <cellStyle name="Followed Hyperlink" xfId="3498" builtinId="9" hidden="1"/>
    <cellStyle name="Followed Hyperlink" xfId="3500" builtinId="9" hidden="1"/>
    <cellStyle name="Followed Hyperlink" xfId="3502" builtinId="9" hidden="1"/>
    <cellStyle name="Followed Hyperlink" xfId="3504" builtinId="9" hidden="1"/>
    <cellStyle name="Followed Hyperlink" xfId="3506" builtinId="9" hidden="1"/>
    <cellStyle name="Followed Hyperlink" xfId="3508" builtinId="9" hidden="1"/>
    <cellStyle name="Followed Hyperlink" xfId="3510" builtinId="9" hidden="1"/>
    <cellStyle name="Followed Hyperlink" xfId="3512" builtinId="9" hidden="1"/>
    <cellStyle name="Followed Hyperlink" xfId="3514" builtinId="9" hidden="1"/>
    <cellStyle name="Followed Hyperlink" xfId="3516" builtinId="9" hidden="1"/>
    <cellStyle name="Followed Hyperlink" xfId="3518" builtinId="9" hidden="1"/>
    <cellStyle name="Followed Hyperlink" xfId="3520" builtinId="9" hidden="1"/>
    <cellStyle name="Followed Hyperlink" xfId="3522" builtinId="9" hidden="1"/>
    <cellStyle name="Followed Hyperlink" xfId="3524" builtinId="9" hidden="1"/>
    <cellStyle name="Followed Hyperlink" xfId="3526" builtinId="9" hidden="1"/>
    <cellStyle name="Followed Hyperlink" xfId="3528" builtinId="9" hidden="1"/>
    <cellStyle name="Followed Hyperlink" xfId="3530" builtinId="9" hidden="1"/>
    <cellStyle name="Followed Hyperlink" xfId="3532" builtinId="9" hidden="1"/>
    <cellStyle name="Followed Hyperlink" xfId="3534" builtinId="9" hidden="1"/>
    <cellStyle name="Followed Hyperlink" xfId="3536" builtinId="9" hidden="1"/>
    <cellStyle name="Followed Hyperlink" xfId="3538" builtinId="9" hidden="1"/>
    <cellStyle name="Followed Hyperlink" xfId="3540" builtinId="9" hidden="1"/>
    <cellStyle name="Followed Hyperlink" xfId="3542" builtinId="9" hidden="1"/>
    <cellStyle name="Followed Hyperlink" xfId="3544" builtinId="9" hidden="1"/>
    <cellStyle name="Followed Hyperlink" xfId="3546" builtinId="9" hidden="1"/>
    <cellStyle name="Followed Hyperlink" xfId="3548" builtinId="9" hidden="1"/>
    <cellStyle name="Followed Hyperlink" xfId="3550" builtinId="9" hidden="1"/>
    <cellStyle name="Followed Hyperlink" xfId="3552" builtinId="9" hidden="1"/>
    <cellStyle name="Followed Hyperlink" xfId="3554" builtinId="9" hidden="1"/>
    <cellStyle name="Followed Hyperlink" xfId="3556" builtinId="9" hidden="1"/>
    <cellStyle name="Followed Hyperlink" xfId="3558" builtinId="9" hidden="1"/>
    <cellStyle name="Followed Hyperlink" xfId="3560" builtinId="9" hidden="1"/>
    <cellStyle name="Followed Hyperlink" xfId="3562" builtinId="9" hidden="1"/>
    <cellStyle name="Followed Hyperlink" xfId="3564" builtinId="9" hidden="1"/>
    <cellStyle name="Followed Hyperlink" xfId="3566" builtinId="9" hidden="1"/>
    <cellStyle name="Followed Hyperlink" xfId="3568" builtinId="9" hidden="1"/>
    <cellStyle name="Followed Hyperlink" xfId="3570" builtinId="9" hidden="1"/>
    <cellStyle name="Followed Hyperlink" xfId="3572" builtinId="9" hidden="1"/>
    <cellStyle name="Followed Hyperlink" xfId="3574" builtinId="9" hidden="1"/>
    <cellStyle name="Followed Hyperlink" xfId="3576" builtinId="9" hidden="1"/>
    <cellStyle name="Followed Hyperlink" xfId="3578" builtinId="9" hidden="1"/>
    <cellStyle name="Followed Hyperlink" xfId="3580" builtinId="9" hidden="1"/>
    <cellStyle name="Followed Hyperlink" xfId="3582" builtinId="9" hidden="1"/>
    <cellStyle name="Followed Hyperlink" xfId="3584" builtinId="9" hidden="1"/>
    <cellStyle name="Followed Hyperlink" xfId="3586" builtinId="9" hidden="1"/>
    <cellStyle name="Followed Hyperlink" xfId="3588" builtinId="9" hidden="1"/>
    <cellStyle name="Followed Hyperlink" xfId="3590" builtinId="9" hidden="1"/>
    <cellStyle name="Followed Hyperlink" xfId="3592" builtinId="9" hidden="1"/>
    <cellStyle name="Followed Hyperlink" xfId="3594" builtinId="9" hidden="1"/>
    <cellStyle name="Followed Hyperlink" xfId="3596" builtinId="9" hidden="1"/>
    <cellStyle name="Followed Hyperlink" xfId="3598" builtinId="9" hidden="1"/>
    <cellStyle name="Followed Hyperlink" xfId="3600" builtinId="9" hidden="1"/>
    <cellStyle name="Followed Hyperlink" xfId="3602" builtinId="9" hidden="1"/>
    <cellStyle name="Followed Hyperlink" xfId="3604" builtinId="9" hidden="1"/>
    <cellStyle name="Followed Hyperlink" xfId="3606" builtinId="9" hidden="1"/>
    <cellStyle name="Followed Hyperlink" xfId="3608" builtinId="9" hidden="1"/>
    <cellStyle name="Followed Hyperlink" xfId="3610" builtinId="9" hidden="1"/>
    <cellStyle name="Followed Hyperlink" xfId="3612" builtinId="9" hidden="1"/>
    <cellStyle name="Followed Hyperlink" xfId="3614" builtinId="9" hidden="1"/>
    <cellStyle name="Followed Hyperlink" xfId="3616" builtinId="9" hidden="1"/>
    <cellStyle name="Followed Hyperlink" xfId="3618" builtinId="9" hidden="1"/>
    <cellStyle name="Followed Hyperlink" xfId="3620" builtinId="9" hidden="1"/>
    <cellStyle name="Followed Hyperlink" xfId="3622" builtinId="9" hidden="1"/>
    <cellStyle name="Followed Hyperlink" xfId="3624" builtinId="9" hidden="1"/>
    <cellStyle name="Followed Hyperlink" xfId="3626" builtinId="9" hidden="1"/>
    <cellStyle name="Followed Hyperlink" xfId="3628" builtinId="9" hidden="1"/>
    <cellStyle name="Followed Hyperlink" xfId="3630" builtinId="9" hidden="1"/>
    <cellStyle name="Followed Hyperlink" xfId="3632" builtinId="9" hidden="1"/>
    <cellStyle name="Followed Hyperlink" xfId="3634" builtinId="9" hidden="1"/>
    <cellStyle name="Followed Hyperlink" xfId="3636" builtinId="9" hidden="1"/>
    <cellStyle name="Followed Hyperlink" xfId="3638" builtinId="9" hidden="1"/>
    <cellStyle name="Followed Hyperlink" xfId="3640" builtinId="9" hidden="1"/>
    <cellStyle name="Followed Hyperlink" xfId="3642" builtinId="9" hidden="1"/>
    <cellStyle name="Followed Hyperlink" xfId="3644" builtinId="9" hidden="1"/>
    <cellStyle name="Followed Hyperlink" xfId="3646" builtinId="9" hidden="1"/>
    <cellStyle name="Followed Hyperlink" xfId="3648" builtinId="9" hidden="1"/>
    <cellStyle name="Followed Hyperlink" xfId="3650" builtinId="9" hidden="1"/>
    <cellStyle name="Followed Hyperlink" xfId="3652" builtinId="9" hidden="1"/>
    <cellStyle name="Followed Hyperlink" xfId="3654" builtinId="9" hidden="1"/>
    <cellStyle name="Followed Hyperlink" xfId="3656" builtinId="9" hidden="1"/>
    <cellStyle name="Followed Hyperlink" xfId="3658" builtinId="9" hidden="1"/>
    <cellStyle name="Followed Hyperlink" xfId="3660" builtinId="9" hidden="1"/>
    <cellStyle name="Followed Hyperlink" xfId="3662" builtinId="9" hidden="1"/>
    <cellStyle name="Followed Hyperlink" xfId="3664" builtinId="9" hidden="1"/>
    <cellStyle name="Followed Hyperlink" xfId="3666" builtinId="9" hidden="1"/>
    <cellStyle name="Followed Hyperlink" xfId="3668" builtinId="9" hidden="1"/>
    <cellStyle name="Followed Hyperlink" xfId="3670" builtinId="9" hidden="1"/>
    <cellStyle name="Followed Hyperlink" xfId="3672" builtinId="9" hidden="1"/>
    <cellStyle name="Followed Hyperlink" xfId="3674" builtinId="9" hidden="1"/>
    <cellStyle name="Followed Hyperlink" xfId="3676" builtinId="9" hidden="1"/>
    <cellStyle name="Followed Hyperlink" xfId="3678" builtinId="9" hidden="1"/>
    <cellStyle name="Followed Hyperlink" xfId="3680" builtinId="9" hidden="1"/>
    <cellStyle name="Followed Hyperlink" xfId="3682" builtinId="9" hidden="1"/>
    <cellStyle name="Followed Hyperlink" xfId="3684" builtinId="9" hidden="1"/>
    <cellStyle name="Followed Hyperlink" xfId="3686" builtinId="9" hidden="1"/>
    <cellStyle name="Followed Hyperlink" xfId="3688" builtinId="9" hidden="1"/>
    <cellStyle name="Followed Hyperlink" xfId="3690" builtinId="9" hidden="1"/>
    <cellStyle name="Followed Hyperlink" xfId="3692" builtinId="9" hidden="1"/>
    <cellStyle name="Followed Hyperlink" xfId="3694" builtinId="9" hidden="1"/>
    <cellStyle name="Followed Hyperlink" xfId="3696" builtinId="9" hidden="1"/>
    <cellStyle name="Followed Hyperlink" xfId="3698" builtinId="9" hidden="1"/>
    <cellStyle name="Followed Hyperlink" xfId="3700" builtinId="9" hidden="1"/>
    <cellStyle name="Followed Hyperlink" xfId="3702" builtinId="9" hidden="1"/>
    <cellStyle name="Followed Hyperlink" xfId="3704" builtinId="9" hidden="1"/>
    <cellStyle name="Followed Hyperlink" xfId="3706" builtinId="9" hidden="1"/>
    <cellStyle name="Followed Hyperlink" xfId="3708" builtinId="9" hidden="1"/>
    <cellStyle name="Followed Hyperlink" xfId="3710" builtinId="9" hidden="1"/>
    <cellStyle name="Followed Hyperlink" xfId="3712" builtinId="9" hidden="1"/>
    <cellStyle name="Followed Hyperlink" xfId="3714" builtinId="9" hidden="1"/>
    <cellStyle name="Followed Hyperlink" xfId="3716" builtinId="9" hidden="1"/>
    <cellStyle name="Followed Hyperlink" xfId="3718" builtinId="9" hidden="1"/>
    <cellStyle name="Followed Hyperlink" xfId="3720" builtinId="9" hidden="1"/>
    <cellStyle name="Followed Hyperlink" xfId="3722" builtinId="9" hidden="1"/>
    <cellStyle name="Followed Hyperlink" xfId="3724" builtinId="9" hidden="1"/>
    <cellStyle name="Followed Hyperlink" xfId="3726" builtinId="9" hidden="1"/>
    <cellStyle name="Followed Hyperlink" xfId="3728" builtinId="9" hidden="1"/>
    <cellStyle name="Followed Hyperlink" xfId="3730" builtinId="9" hidden="1"/>
    <cellStyle name="Followed Hyperlink" xfId="3732" builtinId="9" hidden="1"/>
    <cellStyle name="Followed Hyperlink" xfId="3734" builtinId="9" hidden="1"/>
    <cellStyle name="Followed Hyperlink" xfId="3736" builtinId="9" hidden="1"/>
    <cellStyle name="Followed Hyperlink" xfId="3738" builtinId="9" hidden="1"/>
    <cellStyle name="Followed Hyperlink" xfId="3740" builtinId="9" hidden="1"/>
    <cellStyle name="Followed Hyperlink" xfId="3742" builtinId="9" hidden="1"/>
    <cellStyle name="Followed Hyperlink" xfId="3744" builtinId="9" hidden="1"/>
    <cellStyle name="Followed Hyperlink" xfId="3746" builtinId="9" hidden="1"/>
    <cellStyle name="Followed Hyperlink" xfId="3748" builtinId="9" hidden="1"/>
    <cellStyle name="Followed Hyperlink" xfId="3750" builtinId="9" hidden="1"/>
    <cellStyle name="Followed Hyperlink" xfId="3752" builtinId="9" hidden="1"/>
    <cellStyle name="Followed Hyperlink" xfId="3754" builtinId="9" hidden="1"/>
    <cellStyle name="Followed Hyperlink" xfId="3756" builtinId="9" hidden="1"/>
    <cellStyle name="Followed Hyperlink" xfId="3758" builtinId="9" hidden="1"/>
    <cellStyle name="Followed Hyperlink" xfId="3760" builtinId="9" hidden="1"/>
    <cellStyle name="Followed Hyperlink" xfId="3762" builtinId="9" hidden="1"/>
    <cellStyle name="Followed Hyperlink" xfId="3764" builtinId="9" hidden="1"/>
    <cellStyle name="Followed Hyperlink" xfId="3766" builtinId="9" hidden="1"/>
    <cellStyle name="Followed Hyperlink" xfId="3768" builtinId="9" hidden="1"/>
    <cellStyle name="Followed Hyperlink" xfId="3770" builtinId="9" hidden="1"/>
    <cellStyle name="Followed Hyperlink" xfId="3772" builtinId="9" hidden="1"/>
    <cellStyle name="Followed Hyperlink" xfId="3774" builtinId="9" hidden="1"/>
    <cellStyle name="Followed Hyperlink" xfId="3776" builtinId="9" hidden="1"/>
    <cellStyle name="Followed Hyperlink" xfId="3778" builtinId="9" hidden="1"/>
    <cellStyle name="Followed Hyperlink" xfId="3780" builtinId="9" hidden="1"/>
    <cellStyle name="Followed Hyperlink" xfId="3782" builtinId="9" hidden="1"/>
    <cellStyle name="Followed Hyperlink" xfId="3784" builtinId="9" hidden="1"/>
    <cellStyle name="Followed Hyperlink" xfId="3786" builtinId="9" hidden="1"/>
    <cellStyle name="Followed Hyperlink" xfId="3788" builtinId="9" hidden="1"/>
    <cellStyle name="Followed Hyperlink" xfId="3790" builtinId="9" hidden="1"/>
    <cellStyle name="Followed Hyperlink" xfId="3792" builtinId="9" hidden="1"/>
    <cellStyle name="Followed Hyperlink" xfId="3794" builtinId="9" hidden="1"/>
    <cellStyle name="Followed Hyperlink" xfId="3796" builtinId="9" hidden="1"/>
    <cellStyle name="Followed Hyperlink" xfId="3798" builtinId="9" hidden="1"/>
    <cellStyle name="Followed Hyperlink" xfId="3800" builtinId="9" hidden="1"/>
    <cellStyle name="Followed Hyperlink" xfId="3802" builtinId="9" hidden="1"/>
    <cellStyle name="Followed Hyperlink" xfId="3804" builtinId="9" hidden="1"/>
    <cellStyle name="Followed Hyperlink" xfId="3806" builtinId="9" hidden="1"/>
    <cellStyle name="Followed Hyperlink" xfId="3808" builtinId="9" hidden="1"/>
    <cellStyle name="Followed Hyperlink" xfId="3810" builtinId="9" hidden="1"/>
    <cellStyle name="Followed Hyperlink" xfId="3812" builtinId="9" hidden="1"/>
    <cellStyle name="Followed Hyperlink" xfId="3814" builtinId="9" hidden="1"/>
    <cellStyle name="Followed Hyperlink" xfId="3816" builtinId="9" hidden="1"/>
    <cellStyle name="Followed Hyperlink" xfId="3818" builtinId="9" hidden="1"/>
    <cellStyle name="Followed Hyperlink" xfId="3820" builtinId="9" hidden="1"/>
    <cellStyle name="Followed Hyperlink" xfId="3822" builtinId="9" hidden="1"/>
    <cellStyle name="Followed Hyperlink" xfId="3824" builtinId="9" hidden="1"/>
    <cellStyle name="Followed Hyperlink" xfId="3826" builtinId="9" hidden="1"/>
    <cellStyle name="Followed Hyperlink" xfId="3828" builtinId="9" hidden="1"/>
    <cellStyle name="Followed Hyperlink" xfId="3830" builtinId="9" hidden="1"/>
    <cellStyle name="Followed Hyperlink" xfId="3832" builtinId="9" hidden="1"/>
    <cellStyle name="Followed Hyperlink" xfId="3834" builtinId="9" hidden="1"/>
    <cellStyle name="Followed Hyperlink" xfId="3836" builtinId="9" hidden="1"/>
    <cellStyle name="Followed Hyperlink" xfId="3838" builtinId="9" hidden="1"/>
    <cellStyle name="Followed Hyperlink" xfId="3840" builtinId="9" hidden="1"/>
    <cellStyle name="Followed Hyperlink" xfId="3842" builtinId="9" hidden="1"/>
    <cellStyle name="Followed Hyperlink" xfId="3844" builtinId="9" hidden="1"/>
    <cellStyle name="Followed Hyperlink" xfId="3846" builtinId="9" hidden="1"/>
    <cellStyle name="Followed Hyperlink" xfId="3848" builtinId="9" hidden="1"/>
    <cellStyle name="Followed Hyperlink" xfId="3850" builtinId="9" hidden="1"/>
    <cellStyle name="Followed Hyperlink" xfId="3852" builtinId="9" hidden="1"/>
    <cellStyle name="Followed Hyperlink" xfId="3854" builtinId="9" hidden="1"/>
    <cellStyle name="Followed Hyperlink" xfId="3856" builtinId="9" hidden="1"/>
    <cellStyle name="Followed Hyperlink" xfId="3858" builtinId="9" hidden="1"/>
    <cellStyle name="Followed Hyperlink" xfId="3860" builtinId="9" hidden="1"/>
    <cellStyle name="Followed Hyperlink" xfId="3862" builtinId="9" hidden="1"/>
    <cellStyle name="Followed Hyperlink" xfId="3864" builtinId="9" hidden="1"/>
    <cellStyle name="Followed Hyperlink" xfId="3866" builtinId="9" hidden="1"/>
    <cellStyle name="Followed Hyperlink" xfId="3868" builtinId="9" hidden="1"/>
    <cellStyle name="Followed Hyperlink" xfId="3870" builtinId="9" hidden="1"/>
    <cellStyle name="Followed Hyperlink" xfId="3872" builtinId="9" hidden="1"/>
    <cellStyle name="Followed Hyperlink" xfId="3874" builtinId="9" hidden="1"/>
    <cellStyle name="Followed Hyperlink" xfId="3876" builtinId="9" hidden="1"/>
    <cellStyle name="Followed Hyperlink" xfId="3878" builtinId="9" hidden="1"/>
    <cellStyle name="Followed Hyperlink" xfId="3880" builtinId="9" hidden="1"/>
    <cellStyle name="Followed Hyperlink" xfId="3882" builtinId="9" hidden="1"/>
    <cellStyle name="Followed Hyperlink" xfId="3884" builtinId="9" hidden="1"/>
    <cellStyle name="Followed Hyperlink" xfId="3886" builtinId="9" hidden="1"/>
    <cellStyle name="Followed Hyperlink" xfId="3888" builtinId="9" hidden="1"/>
    <cellStyle name="Followed Hyperlink" xfId="3890" builtinId="9" hidden="1"/>
    <cellStyle name="Followed Hyperlink" xfId="3892" builtinId="9" hidden="1"/>
    <cellStyle name="Followed Hyperlink" xfId="3894" builtinId="9" hidden="1"/>
    <cellStyle name="Followed Hyperlink" xfId="3896" builtinId="9" hidden="1"/>
    <cellStyle name="Followed Hyperlink" xfId="3898" builtinId="9" hidden="1"/>
    <cellStyle name="Followed Hyperlink" xfId="3900" builtinId="9" hidden="1"/>
    <cellStyle name="Followed Hyperlink" xfId="3902" builtinId="9" hidden="1"/>
    <cellStyle name="Followed Hyperlink" xfId="3904" builtinId="9" hidden="1"/>
    <cellStyle name="Followed Hyperlink" xfId="3906" builtinId="9" hidden="1"/>
    <cellStyle name="Followed Hyperlink" xfId="3908" builtinId="9" hidden="1"/>
    <cellStyle name="Followed Hyperlink" xfId="3910" builtinId="9" hidden="1"/>
    <cellStyle name="Followed Hyperlink" xfId="3912" builtinId="9" hidden="1"/>
    <cellStyle name="Followed Hyperlink" xfId="3914" builtinId="9" hidden="1"/>
    <cellStyle name="Followed Hyperlink" xfId="3916" builtinId="9" hidden="1"/>
    <cellStyle name="Followed Hyperlink" xfId="3918" builtinId="9" hidden="1"/>
    <cellStyle name="Followed Hyperlink" xfId="3920" builtinId="9" hidden="1"/>
    <cellStyle name="Followed Hyperlink" xfId="3922" builtinId="9" hidden="1"/>
    <cellStyle name="Followed Hyperlink" xfId="3924" builtinId="9" hidden="1"/>
    <cellStyle name="Followed Hyperlink" xfId="3926" builtinId="9" hidden="1"/>
    <cellStyle name="Followed Hyperlink" xfId="3928" builtinId="9" hidden="1"/>
    <cellStyle name="Followed Hyperlink" xfId="3930" builtinId="9" hidden="1"/>
    <cellStyle name="Followed Hyperlink" xfId="3932" builtinId="9" hidden="1"/>
    <cellStyle name="Followed Hyperlink" xfId="3934" builtinId="9" hidden="1"/>
    <cellStyle name="Followed Hyperlink" xfId="3936" builtinId="9" hidden="1"/>
    <cellStyle name="Followed Hyperlink" xfId="3938" builtinId="9" hidden="1"/>
    <cellStyle name="Followed Hyperlink" xfId="3940" builtinId="9" hidden="1"/>
    <cellStyle name="Followed Hyperlink" xfId="3942" builtinId="9" hidden="1"/>
    <cellStyle name="Followed Hyperlink" xfId="3944" builtinId="9" hidden="1"/>
    <cellStyle name="Followed Hyperlink" xfId="3946" builtinId="9" hidden="1"/>
    <cellStyle name="Followed Hyperlink" xfId="3948" builtinId="9" hidden="1"/>
    <cellStyle name="Followed Hyperlink" xfId="3950" builtinId="9" hidden="1"/>
    <cellStyle name="Followed Hyperlink" xfId="3952" builtinId="9" hidden="1"/>
    <cellStyle name="Followed Hyperlink" xfId="3954" builtinId="9" hidden="1"/>
    <cellStyle name="Followed Hyperlink" xfId="3956" builtinId="9" hidden="1"/>
    <cellStyle name="Followed Hyperlink" xfId="3958" builtinId="9" hidden="1"/>
    <cellStyle name="Followed Hyperlink" xfId="3960" builtinId="9" hidden="1"/>
    <cellStyle name="Followed Hyperlink" xfId="3962" builtinId="9" hidden="1"/>
    <cellStyle name="Followed Hyperlink" xfId="3964" builtinId="9" hidden="1"/>
    <cellStyle name="Followed Hyperlink" xfId="3966" builtinId="9" hidden="1"/>
    <cellStyle name="Followed Hyperlink" xfId="3968" builtinId="9" hidden="1"/>
    <cellStyle name="Followed Hyperlink" xfId="3970" builtinId="9" hidden="1"/>
    <cellStyle name="Followed Hyperlink" xfId="3972" builtinId="9" hidden="1"/>
    <cellStyle name="Followed Hyperlink" xfId="3974" builtinId="9" hidden="1"/>
    <cellStyle name="Followed Hyperlink" xfId="3976" builtinId="9" hidden="1"/>
    <cellStyle name="Followed Hyperlink" xfId="3978" builtinId="9" hidden="1"/>
    <cellStyle name="Followed Hyperlink" xfId="3980" builtinId="9" hidden="1"/>
    <cellStyle name="Followed Hyperlink" xfId="3982" builtinId="9" hidden="1"/>
    <cellStyle name="Followed Hyperlink" xfId="3984" builtinId="9" hidden="1"/>
    <cellStyle name="Followed Hyperlink" xfId="3986" builtinId="9" hidden="1"/>
    <cellStyle name="Followed Hyperlink" xfId="3988" builtinId="9" hidden="1"/>
    <cellStyle name="Followed Hyperlink" xfId="3990" builtinId="9" hidden="1"/>
    <cellStyle name="Followed Hyperlink" xfId="3992" builtinId="9" hidden="1"/>
    <cellStyle name="Followed Hyperlink" xfId="3994" builtinId="9" hidden="1"/>
    <cellStyle name="Followed Hyperlink" xfId="3996" builtinId="9" hidden="1"/>
    <cellStyle name="Followed Hyperlink" xfId="3998" builtinId="9" hidden="1"/>
    <cellStyle name="Followed Hyperlink" xfId="4000" builtinId="9" hidden="1"/>
    <cellStyle name="Followed Hyperlink" xfId="4002" builtinId="9" hidden="1"/>
    <cellStyle name="Followed Hyperlink" xfId="4004" builtinId="9" hidden="1"/>
    <cellStyle name="Followed Hyperlink" xfId="4006" builtinId="9" hidden="1"/>
    <cellStyle name="Followed Hyperlink" xfId="4008" builtinId="9" hidden="1"/>
    <cellStyle name="Followed Hyperlink" xfId="4010" builtinId="9" hidden="1"/>
    <cellStyle name="Followed Hyperlink" xfId="4012" builtinId="9" hidden="1"/>
    <cellStyle name="Followed Hyperlink" xfId="4014" builtinId="9" hidden="1"/>
    <cellStyle name="Followed Hyperlink" xfId="4016" builtinId="9" hidden="1"/>
    <cellStyle name="Followed Hyperlink" xfId="4018" builtinId="9" hidden="1"/>
    <cellStyle name="Followed Hyperlink" xfId="4020" builtinId="9" hidden="1"/>
    <cellStyle name="Followed Hyperlink" xfId="4022" builtinId="9" hidden="1"/>
    <cellStyle name="Followed Hyperlink" xfId="4024" builtinId="9" hidden="1"/>
    <cellStyle name="Followed Hyperlink" xfId="4026" builtinId="9" hidden="1"/>
    <cellStyle name="Followed Hyperlink" xfId="4028" builtinId="9" hidden="1"/>
    <cellStyle name="Followed Hyperlink" xfId="4030" builtinId="9" hidden="1"/>
    <cellStyle name="Followed Hyperlink" xfId="4032" builtinId="9" hidden="1"/>
    <cellStyle name="Followed Hyperlink" xfId="4034" builtinId="9" hidden="1"/>
    <cellStyle name="Followed Hyperlink" xfId="4036" builtinId="9" hidden="1"/>
    <cellStyle name="Followed Hyperlink" xfId="4038" builtinId="9" hidden="1"/>
    <cellStyle name="Followed Hyperlink" xfId="4040" builtinId="9" hidden="1"/>
    <cellStyle name="Followed Hyperlink" xfId="4042" builtinId="9" hidden="1"/>
    <cellStyle name="Followed Hyperlink" xfId="4044" builtinId="9" hidden="1"/>
    <cellStyle name="Followed Hyperlink" xfId="4046" builtinId="9" hidden="1"/>
    <cellStyle name="Followed Hyperlink" xfId="4048" builtinId="9" hidden="1"/>
    <cellStyle name="Followed Hyperlink" xfId="4050" builtinId="9" hidden="1"/>
    <cellStyle name="Followed Hyperlink" xfId="4052" builtinId="9" hidden="1"/>
    <cellStyle name="Followed Hyperlink" xfId="4054" builtinId="9" hidden="1"/>
    <cellStyle name="Followed Hyperlink" xfId="4056" builtinId="9" hidden="1"/>
    <cellStyle name="Followed Hyperlink" xfId="4058" builtinId="9" hidden="1"/>
    <cellStyle name="Followed Hyperlink" xfId="4060" builtinId="9" hidden="1"/>
    <cellStyle name="Followed Hyperlink" xfId="4062" builtinId="9" hidden="1"/>
    <cellStyle name="Followed Hyperlink" xfId="4064" builtinId="9" hidden="1"/>
    <cellStyle name="Followed Hyperlink" xfId="4066" builtinId="9" hidden="1"/>
    <cellStyle name="Followed Hyperlink" xfId="4068" builtinId="9" hidden="1"/>
    <cellStyle name="Followed Hyperlink" xfId="4070" builtinId="9" hidden="1"/>
    <cellStyle name="Followed Hyperlink" xfId="4072" builtinId="9" hidden="1"/>
    <cellStyle name="Followed Hyperlink" xfId="4074" builtinId="9" hidden="1"/>
    <cellStyle name="Followed Hyperlink" xfId="4076" builtinId="9" hidden="1"/>
    <cellStyle name="Followed Hyperlink" xfId="4078" builtinId="9" hidden="1"/>
    <cellStyle name="Followed Hyperlink" xfId="4080" builtinId="9" hidden="1"/>
    <cellStyle name="Followed Hyperlink" xfId="4082" builtinId="9" hidden="1"/>
    <cellStyle name="Followed Hyperlink" xfId="4084" builtinId="9" hidden="1"/>
    <cellStyle name="Followed Hyperlink" xfId="4086" builtinId="9" hidden="1"/>
    <cellStyle name="Followed Hyperlink" xfId="4088" builtinId="9" hidden="1"/>
    <cellStyle name="Followed Hyperlink" xfId="4090" builtinId="9" hidden="1"/>
    <cellStyle name="Followed Hyperlink" xfId="4092" builtinId="9" hidden="1"/>
    <cellStyle name="Followed Hyperlink" xfId="4094" builtinId="9" hidden="1"/>
    <cellStyle name="Followed Hyperlink" xfId="4096" builtinId="9" hidden="1"/>
    <cellStyle name="Followed Hyperlink" xfId="4098" builtinId="9" hidden="1"/>
    <cellStyle name="Followed Hyperlink" xfId="4100" builtinId="9" hidden="1"/>
    <cellStyle name="Followed Hyperlink" xfId="4102" builtinId="9" hidden="1"/>
    <cellStyle name="Followed Hyperlink" xfId="4104" builtinId="9" hidden="1"/>
    <cellStyle name="Followed Hyperlink" xfId="4106" builtinId="9" hidden="1"/>
    <cellStyle name="Followed Hyperlink" xfId="4108" builtinId="9" hidden="1"/>
    <cellStyle name="Followed Hyperlink" xfId="4110" builtinId="9" hidden="1"/>
    <cellStyle name="Followed Hyperlink" xfId="4112" builtinId="9" hidden="1"/>
    <cellStyle name="Followed Hyperlink" xfId="4114" builtinId="9" hidden="1"/>
    <cellStyle name="Followed Hyperlink" xfId="4116" builtinId="9" hidden="1"/>
    <cellStyle name="Followed Hyperlink" xfId="4118" builtinId="9" hidden="1"/>
    <cellStyle name="Followed Hyperlink" xfId="4120" builtinId="9" hidden="1"/>
    <cellStyle name="Followed Hyperlink" xfId="4122" builtinId="9" hidden="1"/>
    <cellStyle name="Followed Hyperlink" xfId="4124" builtinId="9" hidden="1"/>
    <cellStyle name="Followed Hyperlink" xfId="4126" builtinId="9" hidden="1"/>
    <cellStyle name="Followed Hyperlink" xfId="4128" builtinId="9" hidden="1"/>
    <cellStyle name="Followed Hyperlink" xfId="4130" builtinId="9" hidden="1"/>
    <cellStyle name="Followed Hyperlink" xfId="4132" builtinId="9" hidden="1"/>
    <cellStyle name="Followed Hyperlink" xfId="4134" builtinId="9" hidden="1"/>
    <cellStyle name="Followed Hyperlink" xfId="4136" builtinId="9" hidden="1"/>
    <cellStyle name="Followed Hyperlink" xfId="4138" builtinId="9" hidden="1"/>
    <cellStyle name="Followed Hyperlink" xfId="4140" builtinId="9" hidden="1"/>
    <cellStyle name="Followed Hyperlink" xfId="4142" builtinId="9" hidden="1"/>
    <cellStyle name="Followed Hyperlink" xfId="4144" builtinId="9" hidden="1"/>
    <cellStyle name="Followed Hyperlink" xfId="4146" builtinId="9" hidden="1"/>
    <cellStyle name="Followed Hyperlink" xfId="4148" builtinId="9" hidden="1"/>
    <cellStyle name="Followed Hyperlink" xfId="4150" builtinId="9" hidden="1"/>
    <cellStyle name="Followed Hyperlink" xfId="4152" builtinId="9" hidden="1"/>
    <cellStyle name="Followed Hyperlink" xfId="4154" builtinId="9" hidden="1"/>
    <cellStyle name="Followed Hyperlink" xfId="4156" builtinId="9" hidden="1"/>
    <cellStyle name="Followed Hyperlink" xfId="4158" builtinId="9" hidden="1"/>
    <cellStyle name="Followed Hyperlink" xfId="4160" builtinId="9" hidden="1"/>
    <cellStyle name="Followed Hyperlink" xfId="4162" builtinId="9" hidden="1"/>
    <cellStyle name="Followed Hyperlink" xfId="4164" builtinId="9" hidden="1"/>
    <cellStyle name="Followed Hyperlink" xfId="4166" builtinId="9" hidden="1"/>
    <cellStyle name="Followed Hyperlink" xfId="4168" builtinId="9" hidden="1"/>
    <cellStyle name="Followed Hyperlink" xfId="4170" builtinId="9" hidden="1"/>
    <cellStyle name="Followed Hyperlink" xfId="4172" builtinId="9" hidden="1"/>
    <cellStyle name="Followed Hyperlink" xfId="4174" builtinId="9" hidden="1"/>
    <cellStyle name="Followed Hyperlink" xfId="4176" builtinId="9" hidden="1"/>
    <cellStyle name="Followed Hyperlink" xfId="4178" builtinId="9" hidden="1"/>
    <cellStyle name="Followed Hyperlink" xfId="4180" builtinId="9" hidden="1"/>
    <cellStyle name="Followed Hyperlink" xfId="4182" builtinId="9" hidden="1"/>
    <cellStyle name="Followed Hyperlink" xfId="4184" builtinId="9" hidden="1"/>
    <cellStyle name="Followed Hyperlink" xfId="4186" builtinId="9" hidden="1"/>
    <cellStyle name="Followed Hyperlink" xfId="4188" builtinId="9" hidden="1"/>
    <cellStyle name="Followed Hyperlink" xfId="4190" builtinId="9" hidden="1"/>
    <cellStyle name="Followed Hyperlink" xfId="4192" builtinId="9" hidden="1"/>
    <cellStyle name="Followed Hyperlink" xfId="4194" builtinId="9" hidden="1"/>
    <cellStyle name="Followed Hyperlink" xfId="4196" builtinId="9" hidden="1"/>
    <cellStyle name="Followed Hyperlink" xfId="4198" builtinId="9" hidden="1"/>
    <cellStyle name="Followed Hyperlink" xfId="4200" builtinId="9" hidden="1"/>
    <cellStyle name="Followed Hyperlink" xfId="4202" builtinId="9" hidden="1"/>
    <cellStyle name="Followed Hyperlink" xfId="4204" builtinId="9" hidden="1"/>
    <cellStyle name="Followed Hyperlink" xfId="4206" builtinId="9" hidden="1"/>
    <cellStyle name="Followed Hyperlink" xfId="4208" builtinId="9" hidden="1"/>
    <cellStyle name="Followed Hyperlink" xfId="4210" builtinId="9" hidden="1"/>
    <cellStyle name="Followed Hyperlink" xfId="4212" builtinId="9" hidden="1"/>
    <cellStyle name="Followed Hyperlink" xfId="4214" builtinId="9" hidden="1"/>
    <cellStyle name="Followed Hyperlink" xfId="4216" builtinId="9" hidden="1"/>
    <cellStyle name="Followed Hyperlink" xfId="4218" builtinId="9" hidden="1"/>
    <cellStyle name="Followed Hyperlink" xfId="4220" builtinId="9" hidden="1"/>
    <cellStyle name="Followed Hyperlink" xfId="4222" builtinId="9" hidden="1"/>
    <cellStyle name="Followed Hyperlink" xfId="4224" builtinId="9" hidden="1"/>
    <cellStyle name="Followed Hyperlink" xfId="4226" builtinId="9" hidden="1"/>
    <cellStyle name="Followed Hyperlink" xfId="4228" builtinId="9" hidden="1"/>
    <cellStyle name="Followed Hyperlink" xfId="4230" builtinId="9" hidden="1"/>
    <cellStyle name="Followed Hyperlink" xfId="4232" builtinId="9" hidden="1"/>
    <cellStyle name="Followed Hyperlink" xfId="4234" builtinId="9" hidden="1"/>
    <cellStyle name="Followed Hyperlink" xfId="4236" builtinId="9" hidden="1"/>
    <cellStyle name="Followed Hyperlink" xfId="4238" builtinId="9" hidden="1"/>
    <cellStyle name="Followed Hyperlink" xfId="4240" builtinId="9" hidden="1"/>
    <cellStyle name="Followed Hyperlink" xfId="4242" builtinId="9" hidden="1"/>
    <cellStyle name="Followed Hyperlink" xfId="4244" builtinId="9" hidden="1"/>
    <cellStyle name="Followed Hyperlink" xfId="4246" builtinId="9" hidden="1"/>
    <cellStyle name="Followed Hyperlink" xfId="4248" builtinId="9" hidden="1"/>
    <cellStyle name="Followed Hyperlink" xfId="4250" builtinId="9" hidden="1"/>
    <cellStyle name="Followed Hyperlink" xfId="4252" builtinId="9" hidden="1"/>
    <cellStyle name="Followed Hyperlink" xfId="4254" builtinId="9" hidden="1"/>
    <cellStyle name="Followed Hyperlink" xfId="4256" builtinId="9" hidden="1"/>
    <cellStyle name="Followed Hyperlink" xfId="4258" builtinId="9" hidden="1"/>
    <cellStyle name="Followed Hyperlink" xfId="4260" builtinId="9" hidden="1"/>
    <cellStyle name="Followed Hyperlink" xfId="4262" builtinId="9" hidden="1"/>
    <cellStyle name="Followed Hyperlink" xfId="4264" builtinId="9" hidden="1"/>
    <cellStyle name="Followed Hyperlink" xfId="4266" builtinId="9" hidden="1"/>
    <cellStyle name="Followed Hyperlink" xfId="4268" builtinId="9" hidden="1"/>
    <cellStyle name="Followed Hyperlink" xfId="4270" builtinId="9" hidden="1"/>
    <cellStyle name="Followed Hyperlink" xfId="4272" builtinId="9" hidden="1"/>
    <cellStyle name="Followed Hyperlink" xfId="4274" builtinId="9" hidden="1"/>
    <cellStyle name="Followed Hyperlink" xfId="4276" builtinId="9" hidden="1"/>
    <cellStyle name="Followed Hyperlink" xfId="4278" builtinId="9" hidden="1"/>
    <cellStyle name="Followed Hyperlink" xfId="4280" builtinId="9" hidden="1"/>
    <cellStyle name="Followed Hyperlink" xfId="4282" builtinId="9" hidden="1"/>
    <cellStyle name="Followed Hyperlink" xfId="4284" builtinId="9" hidden="1"/>
    <cellStyle name="Followed Hyperlink" xfId="4286" builtinId="9" hidden="1"/>
    <cellStyle name="Followed Hyperlink" xfId="4288" builtinId="9" hidden="1"/>
    <cellStyle name="Followed Hyperlink" xfId="4290" builtinId="9" hidden="1"/>
    <cellStyle name="Followed Hyperlink" xfId="4292" builtinId="9" hidden="1"/>
    <cellStyle name="Followed Hyperlink" xfId="4294" builtinId="9" hidden="1"/>
    <cellStyle name="Followed Hyperlink" xfId="4296" builtinId="9" hidden="1"/>
    <cellStyle name="Followed Hyperlink" xfId="4298" builtinId="9" hidden="1"/>
    <cellStyle name="Followed Hyperlink" xfId="4300" builtinId="9" hidden="1"/>
    <cellStyle name="Followed Hyperlink" xfId="4302" builtinId="9" hidden="1"/>
    <cellStyle name="Followed Hyperlink" xfId="4304" builtinId="9" hidden="1"/>
    <cellStyle name="Followed Hyperlink" xfId="4306" builtinId="9" hidden="1"/>
    <cellStyle name="Followed Hyperlink" xfId="4308" builtinId="9" hidden="1"/>
    <cellStyle name="Followed Hyperlink" xfId="4310" builtinId="9" hidden="1"/>
    <cellStyle name="Followed Hyperlink" xfId="4312" builtinId="9" hidden="1"/>
    <cellStyle name="Followed Hyperlink" xfId="4314" builtinId="9" hidden="1"/>
    <cellStyle name="Followed Hyperlink" xfId="4316" builtinId="9" hidden="1"/>
    <cellStyle name="Followed Hyperlink" xfId="4318" builtinId="9" hidden="1"/>
    <cellStyle name="Followed Hyperlink" xfId="4320" builtinId="9" hidden="1"/>
    <cellStyle name="Followed Hyperlink" xfId="4322" builtinId="9" hidden="1"/>
    <cellStyle name="Followed Hyperlink" xfId="4324" builtinId="9" hidden="1"/>
    <cellStyle name="Followed Hyperlink" xfId="4326" builtinId="9" hidden="1"/>
    <cellStyle name="Followed Hyperlink" xfId="4328" builtinId="9" hidden="1"/>
    <cellStyle name="Followed Hyperlink" xfId="4330" builtinId="9" hidden="1"/>
    <cellStyle name="Followed Hyperlink" xfId="4332" builtinId="9" hidden="1"/>
    <cellStyle name="Followed Hyperlink" xfId="4334" builtinId="9" hidden="1"/>
    <cellStyle name="Followed Hyperlink" xfId="4336" builtinId="9" hidden="1"/>
    <cellStyle name="Followed Hyperlink" xfId="4338" builtinId="9" hidden="1"/>
    <cellStyle name="Followed Hyperlink" xfId="4340" builtinId="9" hidden="1"/>
    <cellStyle name="Followed Hyperlink" xfId="4342" builtinId="9" hidden="1"/>
    <cellStyle name="Followed Hyperlink" xfId="4344" builtinId="9" hidden="1"/>
    <cellStyle name="Followed Hyperlink" xfId="4346" builtinId="9" hidden="1"/>
    <cellStyle name="Followed Hyperlink" xfId="4348" builtinId="9" hidden="1"/>
    <cellStyle name="Followed Hyperlink" xfId="4350" builtinId="9" hidden="1"/>
    <cellStyle name="Followed Hyperlink" xfId="4352" builtinId="9" hidden="1"/>
    <cellStyle name="Followed Hyperlink" xfId="4354" builtinId="9" hidden="1"/>
    <cellStyle name="Followed Hyperlink" xfId="4356" builtinId="9" hidden="1"/>
    <cellStyle name="Followed Hyperlink" xfId="4358" builtinId="9" hidden="1"/>
    <cellStyle name="Followed Hyperlink" xfId="4360" builtinId="9" hidden="1"/>
    <cellStyle name="Followed Hyperlink" xfId="4362" builtinId="9" hidden="1"/>
    <cellStyle name="Followed Hyperlink" xfId="4364" builtinId="9" hidden="1"/>
    <cellStyle name="Followed Hyperlink" xfId="4366" builtinId="9" hidden="1"/>
    <cellStyle name="Followed Hyperlink" xfId="4368" builtinId="9" hidden="1"/>
    <cellStyle name="Followed Hyperlink" xfId="4370" builtinId="9" hidden="1"/>
    <cellStyle name="Followed Hyperlink" xfId="4372" builtinId="9" hidden="1"/>
    <cellStyle name="Followed Hyperlink" xfId="4374" builtinId="9" hidden="1"/>
    <cellStyle name="Followed Hyperlink" xfId="4376" builtinId="9" hidden="1"/>
    <cellStyle name="Followed Hyperlink" xfId="4378" builtinId="9" hidden="1"/>
    <cellStyle name="Followed Hyperlink" xfId="4380" builtinId="9" hidden="1"/>
    <cellStyle name="Followed Hyperlink" xfId="4382" builtinId="9" hidden="1"/>
    <cellStyle name="Followed Hyperlink" xfId="4384" builtinId="9" hidden="1"/>
    <cellStyle name="Followed Hyperlink" xfId="4386" builtinId="9" hidden="1"/>
    <cellStyle name="Followed Hyperlink" xfId="4388" builtinId="9" hidden="1"/>
    <cellStyle name="Followed Hyperlink" xfId="4390" builtinId="9" hidden="1"/>
    <cellStyle name="Followed Hyperlink" xfId="4392" builtinId="9" hidden="1"/>
    <cellStyle name="Followed Hyperlink" xfId="4394" builtinId="9" hidden="1"/>
    <cellStyle name="Followed Hyperlink" xfId="4396" builtinId="9" hidden="1"/>
    <cellStyle name="Followed Hyperlink" xfId="4398" builtinId="9" hidden="1"/>
    <cellStyle name="Followed Hyperlink" xfId="4400" builtinId="9" hidden="1"/>
    <cellStyle name="Followed Hyperlink" xfId="4402" builtinId="9" hidden="1"/>
    <cellStyle name="Followed Hyperlink" xfId="4404" builtinId="9" hidden="1"/>
    <cellStyle name="Followed Hyperlink" xfId="4406" builtinId="9" hidden="1"/>
    <cellStyle name="Followed Hyperlink" xfId="4408" builtinId="9" hidden="1"/>
    <cellStyle name="Followed Hyperlink" xfId="4410" builtinId="9" hidden="1"/>
    <cellStyle name="Followed Hyperlink" xfId="4412" builtinId="9" hidden="1"/>
    <cellStyle name="Followed Hyperlink" xfId="4414" builtinId="9" hidden="1"/>
    <cellStyle name="Followed Hyperlink" xfId="4416" builtinId="9" hidden="1"/>
    <cellStyle name="Followed Hyperlink" xfId="4418" builtinId="9" hidden="1"/>
    <cellStyle name="Followed Hyperlink" xfId="4420" builtinId="9" hidden="1"/>
    <cellStyle name="Followed Hyperlink" xfId="4422" builtinId="9" hidden="1"/>
    <cellStyle name="Followed Hyperlink" xfId="4424" builtinId="9" hidden="1"/>
    <cellStyle name="Followed Hyperlink" xfId="4426" builtinId="9" hidden="1"/>
    <cellStyle name="Followed Hyperlink" xfId="4428" builtinId="9" hidden="1"/>
    <cellStyle name="Followed Hyperlink" xfId="4430" builtinId="9" hidden="1"/>
    <cellStyle name="Followed Hyperlink" xfId="4432" builtinId="9" hidden="1"/>
    <cellStyle name="Followed Hyperlink" xfId="4434" builtinId="9" hidden="1"/>
    <cellStyle name="Followed Hyperlink" xfId="4436" builtinId="9" hidden="1"/>
    <cellStyle name="Followed Hyperlink" xfId="4438" builtinId="9" hidden="1"/>
    <cellStyle name="Followed Hyperlink" xfId="4440" builtinId="9" hidden="1"/>
    <cellStyle name="Followed Hyperlink" xfId="4442" builtinId="9" hidden="1"/>
    <cellStyle name="Followed Hyperlink" xfId="4444" builtinId="9" hidden="1"/>
    <cellStyle name="Followed Hyperlink" xfId="4446" builtinId="9" hidden="1"/>
    <cellStyle name="Followed Hyperlink" xfId="4448" builtinId="9" hidden="1"/>
    <cellStyle name="Followed Hyperlink" xfId="4450" builtinId="9" hidden="1"/>
    <cellStyle name="Followed Hyperlink" xfId="4452" builtinId="9" hidden="1"/>
    <cellStyle name="Followed Hyperlink" xfId="4454" builtinId="9" hidden="1"/>
    <cellStyle name="Followed Hyperlink" xfId="4456" builtinId="9" hidden="1"/>
    <cellStyle name="Followed Hyperlink" xfId="4458" builtinId="9" hidden="1"/>
    <cellStyle name="Followed Hyperlink" xfId="4460" builtinId="9" hidden="1"/>
    <cellStyle name="Followed Hyperlink" xfId="4462" builtinId="9" hidden="1"/>
    <cellStyle name="Followed Hyperlink" xfId="4464" builtinId="9" hidden="1"/>
    <cellStyle name="Followed Hyperlink" xfId="4466" builtinId="9" hidden="1"/>
    <cellStyle name="Followed Hyperlink" xfId="4468" builtinId="9" hidden="1"/>
    <cellStyle name="Followed Hyperlink" xfId="4470" builtinId="9" hidden="1"/>
    <cellStyle name="Followed Hyperlink" xfId="4472" builtinId="9" hidden="1"/>
    <cellStyle name="Followed Hyperlink" xfId="4474" builtinId="9" hidden="1"/>
    <cellStyle name="Followed Hyperlink" xfId="4476" builtinId="9" hidden="1"/>
    <cellStyle name="Followed Hyperlink" xfId="4478" builtinId="9" hidden="1"/>
    <cellStyle name="Followed Hyperlink" xfId="4480" builtinId="9" hidden="1"/>
    <cellStyle name="Followed Hyperlink" xfId="4482" builtinId="9" hidden="1"/>
    <cellStyle name="Followed Hyperlink" xfId="4484" builtinId="9" hidden="1"/>
    <cellStyle name="Followed Hyperlink" xfId="4486" builtinId="9" hidden="1"/>
    <cellStyle name="Followed Hyperlink" xfId="4488" builtinId="9" hidden="1"/>
    <cellStyle name="Followed Hyperlink" xfId="4490" builtinId="9" hidden="1"/>
    <cellStyle name="Followed Hyperlink" xfId="4492" builtinId="9" hidden="1"/>
    <cellStyle name="Followed Hyperlink" xfId="4494" builtinId="9" hidden="1"/>
    <cellStyle name="Followed Hyperlink" xfId="4496" builtinId="9" hidden="1"/>
    <cellStyle name="Followed Hyperlink" xfId="4498" builtinId="9" hidden="1"/>
    <cellStyle name="Followed Hyperlink" xfId="4500" builtinId="9" hidden="1"/>
    <cellStyle name="Followed Hyperlink" xfId="4502" builtinId="9" hidden="1"/>
    <cellStyle name="Followed Hyperlink" xfId="4504" builtinId="9" hidden="1"/>
    <cellStyle name="Followed Hyperlink" xfId="4506" builtinId="9" hidden="1"/>
    <cellStyle name="Followed Hyperlink" xfId="4508" builtinId="9" hidden="1"/>
    <cellStyle name="Followed Hyperlink" xfId="4510" builtinId="9" hidden="1"/>
    <cellStyle name="Followed Hyperlink" xfId="4512" builtinId="9" hidden="1"/>
    <cellStyle name="Followed Hyperlink" xfId="4514" builtinId="9" hidden="1"/>
    <cellStyle name="Followed Hyperlink" xfId="4516" builtinId="9" hidden="1"/>
    <cellStyle name="Followed Hyperlink" xfId="4518" builtinId="9" hidden="1"/>
    <cellStyle name="Followed Hyperlink" xfId="4520" builtinId="9" hidden="1"/>
    <cellStyle name="Followed Hyperlink" xfId="4522" builtinId="9" hidden="1"/>
    <cellStyle name="Followed Hyperlink" xfId="4524" builtinId="9" hidden="1"/>
    <cellStyle name="Followed Hyperlink" xfId="4526" builtinId="9" hidden="1"/>
    <cellStyle name="Followed Hyperlink" xfId="4528" builtinId="9" hidden="1"/>
    <cellStyle name="Followed Hyperlink" xfId="4530" builtinId="9" hidden="1"/>
    <cellStyle name="Followed Hyperlink" xfId="4532" builtinId="9" hidden="1"/>
    <cellStyle name="Followed Hyperlink" xfId="4534" builtinId="9" hidden="1"/>
    <cellStyle name="Followed Hyperlink" xfId="4536" builtinId="9" hidden="1"/>
    <cellStyle name="Followed Hyperlink" xfId="4538" builtinId="9" hidden="1"/>
    <cellStyle name="Followed Hyperlink" xfId="4540" builtinId="9" hidden="1"/>
    <cellStyle name="Followed Hyperlink" xfId="4542" builtinId="9" hidden="1"/>
    <cellStyle name="Followed Hyperlink" xfId="4544" builtinId="9" hidden="1"/>
    <cellStyle name="Followed Hyperlink" xfId="4546" builtinId="9" hidden="1"/>
    <cellStyle name="Followed Hyperlink" xfId="4548" builtinId="9" hidden="1"/>
    <cellStyle name="Followed Hyperlink" xfId="4550" builtinId="9" hidden="1"/>
    <cellStyle name="Followed Hyperlink" xfId="4552" builtinId="9" hidden="1"/>
    <cellStyle name="Followed Hyperlink" xfId="4554" builtinId="9" hidden="1"/>
    <cellStyle name="Followed Hyperlink" xfId="4556" builtinId="9" hidden="1"/>
    <cellStyle name="Followed Hyperlink" xfId="4558" builtinId="9" hidden="1"/>
    <cellStyle name="Followed Hyperlink" xfId="4560" builtinId="9" hidden="1"/>
    <cellStyle name="Followed Hyperlink" xfId="4562" builtinId="9" hidden="1"/>
    <cellStyle name="Followed Hyperlink" xfId="4564" builtinId="9" hidden="1"/>
    <cellStyle name="Followed Hyperlink" xfId="4566" builtinId="9" hidden="1"/>
    <cellStyle name="Followed Hyperlink" xfId="4568" builtinId="9" hidden="1"/>
    <cellStyle name="Followed Hyperlink" xfId="4570" builtinId="9" hidden="1"/>
    <cellStyle name="Followed Hyperlink" xfId="4572" builtinId="9" hidden="1"/>
    <cellStyle name="Followed Hyperlink" xfId="4574" builtinId="9" hidden="1"/>
    <cellStyle name="Followed Hyperlink" xfId="4576" builtinId="9" hidden="1"/>
    <cellStyle name="Followed Hyperlink" xfId="4578" builtinId="9" hidden="1"/>
    <cellStyle name="Followed Hyperlink" xfId="4580" builtinId="9" hidden="1"/>
    <cellStyle name="Followed Hyperlink" xfId="4582" builtinId="9" hidden="1"/>
    <cellStyle name="Followed Hyperlink" xfId="4584" builtinId="9" hidden="1"/>
    <cellStyle name="Followed Hyperlink" xfId="4586" builtinId="9" hidden="1"/>
    <cellStyle name="Followed Hyperlink" xfId="4588" builtinId="9" hidden="1"/>
    <cellStyle name="Followed Hyperlink" xfId="4590" builtinId="9" hidden="1"/>
    <cellStyle name="Followed Hyperlink" xfId="4592" builtinId="9" hidden="1"/>
    <cellStyle name="Followed Hyperlink" xfId="4594" builtinId="9" hidden="1"/>
    <cellStyle name="Followed Hyperlink" xfId="4596" builtinId="9" hidden="1"/>
    <cellStyle name="Followed Hyperlink" xfId="4598" builtinId="9" hidden="1"/>
    <cellStyle name="Followed Hyperlink" xfId="4600" builtinId="9" hidden="1"/>
    <cellStyle name="Followed Hyperlink" xfId="4602" builtinId="9" hidden="1"/>
    <cellStyle name="Followed Hyperlink" xfId="4604" builtinId="9" hidden="1"/>
    <cellStyle name="Followed Hyperlink" xfId="4606" builtinId="9" hidden="1"/>
    <cellStyle name="Followed Hyperlink" xfId="4608" builtinId="9" hidden="1"/>
    <cellStyle name="Followed Hyperlink" xfId="4610" builtinId="9" hidden="1"/>
    <cellStyle name="Followed Hyperlink" xfId="4612" builtinId="9" hidden="1"/>
    <cellStyle name="Followed Hyperlink" xfId="4614" builtinId="9" hidden="1"/>
    <cellStyle name="Followed Hyperlink" xfId="4616" builtinId="9" hidden="1"/>
    <cellStyle name="Followed Hyperlink" xfId="4618" builtinId="9" hidden="1"/>
    <cellStyle name="Followed Hyperlink" xfId="4620" builtinId="9" hidden="1"/>
    <cellStyle name="Followed Hyperlink" xfId="4622" builtinId="9" hidden="1"/>
    <cellStyle name="Followed Hyperlink" xfId="4624" builtinId="9" hidden="1"/>
    <cellStyle name="Followed Hyperlink" xfId="4626" builtinId="9" hidden="1"/>
    <cellStyle name="Followed Hyperlink" xfId="4628" builtinId="9" hidden="1"/>
    <cellStyle name="Followed Hyperlink" xfId="4630" builtinId="9" hidden="1"/>
    <cellStyle name="Followed Hyperlink" xfId="4632" builtinId="9" hidden="1"/>
    <cellStyle name="Followed Hyperlink" xfId="4634" builtinId="9" hidden="1"/>
    <cellStyle name="Followed Hyperlink" xfId="4636" builtinId="9" hidden="1"/>
    <cellStyle name="Followed Hyperlink" xfId="4638" builtinId="9" hidden="1"/>
    <cellStyle name="Followed Hyperlink" xfId="4640" builtinId="9" hidden="1"/>
    <cellStyle name="Followed Hyperlink" xfId="4642" builtinId="9" hidden="1"/>
    <cellStyle name="Followed Hyperlink" xfId="4644" builtinId="9" hidden="1"/>
    <cellStyle name="Followed Hyperlink" xfId="4646" builtinId="9" hidden="1"/>
    <cellStyle name="Followed Hyperlink" xfId="4648" builtinId="9" hidden="1"/>
    <cellStyle name="Followed Hyperlink" xfId="4650" builtinId="9" hidden="1"/>
    <cellStyle name="Followed Hyperlink" xfId="4652" builtinId="9" hidden="1"/>
    <cellStyle name="Followed Hyperlink" xfId="4654" builtinId="9" hidden="1"/>
    <cellStyle name="Followed Hyperlink" xfId="4656" builtinId="9" hidden="1"/>
    <cellStyle name="Followed Hyperlink" xfId="4658" builtinId="9" hidden="1"/>
    <cellStyle name="Followed Hyperlink" xfId="4660" builtinId="9" hidden="1"/>
    <cellStyle name="Followed Hyperlink" xfId="4662" builtinId="9" hidden="1"/>
    <cellStyle name="Followed Hyperlink" xfId="4664" builtinId="9" hidden="1"/>
    <cellStyle name="Followed Hyperlink" xfId="4666" builtinId="9" hidden="1"/>
    <cellStyle name="Followed Hyperlink" xfId="4668" builtinId="9" hidden="1"/>
    <cellStyle name="Followed Hyperlink" xfId="4670" builtinId="9" hidden="1"/>
    <cellStyle name="Followed Hyperlink" xfId="4672" builtinId="9" hidden="1"/>
    <cellStyle name="Followed Hyperlink" xfId="4674" builtinId="9" hidden="1"/>
    <cellStyle name="Followed Hyperlink" xfId="4676" builtinId="9" hidden="1"/>
    <cellStyle name="Followed Hyperlink" xfId="4678" builtinId="9" hidden="1"/>
    <cellStyle name="Followed Hyperlink" xfId="4680" builtinId="9" hidden="1"/>
    <cellStyle name="Followed Hyperlink" xfId="4682" builtinId="9" hidden="1"/>
    <cellStyle name="Followed Hyperlink" xfId="4684" builtinId="9" hidden="1"/>
    <cellStyle name="Followed Hyperlink" xfId="4686" builtinId="9" hidden="1"/>
    <cellStyle name="Followed Hyperlink" xfId="4688" builtinId="9" hidden="1"/>
    <cellStyle name="Followed Hyperlink" xfId="4690" builtinId="9" hidden="1"/>
    <cellStyle name="Followed Hyperlink" xfId="4692" builtinId="9" hidden="1"/>
    <cellStyle name="Followed Hyperlink" xfId="4694" builtinId="9" hidden="1"/>
    <cellStyle name="Followed Hyperlink" xfId="4696" builtinId="9" hidden="1"/>
    <cellStyle name="Followed Hyperlink" xfId="4698" builtinId="9" hidden="1"/>
    <cellStyle name="Followed Hyperlink" xfId="4700" builtinId="9" hidden="1"/>
    <cellStyle name="Followed Hyperlink" xfId="4702" builtinId="9" hidden="1"/>
    <cellStyle name="Followed Hyperlink" xfId="4704" builtinId="9" hidden="1"/>
    <cellStyle name="Followed Hyperlink" xfId="4706" builtinId="9" hidden="1"/>
    <cellStyle name="Followed Hyperlink" xfId="4708" builtinId="9" hidden="1"/>
    <cellStyle name="Followed Hyperlink" xfId="4710" builtinId="9" hidden="1"/>
    <cellStyle name="Followed Hyperlink" xfId="4712" builtinId="9" hidden="1"/>
    <cellStyle name="Followed Hyperlink" xfId="4714" builtinId="9" hidden="1"/>
    <cellStyle name="Followed Hyperlink" xfId="4716" builtinId="9" hidden="1"/>
    <cellStyle name="Followed Hyperlink" xfId="4718" builtinId="9" hidden="1"/>
    <cellStyle name="Followed Hyperlink" xfId="4720" builtinId="9" hidden="1"/>
    <cellStyle name="Followed Hyperlink" xfId="4722" builtinId="9" hidden="1"/>
    <cellStyle name="Followed Hyperlink" xfId="4724" builtinId="9" hidden="1"/>
    <cellStyle name="Followed Hyperlink" xfId="4726" builtinId="9" hidden="1"/>
    <cellStyle name="Followed Hyperlink" xfId="4728" builtinId="9" hidden="1"/>
    <cellStyle name="Followed Hyperlink" xfId="4730" builtinId="9" hidden="1"/>
    <cellStyle name="Followed Hyperlink" xfId="4732" builtinId="9" hidden="1"/>
    <cellStyle name="Followed Hyperlink" xfId="4734" builtinId="9" hidden="1"/>
    <cellStyle name="Followed Hyperlink" xfId="4736" builtinId="9" hidden="1"/>
    <cellStyle name="Followed Hyperlink" xfId="4738" builtinId="9" hidden="1"/>
    <cellStyle name="Followed Hyperlink" xfId="4740" builtinId="9" hidden="1"/>
    <cellStyle name="Followed Hyperlink" xfId="4742" builtinId="9" hidden="1"/>
    <cellStyle name="Followed Hyperlink" xfId="4744" builtinId="9" hidden="1"/>
    <cellStyle name="Followed Hyperlink" xfId="4746" builtinId="9" hidden="1"/>
    <cellStyle name="Followed Hyperlink" xfId="4748" builtinId="9" hidden="1"/>
    <cellStyle name="Followed Hyperlink" xfId="4750" builtinId="9" hidden="1"/>
    <cellStyle name="Followed Hyperlink" xfId="4752" builtinId="9" hidden="1"/>
    <cellStyle name="Followed Hyperlink" xfId="4754" builtinId="9" hidden="1"/>
    <cellStyle name="Followed Hyperlink" xfId="4756" builtinId="9" hidden="1"/>
    <cellStyle name="Followed Hyperlink" xfId="4758" builtinId="9" hidden="1"/>
    <cellStyle name="Followed Hyperlink" xfId="4760" builtinId="9" hidden="1"/>
    <cellStyle name="Followed Hyperlink" xfId="4762" builtinId="9" hidden="1"/>
    <cellStyle name="Followed Hyperlink" xfId="4764" builtinId="9" hidden="1"/>
    <cellStyle name="Followed Hyperlink" xfId="4766" builtinId="9" hidden="1"/>
    <cellStyle name="Followed Hyperlink" xfId="4768" builtinId="9" hidden="1"/>
    <cellStyle name="Followed Hyperlink" xfId="4770" builtinId="9" hidden="1"/>
    <cellStyle name="Followed Hyperlink" xfId="4772" builtinId="9" hidden="1"/>
    <cellStyle name="Followed Hyperlink" xfId="4774" builtinId="9" hidden="1"/>
    <cellStyle name="Followed Hyperlink" xfId="4776" builtinId="9" hidden="1"/>
    <cellStyle name="Followed Hyperlink" xfId="4778" builtinId="9" hidden="1"/>
    <cellStyle name="Followed Hyperlink" xfId="4780" builtinId="9" hidden="1"/>
    <cellStyle name="Followed Hyperlink" xfId="4782" builtinId="9" hidden="1"/>
    <cellStyle name="Followed Hyperlink" xfId="4784" builtinId="9" hidden="1"/>
    <cellStyle name="Followed Hyperlink" xfId="4786" builtinId="9" hidden="1"/>
    <cellStyle name="Followed Hyperlink" xfId="4788" builtinId="9" hidden="1"/>
    <cellStyle name="Followed Hyperlink" xfId="4790" builtinId="9" hidden="1"/>
    <cellStyle name="Followed Hyperlink" xfId="4792" builtinId="9" hidden="1"/>
    <cellStyle name="Followed Hyperlink" xfId="4794" builtinId="9" hidden="1"/>
    <cellStyle name="Followed Hyperlink" xfId="4796" builtinId="9" hidden="1"/>
    <cellStyle name="Followed Hyperlink" xfId="4798" builtinId="9" hidden="1"/>
    <cellStyle name="Followed Hyperlink" xfId="4800" builtinId="9" hidden="1"/>
    <cellStyle name="Followed Hyperlink" xfId="4802" builtinId="9" hidden="1"/>
    <cellStyle name="Followed Hyperlink" xfId="4804" builtinId="9" hidden="1"/>
    <cellStyle name="Followed Hyperlink" xfId="4806" builtinId="9" hidden="1"/>
    <cellStyle name="Followed Hyperlink" xfId="4808" builtinId="9" hidden="1"/>
    <cellStyle name="Followed Hyperlink" xfId="4810" builtinId="9" hidden="1"/>
    <cellStyle name="Followed Hyperlink" xfId="4812" builtinId="9" hidden="1"/>
    <cellStyle name="Followed Hyperlink" xfId="4814" builtinId="9" hidden="1"/>
    <cellStyle name="Followed Hyperlink" xfId="4816" builtinId="9" hidden="1"/>
    <cellStyle name="Followed Hyperlink" xfId="4818" builtinId="9" hidden="1"/>
    <cellStyle name="Followed Hyperlink" xfId="4820" builtinId="9" hidden="1"/>
    <cellStyle name="Followed Hyperlink" xfId="4822" builtinId="9" hidden="1"/>
    <cellStyle name="Followed Hyperlink" xfId="4824" builtinId="9" hidden="1"/>
    <cellStyle name="Followed Hyperlink" xfId="4826" builtinId="9" hidden="1"/>
    <cellStyle name="Followed Hyperlink" xfId="4828" builtinId="9" hidden="1"/>
    <cellStyle name="Followed Hyperlink" xfId="4830" builtinId="9" hidden="1"/>
    <cellStyle name="Followed Hyperlink" xfId="4832" builtinId="9" hidden="1"/>
    <cellStyle name="Followed Hyperlink" xfId="4834" builtinId="9" hidden="1"/>
    <cellStyle name="Followed Hyperlink" xfId="4836" builtinId="9" hidden="1"/>
    <cellStyle name="Followed Hyperlink" xfId="4838" builtinId="9" hidden="1"/>
    <cellStyle name="Followed Hyperlink" xfId="4840" builtinId="9" hidden="1"/>
    <cellStyle name="Followed Hyperlink" xfId="4842" builtinId="9" hidden="1"/>
    <cellStyle name="Followed Hyperlink" xfId="4844" builtinId="9" hidden="1"/>
    <cellStyle name="Followed Hyperlink" xfId="4846" builtinId="9" hidden="1"/>
    <cellStyle name="Followed Hyperlink" xfId="4848" builtinId="9" hidden="1"/>
    <cellStyle name="Followed Hyperlink" xfId="4850" builtinId="9" hidden="1"/>
    <cellStyle name="Followed Hyperlink" xfId="4852" builtinId="9" hidden="1"/>
    <cellStyle name="Followed Hyperlink" xfId="4854" builtinId="9" hidden="1"/>
    <cellStyle name="Followed Hyperlink" xfId="4856" builtinId="9" hidden="1"/>
    <cellStyle name="Followed Hyperlink" xfId="4858" builtinId="9" hidden="1"/>
    <cellStyle name="Followed Hyperlink" xfId="4860" builtinId="9" hidden="1"/>
    <cellStyle name="Followed Hyperlink" xfId="4862" builtinId="9" hidden="1"/>
    <cellStyle name="Followed Hyperlink" xfId="4864" builtinId="9" hidden="1"/>
    <cellStyle name="Followed Hyperlink" xfId="4866" builtinId="9" hidden="1"/>
    <cellStyle name="Followed Hyperlink" xfId="4868" builtinId="9" hidden="1"/>
    <cellStyle name="Followed Hyperlink" xfId="4870" builtinId="9" hidden="1"/>
    <cellStyle name="Followed Hyperlink" xfId="4872" builtinId="9" hidden="1"/>
    <cellStyle name="Followed Hyperlink" xfId="4874" builtinId="9" hidden="1"/>
    <cellStyle name="Followed Hyperlink" xfId="4876" builtinId="9" hidden="1"/>
    <cellStyle name="Followed Hyperlink" xfId="4878" builtinId="9" hidden="1"/>
    <cellStyle name="Followed Hyperlink" xfId="4880" builtinId="9" hidden="1"/>
    <cellStyle name="Followed Hyperlink" xfId="4882" builtinId="9" hidden="1"/>
    <cellStyle name="Followed Hyperlink" xfId="4884" builtinId="9" hidden="1"/>
    <cellStyle name="Followed Hyperlink" xfId="4886" builtinId="9" hidden="1"/>
    <cellStyle name="Followed Hyperlink" xfId="4888" builtinId="9" hidden="1"/>
    <cellStyle name="Followed Hyperlink" xfId="4890" builtinId="9" hidden="1"/>
    <cellStyle name="Followed Hyperlink" xfId="4892" builtinId="9" hidden="1"/>
    <cellStyle name="Followed Hyperlink" xfId="4894" builtinId="9" hidden="1"/>
    <cellStyle name="Followed Hyperlink" xfId="4896" builtinId="9" hidden="1"/>
    <cellStyle name="Followed Hyperlink" xfId="4898" builtinId="9" hidden="1"/>
    <cellStyle name="Followed Hyperlink" xfId="4900" builtinId="9" hidden="1"/>
    <cellStyle name="Followed Hyperlink" xfId="4902" builtinId="9" hidden="1"/>
    <cellStyle name="Followed Hyperlink" xfId="4904" builtinId="9" hidden="1"/>
    <cellStyle name="Followed Hyperlink" xfId="4906" builtinId="9" hidden="1"/>
    <cellStyle name="Followed Hyperlink" xfId="4908" builtinId="9" hidden="1"/>
    <cellStyle name="Followed Hyperlink" xfId="4910" builtinId="9" hidden="1"/>
    <cellStyle name="Followed Hyperlink" xfId="4912" builtinId="9" hidden="1"/>
    <cellStyle name="Followed Hyperlink" xfId="4914" builtinId="9" hidden="1"/>
    <cellStyle name="Followed Hyperlink" xfId="4916" builtinId="9" hidden="1"/>
    <cellStyle name="Followed Hyperlink" xfId="4918" builtinId="9" hidden="1"/>
    <cellStyle name="Followed Hyperlink" xfId="4920" builtinId="9" hidden="1"/>
    <cellStyle name="Followed Hyperlink" xfId="4922" builtinId="9" hidden="1"/>
    <cellStyle name="Followed Hyperlink" xfId="4924" builtinId="9" hidden="1"/>
    <cellStyle name="Followed Hyperlink" xfId="4926" builtinId="9" hidden="1"/>
    <cellStyle name="Followed Hyperlink" xfId="4928" builtinId="9" hidden="1"/>
    <cellStyle name="Followed Hyperlink" xfId="4930" builtinId="9" hidden="1"/>
    <cellStyle name="Followed Hyperlink" xfId="4932" builtinId="9" hidden="1"/>
    <cellStyle name="Followed Hyperlink" xfId="4934" builtinId="9" hidden="1"/>
    <cellStyle name="Followed Hyperlink" xfId="4936" builtinId="9" hidden="1"/>
    <cellStyle name="Followed Hyperlink" xfId="4938" builtinId="9" hidden="1"/>
    <cellStyle name="Followed Hyperlink" xfId="4940" builtinId="9" hidden="1"/>
    <cellStyle name="Followed Hyperlink" xfId="4942" builtinId="9" hidden="1"/>
    <cellStyle name="Followed Hyperlink" xfId="4944" builtinId="9" hidden="1"/>
    <cellStyle name="Followed Hyperlink" xfId="4946" builtinId="9" hidden="1"/>
    <cellStyle name="Followed Hyperlink" xfId="4948" builtinId="9" hidden="1"/>
    <cellStyle name="Followed Hyperlink" xfId="4950" builtinId="9" hidden="1"/>
    <cellStyle name="Followed Hyperlink" xfId="4952" builtinId="9" hidden="1"/>
    <cellStyle name="Followed Hyperlink" xfId="4954" builtinId="9" hidden="1"/>
    <cellStyle name="Followed Hyperlink" xfId="4956" builtinId="9" hidden="1"/>
    <cellStyle name="Followed Hyperlink" xfId="4958" builtinId="9" hidden="1"/>
    <cellStyle name="Followed Hyperlink" xfId="4960" builtinId="9" hidden="1"/>
    <cellStyle name="Followed Hyperlink" xfId="4962" builtinId="9" hidden="1"/>
    <cellStyle name="Followed Hyperlink" xfId="4964" builtinId="9" hidden="1"/>
    <cellStyle name="Followed Hyperlink" xfId="4966" builtinId="9" hidden="1"/>
    <cellStyle name="Followed Hyperlink" xfId="4968" builtinId="9" hidden="1"/>
    <cellStyle name="Followed Hyperlink" xfId="4970" builtinId="9" hidden="1"/>
    <cellStyle name="Followed Hyperlink" xfId="4972" builtinId="9" hidden="1"/>
    <cellStyle name="Followed Hyperlink" xfId="4974" builtinId="9" hidden="1"/>
    <cellStyle name="Followed Hyperlink" xfId="4976" builtinId="9" hidden="1"/>
    <cellStyle name="Followed Hyperlink" xfId="4978" builtinId="9" hidden="1"/>
    <cellStyle name="Followed Hyperlink" xfId="4980" builtinId="9" hidden="1"/>
    <cellStyle name="Followed Hyperlink" xfId="4982" builtinId="9" hidden="1"/>
    <cellStyle name="Followed Hyperlink" xfId="4984" builtinId="9" hidden="1"/>
    <cellStyle name="Followed Hyperlink" xfId="4986" builtinId="9" hidden="1"/>
    <cellStyle name="Followed Hyperlink" xfId="4988" builtinId="9" hidden="1"/>
    <cellStyle name="Followed Hyperlink" xfId="4990" builtinId="9" hidden="1"/>
    <cellStyle name="Followed Hyperlink" xfId="4992" builtinId="9" hidden="1"/>
    <cellStyle name="Followed Hyperlink" xfId="4994" builtinId="9" hidden="1"/>
    <cellStyle name="Followed Hyperlink" xfId="4996" builtinId="9" hidden="1"/>
    <cellStyle name="Followed Hyperlink" xfId="4998" builtinId="9" hidden="1"/>
    <cellStyle name="Followed Hyperlink" xfId="5000" builtinId="9" hidden="1"/>
    <cellStyle name="Followed Hyperlink" xfId="5002" builtinId="9" hidden="1"/>
    <cellStyle name="Followed Hyperlink" xfId="5004" builtinId="9" hidden="1"/>
    <cellStyle name="Followed Hyperlink" xfId="5006" builtinId="9" hidden="1"/>
    <cellStyle name="Followed Hyperlink" xfId="5008" builtinId="9" hidden="1"/>
    <cellStyle name="Followed Hyperlink" xfId="5010" builtinId="9" hidden="1"/>
    <cellStyle name="Followed Hyperlink" xfId="5012" builtinId="9" hidden="1"/>
    <cellStyle name="Followed Hyperlink" xfId="5014" builtinId="9" hidden="1"/>
    <cellStyle name="Followed Hyperlink" xfId="5016" builtinId="9" hidden="1"/>
    <cellStyle name="Followed Hyperlink" xfId="5018" builtinId="9" hidden="1"/>
    <cellStyle name="Followed Hyperlink" xfId="5020" builtinId="9" hidden="1"/>
    <cellStyle name="Followed Hyperlink" xfId="5022" builtinId="9" hidden="1"/>
    <cellStyle name="Followed Hyperlink" xfId="5024" builtinId="9" hidden="1"/>
    <cellStyle name="Followed Hyperlink" xfId="5026" builtinId="9" hidden="1"/>
    <cellStyle name="Followed Hyperlink" xfId="5028" builtinId="9" hidden="1"/>
    <cellStyle name="Followed Hyperlink" xfId="5030" builtinId="9" hidden="1"/>
    <cellStyle name="Followed Hyperlink" xfId="5032" builtinId="9" hidden="1"/>
    <cellStyle name="Followed Hyperlink" xfId="5034" builtinId="9" hidden="1"/>
    <cellStyle name="Followed Hyperlink" xfId="5036" builtinId="9" hidden="1"/>
    <cellStyle name="Followed Hyperlink" xfId="5038" builtinId="9" hidden="1"/>
    <cellStyle name="Followed Hyperlink" xfId="5040" builtinId="9" hidden="1"/>
    <cellStyle name="Followed Hyperlink" xfId="5042" builtinId="9" hidden="1"/>
    <cellStyle name="Followed Hyperlink" xfId="5044" builtinId="9" hidden="1"/>
    <cellStyle name="Followed Hyperlink" xfId="5046" builtinId="9" hidden="1"/>
    <cellStyle name="Followed Hyperlink" xfId="5048" builtinId="9" hidden="1"/>
    <cellStyle name="Followed Hyperlink" xfId="5050" builtinId="9" hidden="1"/>
    <cellStyle name="Followed Hyperlink" xfId="5052" builtinId="9" hidden="1"/>
    <cellStyle name="Followed Hyperlink" xfId="5054" builtinId="9" hidden="1"/>
    <cellStyle name="Followed Hyperlink" xfId="5056" builtinId="9" hidden="1"/>
    <cellStyle name="Followed Hyperlink" xfId="5058" builtinId="9" hidden="1"/>
    <cellStyle name="Followed Hyperlink" xfId="5060" builtinId="9" hidden="1"/>
    <cellStyle name="Followed Hyperlink" xfId="5062" builtinId="9" hidden="1"/>
    <cellStyle name="Followed Hyperlink" xfId="5064" builtinId="9" hidden="1"/>
    <cellStyle name="Followed Hyperlink" xfId="5066" builtinId="9" hidden="1"/>
    <cellStyle name="Followed Hyperlink" xfId="5068" builtinId="9" hidden="1"/>
    <cellStyle name="Followed Hyperlink" xfId="5070" builtinId="9" hidden="1"/>
    <cellStyle name="Followed Hyperlink" xfId="5072" builtinId="9" hidden="1"/>
    <cellStyle name="Followed Hyperlink" xfId="5074" builtinId="9" hidden="1"/>
    <cellStyle name="Followed Hyperlink" xfId="5076" builtinId="9" hidden="1"/>
    <cellStyle name="Followed Hyperlink" xfId="5078" builtinId="9" hidden="1"/>
    <cellStyle name="Followed Hyperlink" xfId="5080" builtinId="9" hidden="1"/>
    <cellStyle name="Followed Hyperlink" xfId="5082" builtinId="9" hidden="1"/>
    <cellStyle name="Followed Hyperlink" xfId="5084" builtinId="9" hidden="1"/>
    <cellStyle name="Followed Hyperlink" xfId="5086" builtinId="9" hidden="1"/>
    <cellStyle name="Followed Hyperlink" xfId="5088" builtinId="9" hidden="1"/>
    <cellStyle name="Followed Hyperlink" xfId="5090" builtinId="9" hidden="1"/>
    <cellStyle name="Followed Hyperlink" xfId="5092" builtinId="9" hidden="1"/>
    <cellStyle name="Followed Hyperlink" xfId="5094" builtinId="9" hidden="1"/>
    <cellStyle name="Followed Hyperlink" xfId="5096" builtinId="9" hidden="1"/>
    <cellStyle name="Followed Hyperlink" xfId="5098" builtinId="9" hidden="1"/>
    <cellStyle name="Followed Hyperlink" xfId="5100" builtinId="9" hidden="1"/>
    <cellStyle name="Followed Hyperlink" xfId="5102" builtinId="9" hidden="1"/>
    <cellStyle name="Followed Hyperlink" xfId="5104" builtinId="9" hidden="1"/>
    <cellStyle name="Followed Hyperlink" xfId="5106" builtinId="9" hidden="1"/>
    <cellStyle name="Followed Hyperlink" xfId="5108" builtinId="9" hidden="1"/>
    <cellStyle name="Followed Hyperlink" xfId="5110" builtinId="9" hidden="1"/>
    <cellStyle name="Followed Hyperlink" xfId="5112" builtinId="9" hidden="1"/>
    <cellStyle name="Followed Hyperlink" xfId="5114" builtinId="9" hidden="1"/>
    <cellStyle name="Followed Hyperlink" xfId="5116" builtinId="9" hidden="1"/>
    <cellStyle name="Followed Hyperlink" xfId="5118" builtinId="9" hidden="1"/>
    <cellStyle name="Followed Hyperlink" xfId="5120" builtinId="9" hidden="1"/>
    <cellStyle name="Followed Hyperlink" xfId="5122" builtinId="9" hidden="1"/>
    <cellStyle name="Followed Hyperlink" xfId="5124" builtinId="9" hidden="1"/>
    <cellStyle name="Followed Hyperlink" xfId="5126" builtinId="9" hidden="1"/>
    <cellStyle name="Followed Hyperlink" xfId="5128" builtinId="9" hidden="1"/>
    <cellStyle name="Followed Hyperlink" xfId="5130" builtinId="9" hidden="1"/>
    <cellStyle name="Followed Hyperlink" xfId="5132" builtinId="9" hidden="1"/>
    <cellStyle name="Followed Hyperlink" xfId="5134" builtinId="9" hidden="1"/>
    <cellStyle name="Followed Hyperlink" xfId="5136" builtinId="9" hidden="1"/>
    <cellStyle name="Followed Hyperlink" xfId="5138" builtinId="9" hidden="1"/>
    <cellStyle name="Followed Hyperlink" xfId="5140" builtinId="9" hidden="1"/>
    <cellStyle name="Followed Hyperlink" xfId="5142" builtinId="9" hidden="1"/>
    <cellStyle name="Followed Hyperlink" xfId="5144" builtinId="9" hidden="1"/>
    <cellStyle name="Followed Hyperlink" xfId="5146" builtinId="9" hidden="1"/>
    <cellStyle name="Followed Hyperlink" xfId="5148" builtinId="9" hidden="1"/>
    <cellStyle name="Followed Hyperlink" xfId="5150" builtinId="9" hidden="1"/>
    <cellStyle name="Followed Hyperlink" xfId="5152" builtinId="9" hidden="1"/>
    <cellStyle name="Followed Hyperlink" xfId="5154" builtinId="9" hidden="1"/>
    <cellStyle name="Followed Hyperlink" xfId="5156" builtinId="9" hidden="1"/>
    <cellStyle name="Followed Hyperlink" xfId="5158" builtinId="9" hidden="1"/>
    <cellStyle name="Followed Hyperlink" xfId="5160" builtinId="9" hidden="1"/>
    <cellStyle name="Followed Hyperlink" xfId="5162" builtinId="9" hidden="1"/>
    <cellStyle name="Followed Hyperlink" xfId="5164" builtinId="9" hidden="1"/>
    <cellStyle name="Followed Hyperlink" xfId="5166" builtinId="9" hidden="1"/>
    <cellStyle name="Followed Hyperlink" xfId="5168" builtinId="9" hidden="1"/>
    <cellStyle name="Followed Hyperlink" xfId="5170" builtinId="9" hidden="1"/>
    <cellStyle name="Followed Hyperlink" xfId="5172" builtinId="9" hidden="1"/>
    <cellStyle name="Followed Hyperlink" xfId="5174" builtinId="9" hidden="1"/>
    <cellStyle name="Followed Hyperlink" xfId="5176" builtinId="9" hidden="1"/>
    <cellStyle name="Followed Hyperlink" xfId="5178" builtinId="9" hidden="1"/>
    <cellStyle name="Followed Hyperlink" xfId="5180" builtinId="9" hidden="1"/>
    <cellStyle name="Followed Hyperlink" xfId="5182" builtinId="9" hidden="1"/>
    <cellStyle name="Followed Hyperlink" xfId="5184" builtinId="9" hidden="1"/>
    <cellStyle name="Followed Hyperlink" xfId="5186" builtinId="9" hidden="1"/>
    <cellStyle name="Followed Hyperlink" xfId="5188" builtinId="9" hidden="1"/>
    <cellStyle name="Followed Hyperlink" xfId="5190" builtinId="9" hidden="1"/>
    <cellStyle name="Followed Hyperlink" xfId="5192" builtinId="9" hidden="1"/>
    <cellStyle name="Followed Hyperlink" xfId="5194" builtinId="9" hidden="1"/>
    <cellStyle name="Followed Hyperlink" xfId="5196" builtinId="9" hidden="1"/>
    <cellStyle name="Followed Hyperlink" xfId="5198" builtinId="9" hidden="1"/>
    <cellStyle name="Followed Hyperlink" xfId="5200" builtinId="9" hidden="1"/>
    <cellStyle name="Followed Hyperlink" xfId="5202" builtinId="9" hidden="1"/>
    <cellStyle name="Followed Hyperlink" xfId="5204" builtinId="9" hidden="1"/>
    <cellStyle name="Followed Hyperlink" xfId="5206" builtinId="9" hidden="1"/>
    <cellStyle name="Followed Hyperlink" xfId="5208" builtinId="9" hidden="1"/>
    <cellStyle name="Followed Hyperlink" xfId="5210" builtinId="9" hidden="1"/>
    <cellStyle name="Followed Hyperlink" xfId="5212" builtinId="9" hidden="1"/>
    <cellStyle name="Followed Hyperlink" xfId="5214" builtinId="9" hidden="1"/>
    <cellStyle name="Followed Hyperlink" xfId="5216" builtinId="9" hidden="1"/>
    <cellStyle name="Followed Hyperlink" xfId="5218" builtinId="9" hidden="1"/>
    <cellStyle name="Followed Hyperlink" xfId="5220" builtinId="9" hidden="1"/>
    <cellStyle name="Followed Hyperlink" xfId="5222" builtinId="9" hidden="1"/>
    <cellStyle name="Followed Hyperlink" xfId="5224" builtinId="9" hidden="1"/>
    <cellStyle name="Followed Hyperlink" xfId="5226" builtinId="9" hidden="1"/>
    <cellStyle name="Followed Hyperlink" xfId="5228" builtinId="9" hidden="1"/>
    <cellStyle name="Followed Hyperlink" xfId="5230" builtinId="9" hidden="1"/>
    <cellStyle name="Followed Hyperlink" xfId="5232" builtinId="9" hidden="1"/>
    <cellStyle name="Followed Hyperlink" xfId="5234" builtinId="9" hidden="1"/>
    <cellStyle name="Followed Hyperlink" xfId="5236" builtinId="9" hidden="1"/>
    <cellStyle name="Followed Hyperlink" xfId="5238" builtinId="9" hidden="1"/>
    <cellStyle name="Followed Hyperlink" xfId="5240" builtinId="9" hidden="1"/>
    <cellStyle name="Followed Hyperlink" xfId="5242" builtinId="9" hidden="1"/>
    <cellStyle name="Followed Hyperlink" xfId="5244" builtinId="9" hidden="1"/>
    <cellStyle name="Followed Hyperlink" xfId="5246" builtinId="9" hidden="1"/>
    <cellStyle name="Followed Hyperlink" xfId="5248" builtinId="9" hidden="1"/>
    <cellStyle name="Followed Hyperlink" xfId="5250" builtinId="9" hidden="1"/>
    <cellStyle name="Followed Hyperlink" xfId="5252" builtinId="9" hidden="1"/>
    <cellStyle name="Followed Hyperlink" xfId="5254" builtinId="9" hidden="1"/>
    <cellStyle name="Followed Hyperlink" xfId="5256" builtinId="9" hidden="1"/>
    <cellStyle name="Followed Hyperlink" xfId="5258" builtinId="9" hidden="1"/>
    <cellStyle name="Followed Hyperlink" xfId="5260" builtinId="9" hidden="1"/>
    <cellStyle name="Followed Hyperlink" xfId="5262" builtinId="9" hidden="1"/>
    <cellStyle name="Followed Hyperlink" xfId="5264" builtinId="9" hidden="1"/>
    <cellStyle name="Followed Hyperlink" xfId="5266" builtinId="9" hidden="1"/>
    <cellStyle name="Followed Hyperlink" xfId="5268" builtinId="9" hidden="1"/>
    <cellStyle name="Followed Hyperlink" xfId="5270" builtinId="9" hidden="1"/>
    <cellStyle name="Followed Hyperlink" xfId="5272" builtinId="9" hidden="1"/>
    <cellStyle name="Followed Hyperlink" xfId="5274" builtinId="9" hidden="1"/>
    <cellStyle name="Followed Hyperlink" xfId="5276" builtinId="9" hidden="1"/>
    <cellStyle name="Followed Hyperlink" xfId="5278" builtinId="9" hidden="1"/>
    <cellStyle name="Followed Hyperlink" xfId="5280" builtinId="9" hidden="1"/>
    <cellStyle name="Followed Hyperlink" xfId="5282" builtinId="9" hidden="1"/>
    <cellStyle name="Followed Hyperlink" xfId="5284" builtinId="9" hidden="1"/>
    <cellStyle name="Followed Hyperlink" xfId="5286" builtinId="9" hidden="1"/>
    <cellStyle name="Followed Hyperlink" xfId="5288" builtinId="9" hidden="1"/>
    <cellStyle name="Followed Hyperlink" xfId="5290" builtinId="9" hidden="1"/>
    <cellStyle name="Followed Hyperlink" xfId="5292" builtinId="9" hidden="1"/>
    <cellStyle name="Followed Hyperlink" xfId="5294" builtinId="9" hidden="1"/>
    <cellStyle name="Followed Hyperlink" xfId="5296" builtinId="9" hidden="1"/>
    <cellStyle name="Followed Hyperlink" xfId="5298" builtinId="9" hidden="1"/>
    <cellStyle name="Followed Hyperlink" xfId="5300" builtinId="9" hidden="1"/>
    <cellStyle name="Followed Hyperlink" xfId="5302" builtinId="9" hidden="1"/>
    <cellStyle name="Followed Hyperlink" xfId="5304" builtinId="9" hidden="1"/>
    <cellStyle name="Followed Hyperlink" xfId="5306" builtinId="9" hidden="1"/>
    <cellStyle name="Followed Hyperlink" xfId="5308" builtinId="9" hidden="1"/>
    <cellStyle name="Followed Hyperlink" xfId="5310" builtinId="9" hidden="1"/>
    <cellStyle name="Followed Hyperlink" xfId="5312" builtinId="9" hidden="1"/>
    <cellStyle name="Followed Hyperlink" xfId="5314" builtinId="9" hidden="1"/>
    <cellStyle name="Followed Hyperlink" xfId="5316" builtinId="9" hidden="1"/>
    <cellStyle name="Followed Hyperlink" xfId="5318" builtinId="9" hidden="1"/>
    <cellStyle name="Followed Hyperlink" xfId="5320" builtinId="9" hidden="1"/>
    <cellStyle name="Followed Hyperlink" xfId="5322" builtinId="9" hidden="1"/>
    <cellStyle name="Followed Hyperlink" xfId="5324" builtinId="9" hidden="1"/>
    <cellStyle name="Followed Hyperlink" xfId="5326" builtinId="9" hidden="1"/>
    <cellStyle name="Followed Hyperlink" xfId="5328" builtinId="9" hidden="1"/>
    <cellStyle name="Followed Hyperlink" xfId="5330" builtinId="9" hidden="1"/>
    <cellStyle name="Followed Hyperlink" xfId="5332" builtinId="9" hidden="1"/>
    <cellStyle name="Followed Hyperlink" xfId="5334" builtinId="9" hidden="1"/>
    <cellStyle name="Followed Hyperlink" xfId="5336" builtinId="9" hidden="1"/>
    <cellStyle name="Followed Hyperlink" xfId="5338" builtinId="9" hidden="1"/>
    <cellStyle name="Followed Hyperlink" xfId="5340" builtinId="9" hidden="1"/>
    <cellStyle name="Followed Hyperlink" xfId="5342" builtinId="9" hidden="1"/>
    <cellStyle name="Followed Hyperlink" xfId="5344" builtinId="9" hidden="1"/>
    <cellStyle name="Followed Hyperlink" xfId="5346" builtinId="9" hidden="1"/>
    <cellStyle name="Followed Hyperlink" xfId="5348" builtinId="9" hidden="1"/>
    <cellStyle name="Followed Hyperlink" xfId="5350" builtinId="9" hidden="1"/>
    <cellStyle name="Followed Hyperlink" xfId="5352" builtinId="9" hidden="1"/>
    <cellStyle name="Followed Hyperlink" xfId="5354" builtinId="9" hidden="1"/>
    <cellStyle name="Followed Hyperlink" xfId="5356" builtinId="9" hidden="1"/>
    <cellStyle name="Followed Hyperlink" xfId="5358" builtinId="9" hidden="1"/>
    <cellStyle name="Followed Hyperlink" xfId="5360" builtinId="9" hidden="1"/>
    <cellStyle name="Followed Hyperlink" xfId="5362" builtinId="9" hidden="1"/>
    <cellStyle name="Followed Hyperlink" xfId="5364" builtinId="9" hidden="1"/>
    <cellStyle name="Followed Hyperlink" xfId="5366" builtinId="9" hidden="1"/>
    <cellStyle name="Followed Hyperlink" xfId="5368" builtinId="9" hidden="1"/>
    <cellStyle name="Followed Hyperlink" xfId="5370" builtinId="9" hidden="1"/>
    <cellStyle name="Followed Hyperlink" xfId="5372" builtinId="9" hidden="1"/>
    <cellStyle name="Followed Hyperlink" xfId="5374" builtinId="9" hidden="1"/>
    <cellStyle name="Followed Hyperlink" xfId="5376" builtinId="9" hidden="1"/>
    <cellStyle name="Followed Hyperlink" xfId="5378" builtinId="9" hidden="1"/>
    <cellStyle name="Followed Hyperlink" xfId="5380" builtinId="9" hidden="1"/>
    <cellStyle name="Followed Hyperlink" xfId="5382" builtinId="9" hidden="1"/>
    <cellStyle name="Followed Hyperlink" xfId="5384" builtinId="9" hidden="1"/>
    <cellStyle name="Followed Hyperlink" xfId="5386" builtinId="9" hidden="1"/>
    <cellStyle name="Followed Hyperlink" xfId="5388" builtinId="9" hidden="1"/>
    <cellStyle name="Followed Hyperlink" xfId="5390" builtinId="9" hidden="1"/>
    <cellStyle name="Followed Hyperlink" xfId="5392" builtinId="9" hidden="1"/>
    <cellStyle name="Followed Hyperlink" xfId="5394" builtinId="9" hidden="1"/>
    <cellStyle name="Followed Hyperlink" xfId="5396" builtinId="9" hidden="1"/>
    <cellStyle name="Followed Hyperlink" xfId="5398" builtinId="9" hidden="1"/>
    <cellStyle name="Followed Hyperlink" xfId="5400" builtinId="9" hidden="1"/>
    <cellStyle name="Followed Hyperlink" xfId="5402" builtinId="9" hidden="1"/>
    <cellStyle name="Followed Hyperlink" xfId="5404" builtinId="9" hidden="1"/>
    <cellStyle name="Followed Hyperlink" xfId="5406" builtinId="9" hidden="1"/>
    <cellStyle name="Followed Hyperlink" xfId="5408" builtinId="9" hidden="1"/>
    <cellStyle name="Followed Hyperlink" xfId="5410" builtinId="9" hidden="1"/>
    <cellStyle name="Followed Hyperlink" xfId="5412" builtinId="9" hidden="1"/>
    <cellStyle name="Followed Hyperlink" xfId="5414" builtinId="9" hidden="1"/>
    <cellStyle name="Followed Hyperlink" xfId="5416" builtinId="9" hidden="1"/>
    <cellStyle name="Followed Hyperlink" xfId="5418" builtinId="9" hidden="1"/>
    <cellStyle name="Followed Hyperlink" xfId="5420" builtinId="9" hidden="1"/>
    <cellStyle name="Followed Hyperlink" xfId="5422" builtinId="9" hidden="1"/>
    <cellStyle name="Followed Hyperlink" xfId="5424" builtinId="9" hidden="1"/>
    <cellStyle name="Followed Hyperlink" xfId="5426" builtinId="9" hidden="1"/>
    <cellStyle name="Followed Hyperlink" xfId="5428" builtinId="9" hidden="1"/>
    <cellStyle name="Followed Hyperlink" xfId="5430" builtinId="9" hidden="1"/>
    <cellStyle name="Followed Hyperlink" xfId="5432" builtinId="9" hidden="1"/>
    <cellStyle name="Followed Hyperlink" xfId="5434" builtinId="9" hidden="1"/>
    <cellStyle name="Followed Hyperlink" xfId="5436" builtinId="9" hidden="1"/>
    <cellStyle name="Followed Hyperlink" xfId="5438" builtinId="9" hidden="1"/>
    <cellStyle name="Followed Hyperlink" xfId="5440" builtinId="9" hidden="1"/>
    <cellStyle name="Followed Hyperlink" xfId="5442" builtinId="9" hidden="1"/>
    <cellStyle name="Followed Hyperlink" xfId="5444" builtinId="9" hidden="1"/>
    <cellStyle name="Followed Hyperlink" xfId="5446" builtinId="9" hidden="1"/>
    <cellStyle name="Followed Hyperlink" xfId="5448" builtinId="9" hidden="1"/>
    <cellStyle name="Followed Hyperlink" xfId="5450" builtinId="9" hidden="1"/>
    <cellStyle name="Followed Hyperlink" xfId="5452" builtinId="9" hidden="1"/>
    <cellStyle name="Followed Hyperlink" xfId="5454" builtinId="9" hidden="1"/>
    <cellStyle name="Followed Hyperlink" xfId="5456" builtinId="9" hidden="1"/>
    <cellStyle name="Followed Hyperlink" xfId="5458" builtinId="9" hidden="1"/>
    <cellStyle name="Followed Hyperlink" xfId="5460" builtinId="9" hidden="1"/>
    <cellStyle name="Followed Hyperlink" xfId="5462" builtinId="9" hidden="1"/>
    <cellStyle name="Followed Hyperlink" xfId="5464" builtinId="9" hidden="1"/>
    <cellStyle name="Followed Hyperlink" xfId="5466" builtinId="9" hidden="1"/>
    <cellStyle name="Followed Hyperlink" xfId="5468" builtinId="9" hidden="1"/>
    <cellStyle name="Followed Hyperlink" xfId="5470" builtinId="9" hidden="1"/>
    <cellStyle name="Followed Hyperlink" xfId="5472" builtinId="9" hidden="1"/>
    <cellStyle name="Followed Hyperlink" xfId="5474" builtinId="9" hidden="1"/>
    <cellStyle name="Followed Hyperlink" xfId="5476" builtinId="9" hidden="1"/>
    <cellStyle name="Followed Hyperlink" xfId="5478" builtinId="9" hidden="1"/>
    <cellStyle name="Followed Hyperlink" xfId="5480" builtinId="9" hidden="1"/>
    <cellStyle name="Followed Hyperlink" xfId="5482" builtinId="9" hidden="1"/>
    <cellStyle name="Followed Hyperlink" xfId="5484" builtinId="9" hidden="1"/>
    <cellStyle name="Followed Hyperlink" xfId="5486" builtinId="9" hidden="1"/>
    <cellStyle name="Followed Hyperlink" xfId="5488" builtinId="9" hidden="1"/>
    <cellStyle name="Followed Hyperlink" xfId="5490" builtinId="9" hidden="1"/>
    <cellStyle name="Followed Hyperlink" xfId="5492" builtinId="9" hidden="1"/>
    <cellStyle name="Followed Hyperlink" xfId="5494" builtinId="9" hidden="1"/>
    <cellStyle name="Followed Hyperlink" xfId="5496" builtinId="9" hidden="1"/>
    <cellStyle name="Followed Hyperlink" xfId="5498" builtinId="9" hidden="1"/>
    <cellStyle name="Followed Hyperlink" xfId="5500" builtinId="9" hidden="1"/>
    <cellStyle name="Followed Hyperlink" xfId="5502" builtinId="9" hidden="1"/>
    <cellStyle name="Followed Hyperlink" xfId="5504" builtinId="9" hidden="1"/>
    <cellStyle name="Followed Hyperlink" xfId="5506" builtinId="9" hidden="1"/>
    <cellStyle name="Followed Hyperlink" xfId="5508" builtinId="9" hidden="1"/>
    <cellStyle name="Followed Hyperlink" xfId="5510" builtinId="9" hidden="1"/>
    <cellStyle name="Followed Hyperlink" xfId="5512" builtinId="9" hidden="1"/>
    <cellStyle name="Followed Hyperlink" xfId="5514" builtinId="9" hidden="1"/>
    <cellStyle name="Followed Hyperlink" xfId="5516" builtinId="9" hidden="1"/>
    <cellStyle name="Followed Hyperlink" xfId="5518" builtinId="9" hidden="1"/>
    <cellStyle name="Followed Hyperlink" xfId="5520" builtinId="9" hidden="1"/>
    <cellStyle name="Followed Hyperlink" xfId="5522" builtinId="9" hidden="1"/>
    <cellStyle name="Followed Hyperlink" xfId="5524" builtinId="9" hidden="1"/>
    <cellStyle name="Followed Hyperlink" xfId="5526" builtinId="9" hidden="1"/>
    <cellStyle name="Followed Hyperlink" xfId="5528" builtinId="9" hidden="1"/>
    <cellStyle name="Followed Hyperlink" xfId="5530" builtinId="9" hidden="1"/>
    <cellStyle name="Followed Hyperlink" xfId="5532" builtinId="9" hidden="1"/>
    <cellStyle name="Followed Hyperlink" xfId="5534" builtinId="9" hidden="1"/>
    <cellStyle name="Followed Hyperlink" xfId="5536" builtinId="9" hidden="1"/>
    <cellStyle name="Followed Hyperlink" xfId="5538" builtinId="9" hidden="1"/>
    <cellStyle name="Followed Hyperlink" xfId="5540" builtinId="9" hidden="1"/>
    <cellStyle name="Followed Hyperlink" xfId="5542" builtinId="9" hidden="1"/>
    <cellStyle name="Followed Hyperlink" xfId="5544" builtinId="9" hidden="1"/>
    <cellStyle name="Followed Hyperlink" xfId="5546" builtinId="9" hidden="1"/>
    <cellStyle name="Followed Hyperlink" xfId="5548" builtinId="9" hidden="1"/>
    <cellStyle name="Followed Hyperlink" xfId="5550" builtinId="9" hidden="1"/>
    <cellStyle name="Followed Hyperlink" xfId="5552" builtinId="9" hidden="1"/>
    <cellStyle name="Followed Hyperlink" xfId="5554" builtinId="9" hidden="1"/>
    <cellStyle name="Followed Hyperlink" xfId="5556" builtinId="9" hidden="1"/>
    <cellStyle name="Followed Hyperlink" xfId="5558" builtinId="9" hidden="1"/>
    <cellStyle name="Followed Hyperlink" xfId="5560" builtinId="9" hidden="1"/>
    <cellStyle name="Followed Hyperlink" xfId="5562" builtinId="9" hidden="1"/>
    <cellStyle name="Followed Hyperlink" xfId="5564" builtinId="9" hidden="1"/>
    <cellStyle name="Followed Hyperlink" xfId="5566" builtinId="9" hidden="1"/>
    <cellStyle name="Followed Hyperlink" xfId="5568" builtinId="9" hidden="1"/>
    <cellStyle name="Followed Hyperlink" xfId="5570" builtinId="9" hidden="1"/>
    <cellStyle name="Followed Hyperlink" xfId="5572" builtinId="9" hidden="1"/>
    <cellStyle name="Followed Hyperlink" xfId="5574" builtinId="9" hidden="1"/>
    <cellStyle name="Followed Hyperlink" xfId="5576" builtinId="9" hidden="1"/>
    <cellStyle name="Followed Hyperlink" xfId="5578" builtinId="9" hidden="1"/>
    <cellStyle name="Followed Hyperlink" xfId="5580" builtinId="9" hidden="1"/>
    <cellStyle name="Followed Hyperlink" xfId="5582" builtinId="9" hidden="1"/>
    <cellStyle name="Followed Hyperlink" xfId="5584" builtinId="9" hidden="1"/>
    <cellStyle name="Followed Hyperlink" xfId="5586" builtinId="9" hidden="1"/>
    <cellStyle name="Followed Hyperlink" xfId="5588" builtinId="9" hidden="1"/>
    <cellStyle name="Followed Hyperlink" xfId="5590" builtinId="9" hidden="1"/>
    <cellStyle name="Followed Hyperlink" xfId="5592" builtinId="9" hidden="1"/>
    <cellStyle name="Followed Hyperlink" xfId="5594" builtinId="9" hidden="1"/>
    <cellStyle name="Followed Hyperlink" xfId="5596" builtinId="9" hidden="1"/>
    <cellStyle name="Followed Hyperlink" xfId="5598" builtinId="9" hidden="1"/>
    <cellStyle name="Followed Hyperlink" xfId="5600" builtinId="9" hidden="1"/>
    <cellStyle name="Followed Hyperlink" xfId="5602" builtinId="9" hidden="1"/>
    <cellStyle name="Followed Hyperlink" xfId="5604" builtinId="9" hidden="1"/>
    <cellStyle name="Followed Hyperlink" xfId="5606" builtinId="9" hidden="1"/>
    <cellStyle name="Followed Hyperlink" xfId="5608" builtinId="9" hidden="1"/>
    <cellStyle name="Followed Hyperlink" xfId="5610" builtinId="9" hidden="1"/>
    <cellStyle name="Followed Hyperlink" xfId="5612" builtinId="9" hidden="1"/>
    <cellStyle name="Followed Hyperlink" xfId="5614" builtinId="9" hidden="1"/>
    <cellStyle name="Followed Hyperlink" xfId="5616" builtinId="9" hidden="1"/>
    <cellStyle name="Followed Hyperlink" xfId="5618" builtinId="9" hidden="1"/>
    <cellStyle name="Followed Hyperlink" xfId="5620" builtinId="9" hidden="1"/>
    <cellStyle name="Followed Hyperlink" xfId="5622" builtinId="9" hidden="1"/>
    <cellStyle name="Followed Hyperlink" xfId="5624" builtinId="9" hidden="1"/>
    <cellStyle name="Followed Hyperlink" xfId="5626" builtinId="9" hidden="1"/>
    <cellStyle name="Followed Hyperlink" xfId="5628" builtinId="9" hidden="1"/>
    <cellStyle name="Followed Hyperlink" xfId="5630" builtinId="9" hidden="1"/>
    <cellStyle name="Followed Hyperlink" xfId="5632" builtinId="9" hidden="1"/>
    <cellStyle name="Followed Hyperlink" xfId="5634" builtinId="9" hidden="1"/>
    <cellStyle name="Followed Hyperlink" xfId="5636" builtinId="9" hidden="1"/>
    <cellStyle name="Followed Hyperlink" xfId="5638" builtinId="9" hidden="1"/>
    <cellStyle name="Followed Hyperlink" xfId="5640" builtinId="9" hidden="1"/>
    <cellStyle name="Followed Hyperlink" xfId="5642" builtinId="9" hidden="1"/>
    <cellStyle name="Followed Hyperlink" xfId="5644" builtinId="9" hidden="1"/>
    <cellStyle name="Followed Hyperlink" xfId="5646" builtinId="9" hidden="1"/>
    <cellStyle name="Followed Hyperlink" xfId="5648" builtinId="9" hidden="1"/>
    <cellStyle name="Followed Hyperlink" xfId="5650" builtinId="9" hidden="1"/>
    <cellStyle name="Followed Hyperlink" xfId="5652" builtinId="9" hidden="1"/>
    <cellStyle name="Followed Hyperlink" xfId="5654" builtinId="9" hidden="1"/>
    <cellStyle name="Followed Hyperlink" xfId="5656" builtinId="9" hidden="1"/>
    <cellStyle name="Followed Hyperlink" xfId="5658" builtinId="9" hidden="1"/>
    <cellStyle name="Followed Hyperlink" xfId="5660" builtinId="9" hidden="1"/>
    <cellStyle name="Followed Hyperlink" xfId="5662" builtinId="9" hidden="1"/>
    <cellStyle name="Followed Hyperlink" xfId="5664" builtinId="9" hidden="1"/>
    <cellStyle name="Followed Hyperlink" xfId="5666" builtinId="9" hidden="1"/>
    <cellStyle name="Followed Hyperlink" xfId="5668" builtinId="9" hidden="1"/>
    <cellStyle name="Followed Hyperlink" xfId="5670" builtinId="9" hidden="1"/>
    <cellStyle name="Followed Hyperlink" xfId="5672" builtinId="9" hidden="1"/>
    <cellStyle name="Followed Hyperlink" xfId="5674" builtinId="9" hidden="1"/>
    <cellStyle name="Followed Hyperlink" xfId="5676" builtinId="9" hidden="1"/>
    <cellStyle name="Followed Hyperlink" xfId="5678" builtinId="9" hidden="1"/>
    <cellStyle name="Followed Hyperlink" xfId="5680" builtinId="9" hidden="1"/>
    <cellStyle name="Followed Hyperlink" xfId="5682" builtinId="9" hidden="1"/>
    <cellStyle name="Followed Hyperlink" xfId="5684" builtinId="9" hidden="1"/>
    <cellStyle name="Followed Hyperlink" xfId="5686" builtinId="9" hidden="1"/>
    <cellStyle name="Followed Hyperlink" xfId="5688" builtinId="9" hidden="1"/>
    <cellStyle name="Followed Hyperlink" xfId="5690" builtinId="9" hidden="1"/>
    <cellStyle name="Followed Hyperlink" xfId="5692" builtinId="9" hidden="1"/>
    <cellStyle name="Followed Hyperlink" xfId="5694" builtinId="9" hidden="1"/>
    <cellStyle name="Followed Hyperlink" xfId="5696" builtinId="9" hidden="1"/>
    <cellStyle name="Followed Hyperlink" xfId="5698" builtinId="9" hidden="1"/>
    <cellStyle name="Followed Hyperlink" xfId="5700" builtinId="9" hidden="1"/>
    <cellStyle name="Followed Hyperlink" xfId="5702" builtinId="9" hidden="1"/>
    <cellStyle name="Followed Hyperlink" xfId="5704" builtinId="9" hidden="1"/>
    <cellStyle name="Followed Hyperlink" xfId="5706" builtinId="9" hidden="1"/>
    <cellStyle name="Followed Hyperlink" xfId="5708" builtinId="9" hidden="1"/>
    <cellStyle name="Followed Hyperlink" xfId="5710" builtinId="9" hidden="1"/>
    <cellStyle name="Followed Hyperlink" xfId="5712" builtinId="9" hidden="1"/>
    <cellStyle name="Followed Hyperlink" xfId="5714" builtinId="9" hidden="1"/>
    <cellStyle name="Followed Hyperlink" xfId="5716" builtinId="9" hidden="1"/>
    <cellStyle name="Followed Hyperlink" xfId="5718" builtinId="9" hidden="1"/>
    <cellStyle name="Followed Hyperlink" xfId="5720" builtinId="9" hidden="1"/>
    <cellStyle name="Followed Hyperlink" xfId="5722" builtinId="9" hidden="1"/>
    <cellStyle name="Followed Hyperlink" xfId="5724" builtinId="9" hidden="1"/>
    <cellStyle name="Followed Hyperlink" xfId="5726" builtinId="9" hidden="1"/>
    <cellStyle name="Followed Hyperlink" xfId="5728" builtinId="9" hidden="1"/>
    <cellStyle name="Followed Hyperlink" xfId="5730" builtinId="9" hidden="1"/>
    <cellStyle name="Followed Hyperlink" xfId="5732" builtinId="9" hidden="1"/>
    <cellStyle name="Followed Hyperlink" xfId="5734" builtinId="9" hidden="1"/>
    <cellStyle name="Followed Hyperlink" xfId="5736" builtinId="9" hidden="1"/>
    <cellStyle name="Followed Hyperlink" xfId="5738" builtinId="9" hidden="1"/>
    <cellStyle name="Followed Hyperlink" xfId="5740" builtinId="9" hidden="1"/>
    <cellStyle name="Followed Hyperlink" xfId="5742" builtinId="9" hidden="1"/>
    <cellStyle name="Followed Hyperlink" xfId="5744" builtinId="9" hidden="1"/>
    <cellStyle name="Followed Hyperlink" xfId="5746" builtinId="9" hidden="1"/>
    <cellStyle name="Followed Hyperlink" xfId="5748" builtinId="9" hidden="1"/>
    <cellStyle name="Followed Hyperlink" xfId="5750" builtinId="9" hidden="1"/>
    <cellStyle name="Followed Hyperlink" xfId="5752" builtinId="9" hidden="1"/>
    <cellStyle name="Followed Hyperlink" xfId="5754" builtinId="9" hidden="1"/>
    <cellStyle name="Followed Hyperlink" xfId="5756" builtinId="9" hidden="1"/>
    <cellStyle name="Followed Hyperlink" xfId="5758" builtinId="9" hidden="1"/>
    <cellStyle name="Followed Hyperlink" xfId="5760" builtinId="9" hidden="1"/>
    <cellStyle name="Followed Hyperlink" xfId="5762" builtinId="9" hidden="1"/>
    <cellStyle name="Followed Hyperlink" xfId="5764" builtinId="9" hidden="1"/>
    <cellStyle name="Followed Hyperlink" xfId="5766" builtinId="9" hidden="1"/>
    <cellStyle name="Followed Hyperlink" xfId="5768" builtinId="9" hidden="1"/>
    <cellStyle name="Followed Hyperlink" xfId="5770" builtinId="9" hidden="1"/>
    <cellStyle name="Followed Hyperlink" xfId="5772" builtinId="9" hidden="1"/>
    <cellStyle name="Followed Hyperlink" xfId="5774" builtinId="9" hidden="1"/>
    <cellStyle name="Followed Hyperlink" xfId="5776" builtinId="9" hidden="1"/>
    <cellStyle name="Followed Hyperlink" xfId="5778" builtinId="9" hidden="1"/>
    <cellStyle name="Followed Hyperlink" xfId="5780" builtinId="9" hidden="1"/>
    <cellStyle name="Followed Hyperlink" xfId="5782" builtinId="9" hidden="1"/>
    <cellStyle name="Followed Hyperlink" xfId="5784" builtinId="9" hidden="1"/>
    <cellStyle name="Followed Hyperlink" xfId="5786" builtinId="9" hidden="1"/>
    <cellStyle name="Followed Hyperlink" xfId="5788" builtinId="9" hidden="1"/>
    <cellStyle name="Followed Hyperlink" xfId="5790" builtinId="9" hidden="1"/>
    <cellStyle name="Followed Hyperlink" xfId="5792" builtinId="9" hidden="1"/>
    <cellStyle name="Followed Hyperlink" xfId="5794" builtinId="9" hidden="1"/>
    <cellStyle name="Followed Hyperlink" xfId="5796" builtinId="9" hidden="1"/>
    <cellStyle name="Followed Hyperlink" xfId="5798" builtinId="9" hidden="1"/>
    <cellStyle name="Followed Hyperlink" xfId="5800" builtinId="9" hidden="1"/>
    <cellStyle name="Followed Hyperlink" xfId="5802" builtinId="9" hidden="1"/>
    <cellStyle name="Followed Hyperlink" xfId="5804" builtinId="9" hidden="1"/>
    <cellStyle name="Followed Hyperlink" xfId="5806" builtinId="9" hidden="1"/>
    <cellStyle name="Followed Hyperlink" xfId="5808" builtinId="9" hidden="1"/>
    <cellStyle name="Followed Hyperlink" xfId="5810" builtinId="9" hidden="1"/>
    <cellStyle name="Followed Hyperlink" xfId="5812" builtinId="9" hidden="1"/>
    <cellStyle name="Followed Hyperlink" xfId="5814" builtinId="9" hidden="1"/>
    <cellStyle name="Followed Hyperlink" xfId="5816" builtinId="9" hidden="1"/>
    <cellStyle name="Followed Hyperlink" xfId="5818" builtinId="9" hidden="1"/>
    <cellStyle name="Followed Hyperlink" xfId="5820" builtinId="9" hidden="1"/>
    <cellStyle name="Followed Hyperlink" xfId="5822" builtinId="9" hidden="1"/>
    <cellStyle name="Followed Hyperlink" xfId="5824" builtinId="9" hidden="1"/>
    <cellStyle name="Followed Hyperlink" xfId="5826" builtinId="9" hidden="1"/>
    <cellStyle name="Followed Hyperlink" xfId="5828" builtinId="9" hidden="1"/>
    <cellStyle name="Followed Hyperlink" xfId="5830" builtinId="9" hidden="1"/>
    <cellStyle name="Followed Hyperlink" xfId="5832" builtinId="9" hidden="1"/>
    <cellStyle name="Followed Hyperlink" xfId="5834" builtinId="9" hidden="1"/>
    <cellStyle name="Followed Hyperlink" xfId="5836" builtinId="9" hidden="1"/>
    <cellStyle name="Followed Hyperlink" xfId="5838" builtinId="9" hidden="1"/>
    <cellStyle name="Followed Hyperlink" xfId="5840" builtinId="9" hidden="1"/>
    <cellStyle name="Followed Hyperlink" xfId="5842" builtinId="9" hidden="1"/>
    <cellStyle name="Followed Hyperlink" xfId="5844" builtinId="9" hidden="1"/>
    <cellStyle name="Followed Hyperlink" xfId="5846" builtinId="9" hidden="1"/>
    <cellStyle name="Followed Hyperlink" xfId="5848" builtinId="9" hidden="1"/>
    <cellStyle name="Followed Hyperlink" xfId="5850" builtinId="9" hidden="1"/>
    <cellStyle name="Followed Hyperlink" xfId="5852" builtinId="9" hidden="1"/>
    <cellStyle name="Followed Hyperlink" xfId="5854" builtinId="9" hidden="1"/>
    <cellStyle name="Followed Hyperlink" xfId="5856" builtinId="9" hidden="1"/>
    <cellStyle name="Followed Hyperlink" xfId="5858" builtinId="9" hidden="1"/>
    <cellStyle name="Followed Hyperlink" xfId="5860" builtinId="9" hidden="1"/>
    <cellStyle name="Followed Hyperlink" xfId="5862" builtinId="9" hidden="1"/>
    <cellStyle name="Followed Hyperlink" xfId="5864" builtinId="9" hidden="1"/>
    <cellStyle name="Followed Hyperlink" xfId="5866" builtinId="9" hidden="1"/>
    <cellStyle name="Followed Hyperlink" xfId="5868" builtinId="9" hidden="1"/>
    <cellStyle name="Followed Hyperlink" xfId="5870" builtinId="9" hidden="1"/>
    <cellStyle name="Followed Hyperlink" xfId="5872" builtinId="9" hidden="1"/>
    <cellStyle name="Followed Hyperlink" xfId="5874" builtinId="9" hidden="1"/>
    <cellStyle name="Followed Hyperlink" xfId="5876" builtinId="9" hidden="1"/>
    <cellStyle name="Followed Hyperlink" xfId="5878" builtinId="9" hidden="1"/>
    <cellStyle name="Followed Hyperlink" xfId="5880" builtinId="9" hidden="1"/>
    <cellStyle name="Followed Hyperlink" xfId="5882" builtinId="9" hidden="1"/>
    <cellStyle name="Followed Hyperlink" xfId="5884" builtinId="9" hidden="1"/>
    <cellStyle name="Followed Hyperlink" xfId="5886" builtinId="9" hidden="1"/>
    <cellStyle name="Followed Hyperlink" xfId="5888" builtinId="9" hidden="1"/>
    <cellStyle name="Followed Hyperlink" xfId="5890" builtinId="9" hidden="1"/>
    <cellStyle name="Followed Hyperlink" xfId="5892" builtinId="9" hidden="1"/>
    <cellStyle name="Followed Hyperlink" xfId="5894" builtinId="9" hidden="1"/>
    <cellStyle name="Followed Hyperlink" xfId="5896" builtinId="9" hidden="1"/>
    <cellStyle name="Followed Hyperlink" xfId="5898" builtinId="9" hidden="1"/>
    <cellStyle name="Followed Hyperlink" xfId="5900" builtinId="9" hidden="1"/>
    <cellStyle name="Followed Hyperlink" xfId="5902" builtinId="9" hidden="1"/>
    <cellStyle name="Followed Hyperlink" xfId="5904" builtinId="9" hidden="1"/>
    <cellStyle name="Followed Hyperlink" xfId="5906" builtinId="9" hidden="1"/>
    <cellStyle name="Followed Hyperlink" xfId="5908" builtinId="9" hidden="1"/>
    <cellStyle name="Followed Hyperlink" xfId="5910" builtinId="9" hidden="1"/>
    <cellStyle name="Followed Hyperlink" xfId="5912" builtinId="9" hidden="1"/>
    <cellStyle name="Followed Hyperlink" xfId="5914" builtinId="9" hidden="1"/>
    <cellStyle name="Followed Hyperlink" xfId="5916" builtinId="9" hidden="1"/>
    <cellStyle name="Followed Hyperlink" xfId="5918" builtinId="9" hidden="1"/>
    <cellStyle name="Followed Hyperlink" xfId="5920" builtinId="9" hidden="1"/>
    <cellStyle name="Followed Hyperlink" xfId="5922" builtinId="9" hidden="1"/>
    <cellStyle name="Followed Hyperlink" xfId="5924" builtinId="9" hidden="1"/>
    <cellStyle name="Followed Hyperlink" xfId="5926" builtinId="9" hidden="1"/>
    <cellStyle name="Followed Hyperlink" xfId="5928" builtinId="9" hidden="1"/>
    <cellStyle name="Followed Hyperlink" xfId="5930" builtinId="9" hidden="1"/>
    <cellStyle name="Followed Hyperlink" xfId="5932" builtinId="9" hidden="1"/>
    <cellStyle name="Followed Hyperlink" xfId="5934" builtinId="9" hidden="1"/>
    <cellStyle name="Followed Hyperlink" xfId="5936" builtinId="9" hidden="1"/>
    <cellStyle name="Followed Hyperlink" xfId="5938" builtinId="9" hidden="1"/>
    <cellStyle name="Followed Hyperlink" xfId="5940" builtinId="9" hidden="1"/>
    <cellStyle name="Followed Hyperlink" xfId="5942" builtinId="9" hidden="1"/>
    <cellStyle name="Followed Hyperlink" xfId="5944" builtinId="9" hidden="1"/>
    <cellStyle name="Followed Hyperlink" xfId="5946" builtinId="9" hidden="1"/>
    <cellStyle name="Followed Hyperlink" xfId="5948" builtinId="9" hidden="1"/>
    <cellStyle name="Followed Hyperlink" xfId="5950" builtinId="9" hidden="1"/>
    <cellStyle name="Followed Hyperlink" xfId="5952" builtinId="9" hidden="1"/>
    <cellStyle name="Followed Hyperlink" xfId="5954" builtinId="9" hidden="1"/>
    <cellStyle name="Followed Hyperlink" xfId="5956" builtinId="9" hidden="1"/>
    <cellStyle name="Followed Hyperlink" xfId="5958" builtinId="9" hidden="1"/>
    <cellStyle name="Followed Hyperlink" xfId="5960" builtinId="9" hidden="1"/>
    <cellStyle name="Followed Hyperlink" xfId="5962" builtinId="9" hidden="1"/>
    <cellStyle name="Followed Hyperlink" xfId="5964" builtinId="9" hidden="1"/>
    <cellStyle name="Followed Hyperlink" xfId="5966" builtinId="9" hidden="1"/>
    <cellStyle name="Followed Hyperlink" xfId="5968" builtinId="9" hidden="1"/>
    <cellStyle name="Followed Hyperlink" xfId="5970" builtinId="9" hidden="1"/>
    <cellStyle name="Followed Hyperlink" xfId="5972" builtinId="9" hidden="1"/>
    <cellStyle name="Followed Hyperlink" xfId="5974" builtinId="9" hidden="1"/>
    <cellStyle name="Followed Hyperlink" xfId="5976" builtinId="9" hidden="1"/>
    <cellStyle name="Followed Hyperlink" xfId="5978" builtinId="9" hidden="1"/>
    <cellStyle name="Followed Hyperlink" xfId="5980" builtinId="9" hidden="1"/>
    <cellStyle name="Followed Hyperlink" xfId="5982" builtinId="9" hidden="1"/>
    <cellStyle name="Followed Hyperlink" xfId="5984" builtinId="9" hidden="1"/>
    <cellStyle name="Followed Hyperlink" xfId="5986" builtinId="9" hidden="1"/>
    <cellStyle name="Followed Hyperlink" xfId="5988" builtinId="9" hidden="1"/>
    <cellStyle name="Followed Hyperlink" xfId="5990" builtinId="9" hidden="1"/>
    <cellStyle name="Followed Hyperlink" xfId="5992" builtinId="9" hidden="1"/>
    <cellStyle name="Followed Hyperlink" xfId="5994" builtinId="9" hidden="1"/>
    <cellStyle name="Followed Hyperlink" xfId="5996" builtinId="9" hidden="1"/>
    <cellStyle name="Followed Hyperlink" xfId="5998" builtinId="9" hidden="1"/>
    <cellStyle name="Followed Hyperlink" xfId="6000" builtinId="9" hidden="1"/>
    <cellStyle name="Followed Hyperlink" xfId="6002" builtinId="9" hidden="1"/>
    <cellStyle name="Followed Hyperlink" xfId="6004" builtinId="9" hidden="1"/>
    <cellStyle name="Followed Hyperlink" xfId="6006" builtinId="9" hidden="1"/>
    <cellStyle name="Followed Hyperlink" xfId="6008" builtinId="9" hidden="1"/>
    <cellStyle name="Followed Hyperlink" xfId="6010" builtinId="9" hidden="1"/>
    <cellStyle name="Followed Hyperlink" xfId="6012" builtinId="9" hidden="1"/>
    <cellStyle name="Followed Hyperlink" xfId="6014" builtinId="9" hidden="1"/>
    <cellStyle name="Followed Hyperlink" xfId="6016" builtinId="9" hidden="1"/>
    <cellStyle name="Followed Hyperlink" xfId="6018" builtinId="9" hidden="1"/>
    <cellStyle name="Followed Hyperlink" xfId="6020" builtinId="9" hidden="1"/>
    <cellStyle name="Followed Hyperlink" xfId="6022" builtinId="9" hidden="1"/>
    <cellStyle name="Followed Hyperlink" xfId="6024" builtinId="9" hidden="1"/>
    <cellStyle name="Followed Hyperlink" xfId="6026" builtinId="9" hidden="1"/>
    <cellStyle name="Followed Hyperlink" xfId="6028" builtinId="9" hidden="1"/>
    <cellStyle name="Followed Hyperlink" xfId="6030" builtinId="9" hidden="1"/>
    <cellStyle name="Followed Hyperlink" xfId="6032" builtinId="9" hidden="1"/>
    <cellStyle name="Followed Hyperlink" xfId="6034" builtinId="9" hidden="1"/>
    <cellStyle name="Followed Hyperlink" xfId="6036" builtinId="9" hidden="1"/>
    <cellStyle name="Followed Hyperlink" xfId="6038" builtinId="9" hidden="1"/>
    <cellStyle name="Followed Hyperlink" xfId="6040" builtinId="9" hidden="1"/>
    <cellStyle name="Followed Hyperlink" xfId="6042" builtinId="9" hidden="1"/>
    <cellStyle name="Followed Hyperlink" xfId="6044" builtinId="9" hidden="1"/>
    <cellStyle name="Followed Hyperlink" xfId="6046" builtinId="9" hidden="1"/>
    <cellStyle name="Followed Hyperlink" xfId="6048" builtinId="9" hidden="1"/>
    <cellStyle name="Followed Hyperlink" xfId="6050" builtinId="9" hidden="1"/>
    <cellStyle name="Followed Hyperlink" xfId="6052" builtinId="9" hidden="1"/>
    <cellStyle name="Followed Hyperlink" xfId="6054" builtinId="9" hidden="1"/>
    <cellStyle name="Followed Hyperlink" xfId="6056" builtinId="9" hidden="1"/>
    <cellStyle name="Followed Hyperlink" xfId="6058" builtinId="9" hidden="1"/>
    <cellStyle name="Followed Hyperlink" xfId="6060" builtinId="9" hidden="1"/>
    <cellStyle name="Followed Hyperlink" xfId="6062" builtinId="9" hidden="1"/>
    <cellStyle name="Followed Hyperlink" xfId="6064" builtinId="9" hidden="1"/>
    <cellStyle name="Followed Hyperlink" xfId="6066" builtinId="9" hidden="1"/>
    <cellStyle name="Followed Hyperlink" xfId="6068" builtinId="9" hidden="1"/>
    <cellStyle name="Followed Hyperlink" xfId="6070" builtinId="9" hidden="1"/>
    <cellStyle name="Followed Hyperlink" xfId="6072" builtinId="9" hidden="1"/>
    <cellStyle name="Followed Hyperlink" xfId="6074" builtinId="9" hidden="1"/>
    <cellStyle name="Followed Hyperlink" xfId="6076" builtinId="9" hidden="1"/>
    <cellStyle name="Followed Hyperlink" xfId="6078" builtinId="9" hidden="1"/>
    <cellStyle name="Followed Hyperlink" xfId="6080" builtinId="9" hidden="1"/>
    <cellStyle name="Followed Hyperlink" xfId="6082" builtinId="9" hidden="1"/>
    <cellStyle name="Followed Hyperlink" xfId="6084" builtinId="9" hidden="1"/>
    <cellStyle name="Followed Hyperlink" xfId="6086" builtinId="9" hidden="1"/>
    <cellStyle name="Followed Hyperlink" xfId="6088" builtinId="9" hidden="1"/>
    <cellStyle name="Followed Hyperlink" xfId="6090" builtinId="9" hidden="1"/>
    <cellStyle name="Followed Hyperlink" xfId="6092" builtinId="9" hidden="1"/>
    <cellStyle name="Followed Hyperlink" xfId="6094" builtinId="9" hidden="1"/>
    <cellStyle name="Followed Hyperlink" xfId="6096" builtinId="9" hidden="1"/>
    <cellStyle name="Followed Hyperlink" xfId="6098" builtinId="9" hidden="1"/>
    <cellStyle name="Followed Hyperlink" xfId="6100" builtinId="9" hidden="1"/>
    <cellStyle name="Followed Hyperlink" xfId="6102" builtinId="9" hidden="1"/>
    <cellStyle name="Followed Hyperlink" xfId="6104" builtinId="9" hidden="1"/>
    <cellStyle name="Followed Hyperlink" xfId="6106" builtinId="9" hidden="1"/>
    <cellStyle name="Followed Hyperlink" xfId="6108" builtinId="9" hidden="1"/>
    <cellStyle name="Followed Hyperlink" xfId="6110" builtinId="9" hidden="1"/>
    <cellStyle name="Followed Hyperlink" xfId="6112" builtinId="9" hidden="1"/>
    <cellStyle name="Followed Hyperlink" xfId="6114" builtinId="9" hidden="1"/>
    <cellStyle name="Followed Hyperlink" xfId="6116" builtinId="9" hidden="1"/>
    <cellStyle name="Followed Hyperlink" xfId="6118" builtinId="9" hidden="1"/>
    <cellStyle name="Followed Hyperlink" xfId="6120" builtinId="9" hidden="1"/>
    <cellStyle name="Followed Hyperlink" xfId="6122" builtinId="9" hidden="1"/>
    <cellStyle name="Followed Hyperlink" xfId="6124" builtinId="9" hidden="1"/>
    <cellStyle name="Followed Hyperlink" xfId="6126" builtinId="9" hidden="1"/>
    <cellStyle name="Followed Hyperlink" xfId="6128" builtinId="9" hidden="1"/>
    <cellStyle name="Followed Hyperlink" xfId="6130" builtinId="9" hidden="1"/>
    <cellStyle name="Followed Hyperlink" xfId="6132" builtinId="9" hidden="1"/>
    <cellStyle name="Followed Hyperlink" xfId="6134" builtinId="9" hidden="1"/>
    <cellStyle name="Followed Hyperlink" xfId="6136" builtinId="9" hidden="1"/>
    <cellStyle name="Followed Hyperlink" xfId="6138" builtinId="9" hidden="1"/>
    <cellStyle name="Followed Hyperlink" xfId="6140" builtinId="9" hidden="1"/>
    <cellStyle name="Followed Hyperlink" xfId="6142" builtinId="9" hidden="1"/>
    <cellStyle name="Followed Hyperlink" xfId="6144" builtinId="9" hidden="1"/>
    <cellStyle name="Followed Hyperlink" xfId="6146" builtinId="9" hidden="1"/>
    <cellStyle name="Followed Hyperlink" xfId="6148" builtinId="9" hidden="1"/>
    <cellStyle name="Followed Hyperlink" xfId="6150" builtinId="9" hidden="1"/>
    <cellStyle name="Followed Hyperlink" xfId="6152" builtinId="9" hidden="1"/>
    <cellStyle name="Followed Hyperlink" xfId="6154" builtinId="9" hidden="1"/>
    <cellStyle name="Followed Hyperlink" xfId="6156" builtinId="9" hidden="1"/>
    <cellStyle name="Followed Hyperlink" xfId="6158" builtinId="9" hidden="1"/>
    <cellStyle name="Followed Hyperlink" xfId="6160" builtinId="9" hidden="1"/>
    <cellStyle name="Followed Hyperlink" xfId="6162" builtinId="9" hidden="1"/>
    <cellStyle name="Followed Hyperlink" xfId="6164" builtinId="9" hidden="1"/>
    <cellStyle name="Followed Hyperlink" xfId="6166" builtinId="9" hidden="1"/>
    <cellStyle name="Followed Hyperlink" xfId="6168" builtinId="9" hidden="1"/>
    <cellStyle name="Followed Hyperlink" xfId="6170" builtinId="9" hidden="1"/>
    <cellStyle name="Followed Hyperlink" xfId="6172" builtinId="9" hidden="1"/>
    <cellStyle name="Followed Hyperlink" xfId="6174" builtinId="9" hidden="1"/>
    <cellStyle name="Followed Hyperlink" xfId="6176" builtinId="9" hidden="1"/>
    <cellStyle name="Followed Hyperlink" xfId="6178" builtinId="9" hidden="1"/>
    <cellStyle name="Followed Hyperlink" xfId="6180" builtinId="9" hidden="1"/>
    <cellStyle name="Followed Hyperlink" xfId="6182" builtinId="9" hidden="1"/>
    <cellStyle name="Followed Hyperlink" xfId="6184" builtinId="9" hidden="1"/>
    <cellStyle name="Followed Hyperlink" xfId="6186" builtinId="9" hidden="1"/>
    <cellStyle name="Followed Hyperlink" xfId="6188" builtinId="9" hidden="1"/>
    <cellStyle name="Followed Hyperlink" xfId="6190" builtinId="9" hidden="1"/>
    <cellStyle name="Followed Hyperlink" xfId="6192" builtinId="9" hidden="1"/>
    <cellStyle name="Followed Hyperlink" xfId="6194" builtinId="9" hidden="1"/>
    <cellStyle name="Followed Hyperlink" xfId="6196" builtinId="9" hidden="1"/>
    <cellStyle name="Followed Hyperlink" xfId="6198" builtinId="9" hidden="1"/>
    <cellStyle name="Followed Hyperlink" xfId="6200" builtinId="9" hidden="1"/>
    <cellStyle name="Followed Hyperlink" xfId="6202" builtinId="9" hidden="1"/>
    <cellStyle name="Followed Hyperlink" xfId="6204" builtinId="9" hidden="1"/>
    <cellStyle name="Followed Hyperlink" xfId="6206" builtinId="9" hidden="1"/>
    <cellStyle name="Followed Hyperlink" xfId="6208" builtinId="9" hidden="1"/>
    <cellStyle name="Followed Hyperlink" xfId="6210" builtinId="9" hidden="1"/>
    <cellStyle name="Followed Hyperlink" xfId="6212" builtinId="9" hidden="1"/>
    <cellStyle name="Followed Hyperlink" xfId="6214" builtinId="9" hidden="1"/>
    <cellStyle name="Followed Hyperlink" xfId="6216" builtinId="9" hidden="1"/>
    <cellStyle name="Followed Hyperlink" xfId="6218" builtinId="9" hidden="1"/>
    <cellStyle name="Followed Hyperlink" xfId="6220" builtinId="9" hidden="1"/>
    <cellStyle name="Followed Hyperlink" xfId="6222" builtinId="9" hidden="1"/>
    <cellStyle name="Followed Hyperlink" xfId="6224" builtinId="9" hidden="1"/>
    <cellStyle name="Followed Hyperlink" xfId="6226" builtinId="9" hidden="1"/>
    <cellStyle name="Followed Hyperlink" xfId="6228" builtinId="9" hidden="1"/>
    <cellStyle name="Followed Hyperlink" xfId="6230" builtinId="9" hidden="1"/>
    <cellStyle name="Followed Hyperlink" xfId="6232" builtinId="9" hidden="1"/>
    <cellStyle name="Followed Hyperlink" xfId="6234" builtinId="9" hidden="1"/>
    <cellStyle name="Followed Hyperlink" xfId="6236" builtinId="9" hidden="1"/>
    <cellStyle name="Followed Hyperlink" xfId="6238" builtinId="9" hidden="1"/>
    <cellStyle name="Followed Hyperlink" xfId="6240" builtinId="9" hidden="1"/>
    <cellStyle name="Followed Hyperlink" xfId="6242" builtinId="9" hidden="1"/>
    <cellStyle name="Followed Hyperlink" xfId="6244" builtinId="9" hidden="1"/>
    <cellStyle name="Followed Hyperlink" xfId="6246" builtinId="9" hidden="1"/>
    <cellStyle name="Followed Hyperlink" xfId="6248" builtinId="9" hidden="1"/>
    <cellStyle name="Followed Hyperlink" xfId="6250" builtinId="9" hidden="1"/>
    <cellStyle name="Followed Hyperlink" xfId="6252" builtinId="9" hidden="1"/>
    <cellStyle name="Followed Hyperlink" xfId="6254" builtinId="9" hidden="1"/>
    <cellStyle name="Followed Hyperlink" xfId="6256" builtinId="9" hidden="1"/>
    <cellStyle name="Followed Hyperlink" xfId="6258" builtinId="9" hidden="1"/>
    <cellStyle name="Followed Hyperlink" xfId="6260" builtinId="9" hidden="1"/>
    <cellStyle name="Followed Hyperlink" xfId="6262" builtinId="9" hidden="1"/>
    <cellStyle name="Followed Hyperlink" xfId="6264" builtinId="9" hidden="1"/>
    <cellStyle name="Followed Hyperlink" xfId="6266" builtinId="9" hidden="1"/>
    <cellStyle name="Followed Hyperlink" xfId="6268" builtinId="9" hidden="1"/>
    <cellStyle name="Followed Hyperlink" xfId="6270" builtinId="9" hidden="1"/>
    <cellStyle name="Followed Hyperlink" xfId="6272" builtinId="9" hidden="1"/>
    <cellStyle name="Followed Hyperlink" xfId="6274" builtinId="9" hidden="1"/>
    <cellStyle name="Followed Hyperlink" xfId="6276" builtinId="9" hidden="1"/>
    <cellStyle name="Followed Hyperlink" xfId="6278" builtinId="9" hidden="1"/>
    <cellStyle name="Followed Hyperlink" xfId="6280" builtinId="9" hidden="1"/>
    <cellStyle name="Followed Hyperlink" xfId="6282" builtinId="9" hidden="1"/>
    <cellStyle name="Followed Hyperlink" xfId="6284" builtinId="9" hidden="1"/>
    <cellStyle name="Followed Hyperlink" xfId="6286" builtinId="9" hidden="1"/>
    <cellStyle name="Followed Hyperlink" xfId="6288" builtinId="9" hidden="1"/>
    <cellStyle name="Followed Hyperlink" xfId="6290" builtinId="9" hidden="1"/>
    <cellStyle name="Followed Hyperlink" xfId="6292" builtinId="9" hidden="1"/>
    <cellStyle name="Followed Hyperlink" xfId="6294" builtinId="9" hidden="1"/>
    <cellStyle name="Followed Hyperlink" xfId="6296" builtinId="9" hidden="1"/>
    <cellStyle name="Followed Hyperlink" xfId="6298" builtinId="9" hidden="1"/>
    <cellStyle name="Followed Hyperlink" xfId="6300" builtinId="9" hidden="1"/>
    <cellStyle name="Followed Hyperlink" xfId="6302" builtinId="9" hidden="1"/>
    <cellStyle name="Followed Hyperlink" xfId="6304" builtinId="9" hidden="1"/>
    <cellStyle name="Followed Hyperlink" xfId="6306" builtinId="9" hidden="1"/>
    <cellStyle name="Followed Hyperlink" xfId="6308" builtinId="9" hidden="1"/>
    <cellStyle name="Followed Hyperlink" xfId="6310" builtinId="9" hidden="1"/>
    <cellStyle name="Followed Hyperlink" xfId="6312" builtinId="9" hidden="1"/>
    <cellStyle name="Followed Hyperlink" xfId="6314" builtinId="9" hidden="1"/>
    <cellStyle name="Followed Hyperlink" xfId="6316" builtinId="9" hidden="1"/>
    <cellStyle name="Followed Hyperlink" xfId="6318" builtinId="9" hidden="1"/>
    <cellStyle name="Followed Hyperlink" xfId="6320" builtinId="9" hidden="1"/>
    <cellStyle name="Followed Hyperlink" xfId="6322" builtinId="9" hidden="1"/>
    <cellStyle name="Followed Hyperlink" xfId="6324" builtinId="9" hidden="1"/>
    <cellStyle name="Followed Hyperlink" xfId="6326" builtinId="9" hidden="1"/>
    <cellStyle name="Followed Hyperlink" xfId="6328" builtinId="9" hidden="1"/>
    <cellStyle name="Followed Hyperlink" xfId="6330" builtinId="9" hidden="1"/>
    <cellStyle name="Followed Hyperlink" xfId="6332" builtinId="9" hidden="1"/>
    <cellStyle name="Followed Hyperlink" xfId="6334" builtinId="9" hidden="1"/>
    <cellStyle name="Followed Hyperlink" xfId="6336" builtinId="9" hidden="1"/>
    <cellStyle name="Followed Hyperlink" xfId="6338" builtinId="9" hidden="1"/>
    <cellStyle name="Followed Hyperlink" xfId="6340" builtinId="9" hidden="1"/>
    <cellStyle name="Followed Hyperlink" xfId="6342" builtinId="9" hidden="1"/>
    <cellStyle name="Followed Hyperlink" xfId="6344" builtinId="9" hidden="1"/>
    <cellStyle name="Followed Hyperlink" xfId="6346" builtinId="9" hidden="1"/>
    <cellStyle name="Followed Hyperlink" xfId="6348" builtinId="9" hidden="1"/>
    <cellStyle name="Followed Hyperlink" xfId="6350" builtinId="9" hidden="1"/>
    <cellStyle name="Followed Hyperlink" xfId="6352" builtinId="9" hidden="1"/>
    <cellStyle name="Followed Hyperlink" xfId="6354" builtinId="9" hidden="1"/>
    <cellStyle name="Followed Hyperlink" xfId="6356" builtinId="9" hidden="1"/>
    <cellStyle name="Followed Hyperlink" xfId="6358" builtinId="9" hidden="1"/>
    <cellStyle name="Followed Hyperlink" xfId="6360" builtinId="9" hidden="1"/>
    <cellStyle name="Followed Hyperlink" xfId="6362" builtinId="9" hidden="1"/>
    <cellStyle name="Followed Hyperlink" xfId="6364" builtinId="9" hidden="1"/>
    <cellStyle name="Followed Hyperlink" xfId="6366" builtinId="9" hidden="1"/>
    <cellStyle name="Followed Hyperlink" xfId="6368" builtinId="9" hidden="1"/>
    <cellStyle name="Followed Hyperlink" xfId="6370" builtinId="9" hidden="1"/>
    <cellStyle name="Followed Hyperlink" xfId="6372" builtinId="9" hidden="1"/>
    <cellStyle name="Followed Hyperlink" xfId="6374" builtinId="9" hidden="1"/>
    <cellStyle name="Followed Hyperlink" xfId="6376" builtinId="9" hidden="1"/>
    <cellStyle name="Followed Hyperlink" xfId="6378" builtinId="9" hidden="1"/>
    <cellStyle name="Followed Hyperlink" xfId="6380" builtinId="9" hidden="1"/>
    <cellStyle name="Followed Hyperlink" xfId="6382" builtinId="9" hidden="1"/>
    <cellStyle name="Followed Hyperlink" xfId="6384" builtinId="9" hidden="1"/>
    <cellStyle name="Followed Hyperlink" xfId="6386" builtinId="9" hidden="1"/>
    <cellStyle name="Followed Hyperlink" xfId="6388" builtinId="9" hidden="1"/>
    <cellStyle name="Followed Hyperlink" xfId="6390" builtinId="9" hidden="1"/>
    <cellStyle name="Followed Hyperlink" xfId="6392" builtinId="9" hidden="1"/>
    <cellStyle name="Followed Hyperlink" xfId="6394" builtinId="9" hidden="1"/>
    <cellStyle name="Followed Hyperlink" xfId="6396" builtinId="9" hidden="1"/>
    <cellStyle name="Followed Hyperlink" xfId="6398" builtinId="9" hidden="1"/>
    <cellStyle name="Followed Hyperlink" xfId="6400" builtinId="9" hidden="1"/>
    <cellStyle name="Followed Hyperlink" xfId="6402" builtinId="9" hidden="1"/>
    <cellStyle name="Followed Hyperlink" xfId="6404" builtinId="9" hidden="1"/>
    <cellStyle name="Followed Hyperlink" xfId="6406" builtinId="9" hidden="1"/>
    <cellStyle name="Followed Hyperlink" xfId="6408" builtinId="9" hidden="1"/>
    <cellStyle name="Followed Hyperlink" xfId="6410" builtinId="9" hidden="1"/>
    <cellStyle name="Followed Hyperlink" xfId="6412" builtinId="9" hidden="1"/>
    <cellStyle name="Followed Hyperlink" xfId="6414" builtinId="9" hidden="1"/>
    <cellStyle name="Followed Hyperlink" xfId="6416" builtinId="9" hidden="1"/>
    <cellStyle name="Followed Hyperlink" xfId="6418" builtinId="9" hidden="1"/>
    <cellStyle name="Followed Hyperlink" xfId="6420" builtinId="9" hidden="1"/>
    <cellStyle name="Followed Hyperlink" xfId="6422" builtinId="9" hidden="1"/>
    <cellStyle name="Followed Hyperlink" xfId="6424" builtinId="9" hidden="1"/>
    <cellStyle name="Followed Hyperlink" xfId="6426" builtinId="9" hidden="1"/>
    <cellStyle name="Followed Hyperlink" xfId="6428" builtinId="9" hidden="1"/>
    <cellStyle name="Followed Hyperlink" xfId="6430" builtinId="9" hidden="1"/>
    <cellStyle name="Followed Hyperlink" xfId="6432" builtinId="9" hidden="1"/>
    <cellStyle name="Followed Hyperlink" xfId="6434" builtinId="9" hidden="1"/>
    <cellStyle name="Followed Hyperlink" xfId="6436" builtinId="9" hidden="1"/>
    <cellStyle name="Followed Hyperlink" xfId="6438" builtinId="9" hidden="1"/>
    <cellStyle name="Followed Hyperlink" xfId="6440" builtinId="9" hidden="1"/>
    <cellStyle name="Followed Hyperlink" xfId="6442" builtinId="9" hidden="1"/>
    <cellStyle name="Followed Hyperlink" xfId="6444" builtinId="9" hidden="1"/>
    <cellStyle name="Followed Hyperlink" xfId="6446" builtinId="9" hidden="1"/>
    <cellStyle name="Followed Hyperlink" xfId="6448" builtinId="9" hidden="1"/>
    <cellStyle name="Followed Hyperlink" xfId="6450" builtinId="9" hidden="1"/>
    <cellStyle name="Followed Hyperlink" xfId="6452" builtinId="9" hidden="1"/>
    <cellStyle name="Followed Hyperlink" xfId="6454" builtinId="9" hidden="1"/>
    <cellStyle name="Followed Hyperlink" xfId="6456" builtinId="9" hidden="1"/>
    <cellStyle name="Followed Hyperlink" xfId="6458" builtinId="9" hidden="1"/>
    <cellStyle name="Followed Hyperlink" xfId="6460" builtinId="9" hidden="1"/>
    <cellStyle name="Followed Hyperlink" xfId="6462" builtinId="9" hidden="1"/>
    <cellStyle name="Followed Hyperlink" xfId="6464" builtinId="9" hidden="1"/>
    <cellStyle name="Followed Hyperlink" xfId="6466" builtinId="9" hidden="1"/>
    <cellStyle name="Followed Hyperlink" xfId="6468" builtinId="9" hidden="1"/>
    <cellStyle name="Followed Hyperlink" xfId="6470" builtinId="9" hidden="1"/>
    <cellStyle name="Followed Hyperlink" xfId="6472" builtinId="9" hidden="1"/>
    <cellStyle name="Followed Hyperlink" xfId="6474" builtinId="9" hidden="1"/>
    <cellStyle name="Followed Hyperlink" xfId="6476" builtinId="9" hidden="1"/>
    <cellStyle name="Followed Hyperlink" xfId="6478" builtinId="9" hidden="1"/>
    <cellStyle name="Followed Hyperlink" xfId="6480" builtinId="9" hidden="1"/>
    <cellStyle name="Followed Hyperlink" xfId="6482" builtinId="9" hidden="1"/>
    <cellStyle name="Followed Hyperlink" xfId="6484" builtinId="9" hidden="1"/>
    <cellStyle name="Followed Hyperlink" xfId="6486" builtinId="9" hidden="1"/>
    <cellStyle name="Followed Hyperlink" xfId="6488" builtinId="9" hidden="1"/>
    <cellStyle name="Followed Hyperlink" xfId="6490" builtinId="9" hidden="1"/>
    <cellStyle name="Followed Hyperlink" xfId="6492" builtinId="9" hidden="1"/>
    <cellStyle name="Followed Hyperlink" xfId="6494" builtinId="9" hidden="1"/>
    <cellStyle name="Followed Hyperlink" xfId="6496" builtinId="9" hidden="1"/>
    <cellStyle name="Followed Hyperlink" xfId="6498" builtinId="9" hidden="1"/>
    <cellStyle name="Followed Hyperlink" xfId="6500" builtinId="9" hidden="1"/>
    <cellStyle name="Followed Hyperlink" xfId="6502" builtinId="9" hidden="1"/>
    <cellStyle name="Followed Hyperlink" xfId="6504" builtinId="9" hidden="1"/>
    <cellStyle name="Followed Hyperlink" xfId="6506" builtinId="9" hidden="1"/>
    <cellStyle name="Followed Hyperlink" xfId="6508" builtinId="9" hidden="1"/>
    <cellStyle name="Followed Hyperlink" xfId="6510" builtinId="9" hidden="1"/>
    <cellStyle name="Followed Hyperlink" xfId="6512" builtinId="9" hidden="1"/>
    <cellStyle name="Followed Hyperlink" xfId="6514" builtinId="9" hidden="1"/>
    <cellStyle name="Followed Hyperlink" xfId="6516" builtinId="9" hidden="1"/>
    <cellStyle name="Followed Hyperlink" xfId="6518" builtinId="9" hidden="1"/>
    <cellStyle name="Followed Hyperlink" xfId="6520" builtinId="9" hidden="1"/>
    <cellStyle name="Followed Hyperlink" xfId="6522" builtinId="9" hidden="1"/>
    <cellStyle name="Followed Hyperlink" xfId="6524" builtinId="9" hidden="1"/>
    <cellStyle name="Followed Hyperlink" xfId="6526" builtinId="9" hidden="1"/>
    <cellStyle name="Followed Hyperlink" xfId="6528" builtinId="9" hidden="1"/>
    <cellStyle name="Followed Hyperlink" xfId="6530" builtinId="9" hidden="1"/>
    <cellStyle name="Followed Hyperlink" xfId="6532" builtinId="9" hidden="1"/>
    <cellStyle name="Followed Hyperlink" xfId="6534" builtinId="9" hidden="1"/>
    <cellStyle name="Followed Hyperlink" xfId="6536" builtinId="9" hidden="1"/>
    <cellStyle name="Followed Hyperlink" xfId="6538" builtinId="9" hidden="1"/>
    <cellStyle name="Followed Hyperlink" xfId="6540" builtinId="9" hidden="1"/>
    <cellStyle name="Followed Hyperlink" xfId="6542" builtinId="9" hidden="1"/>
    <cellStyle name="Followed Hyperlink" xfId="6544" builtinId="9" hidden="1"/>
    <cellStyle name="Followed Hyperlink" xfId="6546" builtinId="9" hidden="1"/>
    <cellStyle name="Followed Hyperlink" xfId="6548" builtinId="9" hidden="1"/>
    <cellStyle name="Followed Hyperlink" xfId="6550" builtinId="9" hidden="1"/>
    <cellStyle name="Followed Hyperlink" xfId="6552" builtinId="9" hidden="1"/>
    <cellStyle name="Followed Hyperlink" xfId="6554" builtinId="9" hidden="1"/>
    <cellStyle name="Followed Hyperlink" xfId="6556" builtinId="9" hidden="1"/>
    <cellStyle name="Followed Hyperlink" xfId="6558" builtinId="9" hidden="1"/>
    <cellStyle name="Followed Hyperlink" xfId="6560" builtinId="9" hidden="1"/>
    <cellStyle name="Followed Hyperlink" xfId="6562" builtinId="9" hidden="1"/>
    <cellStyle name="Followed Hyperlink" xfId="6564" builtinId="9" hidden="1"/>
    <cellStyle name="Followed Hyperlink" xfId="6566" builtinId="9" hidden="1"/>
    <cellStyle name="Followed Hyperlink" xfId="6568" builtinId="9" hidden="1"/>
    <cellStyle name="Followed Hyperlink" xfId="6570" builtinId="9" hidden="1"/>
    <cellStyle name="Followed Hyperlink" xfId="6572" builtinId="9" hidden="1"/>
    <cellStyle name="Followed Hyperlink" xfId="6574" builtinId="9" hidden="1"/>
    <cellStyle name="Followed Hyperlink" xfId="6576" builtinId="9" hidden="1"/>
    <cellStyle name="Followed Hyperlink" xfId="6578" builtinId="9" hidden="1"/>
    <cellStyle name="Followed Hyperlink" xfId="6580" builtinId="9" hidden="1"/>
    <cellStyle name="Followed Hyperlink" xfId="6582" builtinId="9" hidden="1"/>
    <cellStyle name="Followed Hyperlink" xfId="6584" builtinId="9" hidden="1"/>
    <cellStyle name="Followed Hyperlink" xfId="6586" builtinId="9" hidden="1"/>
    <cellStyle name="Followed Hyperlink" xfId="6588" builtinId="9" hidden="1"/>
    <cellStyle name="Followed Hyperlink" xfId="6590" builtinId="9" hidden="1"/>
    <cellStyle name="Followed Hyperlink" xfId="6592" builtinId="9" hidden="1"/>
    <cellStyle name="Followed Hyperlink" xfId="6594" builtinId="9" hidden="1"/>
    <cellStyle name="Followed Hyperlink" xfId="6596" builtinId="9" hidden="1"/>
    <cellStyle name="Followed Hyperlink" xfId="6598" builtinId="9" hidden="1"/>
    <cellStyle name="Followed Hyperlink" xfId="6600" builtinId="9" hidden="1"/>
    <cellStyle name="Followed Hyperlink" xfId="6602" builtinId="9" hidden="1"/>
    <cellStyle name="Followed Hyperlink" xfId="6604" builtinId="9" hidden="1"/>
    <cellStyle name="Followed Hyperlink" xfId="6606" builtinId="9" hidden="1"/>
    <cellStyle name="Followed Hyperlink" xfId="6608" builtinId="9" hidden="1"/>
    <cellStyle name="Followed Hyperlink" xfId="6610" builtinId="9" hidden="1"/>
    <cellStyle name="Followed Hyperlink" xfId="6612" builtinId="9" hidden="1"/>
    <cellStyle name="Followed Hyperlink" xfId="6614" builtinId="9" hidden="1"/>
    <cellStyle name="Followed Hyperlink" xfId="6616" builtinId="9" hidden="1"/>
    <cellStyle name="Followed Hyperlink" xfId="6618" builtinId="9" hidden="1"/>
    <cellStyle name="Followed Hyperlink" xfId="6620" builtinId="9" hidden="1"/>
    <cellStyle name="Followed Hyperlink" xfId="6622" builtinId="9" hidden="1"/>
    <cellStyle name="Followed Hyperlink" xfId="6624" builtinId="9" hidden="1"/>
    <cellStyle name="Followed Hyperlink" xfId="6626" builtinId="9" hidden="1"/>
    <cellStyle name="Followed Hyperlink" xfId="6628" builtinId="9" hidden="1"/>
    <cellStyle name="Followed Hyperlink" xfId="6630" builtinId="9" hidden="1"/>
    <cellStyle name="Followed Hyperlink" xfId="6632" builtinId="9" hidden="1"/>
    <cellStyle name="Followed Hyperlink" xfId="6634" builtinId="9" hidden="1"/>
    <cellStyle name="Followed Hyperlink" xfId="6636" builtinId="9" hidden="1"/>
    <cellStyle name="Followed Hyperlink" xfId="6638" builtinId="9" hidden="1"/>
    <cellStyle name="Followed Hyperlink" xfId="6640" builtinId="9" hidden="1"/>
    <cellStyle name="Followed Hyperlink" xfId="6642" builtinId="9" hidden="1"/>
    <cellStyle name="Followed Hyperlink" xfId="6644" builtinId="9" hidden="1"/>
    <cellStyle name="Followed Hyperlink" xfId="6646" builtinId="9" hidden="1"/>
    <cellStyle name="Followed Hyperlink" xfId="6648" builtinId="9" hidden="1"/>
    <cellStyle name="Followed Hyperlink" xfId="6650" builtinId="9" hidden="1"/>
    <cellStyle name="Followed Hyperlink" xfId="6652" builtinId="9" hidden="1"/>
    <cellStyle name="Followed Hyperlink" xfId="6654" builtinId="9" hidden="1"/>
    <cellStyle name="Followed Hyperlink" xfId="6656" builtinId="9" hidden="1"/>
    <cellStyle name="Followed Hyperlink" xfId="6658" builtinId="9" hidden="1"/>
    <cellStyle name="Followed Hyperlink" xfId="6660" builtinId="9" hidden="1"/>
    <cellStyle name="Followed Hyperlink" xfId="6662" builtinId="9" hidden="1"/>
    <cellStyle name="Followed Hyperlink" xfId="6664" builtinId="9" hidden="1"/>
    <cellStyle name="Followed Hyperlink" xfId="6666" builtinId="9" hidden="1"/>
    <cellStyle name="Followed Hyperlink" xfId="6668" builtinId="9" hidden="1"/>
    <cellStyle name="Followed Hyperlink" xfId="6670" builtinId="9" hidden="1"/>
    <cellStyle name="Followed Hyperlink" xfId="6672" builtinId="9" hidden="1"/>
    <cellStyle name="Followed Hyperlink" xfId="6674" builtinId="9" hidden="1"/>
    <cellStyle name="Followed Hyperlink" xfId="6676" builtinId="9" hidden="1"/>
    <cellStyle name="Followed Hyperlink" xfId="6678" builtinId="9" hidden="1"/>
    <cellStyle name="Followed Hyperlink" xfId="6680" builtinId="9" hidden="1"/>
    <cellStyle name="Followed Hyperlink" xfId="6682" builtinId="9" hidden="1"/>
    <cellStyle name="Followed Hyperlink" xfId="6684" builtinId="9" hidden="1"/>
    <cellStyle name="Followed Hyperlink" xfId="6686" builtinId="9" hidden="1"/>
    <cellStyle name="Followed Hyperlink" xfId="6688" builtinId="9" hidden="1"/>
    <cellStyle name="Followed Hyperlink" xfId="6690" builtinId="9" hidden="1"/>
    <cellStyle name="Followed Hyperlink" xfId="6692" builtinId="9" hidden="1"/>
    <cellStyle name="Followed Hyperlink" xfId="6694" builtinId="9" hidden="1"/>
    <cellStyle name="Followed Hyperlink" xfId="6696" builtinId="9" hidden="1"/>
    <cellStyle name="Followed Hyperlink" xfId="6698" builtinId="9" hidden="1"/>
    <cellStyle name="Followed Hyperlink" xfId="6700" builtinId="9" hidden="1"/>
    <cellStyle name="Followed Hyperlink" xfId="6702" builtinId="9" hidden="1"/>
    <cellStyle name="Followed Hyperlink" xfId="6704" builtinId="9" hidden="1"/>
    <cellStyle name="Followed Hyperlink" xfId="6706" builtinId="9" hidden="1"/>
    <cellStyle name="Followed Hyperlink" xfId="6708" builtinId="9" hidden="1"/>
    <cellStyle name="Followed Hyperlink" xfId="6710" builtinId="9" hidden="1"/>
    <cellStyle name="Followed Hyperlink" xfId="6712" builtinId="9" hidden="1"/>
    <cellStyle name="Followed Hyperlink" xfId="6714" builtinId="9" hidden="1"/>
    <cellStyle name="Followed Hyperlink" xfId="6716" builtinId="9" hidden="1"/>
    <cellStyle name="Followed Hyperlink" xfId="6718" builtinId="9" hidden="1"/>
    <cellStyle name="Followed Hyperlink" xfId="6720" builtinId="9" hidden="1"/>
    <cellStyle name="Followed Hyperlink" xfId="6722" builtinId="9" hidden="1"/>
    <cellStyle name="Followed Hyperlink" xfId="6724" builtinId="9" hidden="1"/>
    <cellStyle name="Followed Hyperlink" xfId="6726" builtinId="9" hidden="1"/>
    <cellStyle name="Followed Hyperlink" xfId="6728" builtinId="9" hidden="1"/>
    <cellStyle name="Followed Hyperlink" xfId="6730" builtinId="9" hidden="1"/>
    <cellStyle name="Followed Hyperlink" xfId="6732" builtinId="9" hidden="1"/>
    <cellStyle name="Followed Hyperlink" xfId="6734" builtinId="9" hidden="1"/>
    <cellStyle name="Followed Hyperlink" xfId="6736" builtinId="9" hidden="1"/>
    <cellStyle name="Followed Hyperlink" xfId="6738" builtinId="9" hidden="1"/>
    <cellStyle name="Followed Hyperlink" xfId="6740" builtinId="9" hidden="1"/>
    <cellStyle name="Followed Hyperlink" xfId="6742" builtinId="9" hidden="1"/>
    <cellStyle name="Followed Hyperlink" xfId="6744" builtinId="9" hidden="1"/>
    <cellStyle name="Followed Hyperlink" xfId="6746" builtinId="9" hidden="1"/>
    <cellStyle name="Followed Hyperlink" xfId="6748" builtinId="9" hidden="1"/>
    <cellStyle name="Followed Hyperlink" xfId="6750" builtinId="9" hidden="1"/>
    <cellStyle name="Followed Hyperlink" xfId="6752" builtinId="9" hidden="1"/>
    <cellStyle name="Followed Hyperlink" xfId="6754" builtinId="9" hidden="1"/>
    <cellStyle name="Followed Hyperlink" xfId="6756" builtinId="9" hidden="1"/>
    <cellStyle name="Followed Hyperlink" xfId="6758" builtinId="9" hidden="1"/>
    <cellStyle name="Followed Hyperlink" xfId="6760" builtinId="9" hidden="1"/>
    <cellStyle name="Followed Hyperlink" xfId="6762" builtinId="9" hidden="1"/>
    <cellStyle name="Followed Hyperlink" xfId="6764" builtinId="9" hidden="1"/>
    <cellStyle name="Followed Hyperlink" xfId="6766" builtinId="9" hidden="1"/>
    <cellStyle name="Followed Hyperlink" xfId="6768" builtinId="9" hidden="1"/>
    <cellStyle name="Followed Hyperlink" xfId="6770" builtinId="9" hidden="1"/>
    <cellStyle name="Followed Hyperlink" xfId="6772" builtinId="9" hidden="1"/>
    <cellStyle name="Followed Hyperlink" xfId="6774" builtinId="9" hidden="1"/>
    <cellStyle name="Followed Hyperlink" xfId="6776" builtinId="9" hidden="1"/>
    <cellStyle name="Followed Hyperlink" xfId="6778" builtinId="9" hidden="1"/>
    <cellStyle name="Followed Hyperlink" xfId="6780" builtinId="9" hidden="1"/>
    <cellStyle name="Followed Hyperlink" xfId="6782" builtinId="9" hidden="1"/>
    <cellStyle name="Followed Hyperlink" xfId="6784" builtinId="9" hidden="1"/>
    <cellStyle name="Followed Hyperlink" xfId="6786" builtinId="9" hidden="1"/>
    <cellStyle name="Followed Hyperlink" xfId="6788" builtinId="9" hidden="1"/>
    <cellStyle name="Followed Hyperlink" xfId="6790" builtinId="9" hidden="1"/>
    <cellStyle name="Followed Hyperlink" xfId="6792" builtinId="9" hidden="1"/>
    <cellStyle name="Followed Hyperlink" xfId="6794" builtinId="9" hidden="1"/>
    <cellStyle name="Followed Hyperlink" xfId="6796" builtinId="9" hidden="1"/>
    <cellStyle name="Followed Hyperlink" xfId="6798" builtinId="9" hidden="1"/>
    <cellStyle name="Followed Hyperlink" xfId="6800" builtinId="9" hidden="1"/>
    <cellStyle name="Followed Hyperlink" xfId="6802" builtinId="9" hidden="1"/>
    <cellStyle name="Followed Hyperlink" xfId="6804" builtinId="9" hidden="1"/>
    <cellStyle name="Followed Hyperlink" xfId="6806" builtinId="9" hidden="1"/>
    <cellStyle name="Followed Hyperlink" xfId="6808" builtinId="9" hidden="1"/>
    <cellStyle name="Followed Hyperlink" xfId="6810" builtinId="9" hidden="1"/>
    <cellStyle name="Followed Hyperlink" xfId="6812" builtinId="9" hidden="1"/>
    <cellStyle name="Followed Hyperlink" xfId="6814" builtinId="9" hidden="1"/>
    <cellStyle name="Followed Hyperlink" xfId="6816" builtinId="9" hidden="1"/>
    <cellStyle name="Followed Hyperlink" xfId="6818" builtinId="9" hidden="1"/>
    <cellStyle name="Followed Hyperlink" xfId="6820" builtinId="9" hidden="1"/>
    <cellStyle name="Followed Hyperlink" xfId="6822" builtinId="9" hidden="1"/>
    <cellStyle name="Followed Hyperlink" xfId="6824" builtinId="9" hidden="1"/>
    <cellStyle name="Followed Hyperlink" xfId="6826" builtinId="9" hidden="1"/>
    <cellStyle name="Followed Hyperlink" xfId="6828" builtinId="9" hidden="1"/>
    <cellStyle name="Followed Hyperlink" xfId="6830" builtinId="9" hidden="1"/>
    <cellStyle name="Followed Hyperlink" xfId="6832" builtinId="9" hidden="1"/>
    <cellStyle name="Followed Hyperlink" xfId="6834" builtinId="9" hidden="1"/>
    <cellStyle name="Followed Hyperlink" xfId="6836" builtinId="9" hidden="1"/>
    <cellStyle name="Followed Hyperlink" xfId="6838" builtinId="9" hidden="1"/>
    <cellStyle name="Followed Hyperlink" xfId="6840" builtinId="9" hidden="1"/>
    <cellStyle name="Followed Hyperlink" xfId="6842" builtinId="9" hidden="1"/>
    <cellStyle name="Followed Hyperlink" xfId="6844" builtinId="9" hidden="1"/>
    <cellStyle name="Followed Hyperlink" xfId="6846" builtinId="9" hidden="1"/>
    <cellStyle name="Followed Hyperlink" xfId="6848" builtinId="9" hidden="1"/>
    <cellStyle name="Followed Hyperlink" xfId="6850" builtinId="9" hidden="1"/>
    <cellStyle name="Followed Hyperlink" xfId="6852" builtinId="9" hidden="1"/>
    <cellStyle name="Followed Hyperlink" xfId="6854" builtinId="9" hidden="1"/>
    <cellStyle name="Followed Hyperlink" xfId="6856" builtinId="9" hidden="1"/>
    <cellStyle name="Followed Hyperlink" xfId="6858" builtinId="9" hidden="1"/>
    <cellStyle name="Followed Hyperlink" xfId="6860" builtinId="9" hidden="1"/>
    <cellStyle name="Followed Hyperlink" xfId="6862" builtinId="9" hidden="1"/>
    <cellStyle name="Followed Hyperlink" xfId="6864" builtinId="9" hidden="1"/>
    <cellStyle name="Followed Hyperlink" xfId="6866" builtinId="9" hidden="1"/>
    <cellStyle name="Followed Hyperlink" xfId="6868" builtinId="9" hidden="1"/>
    <cellStyle name="Followed Hyperlink" xfId="6870" builtinId="9" hidden="1"/>
    <cellStyle name="Followed Hyperlink" xfId="6872" builtinId="9" hidden="1"/>
    <cellStyle name="Followed Hyperlink" xfId="6874" builtinId="9" hidden="1"/>
    <cellStyle name="Followed Hyperlink" xfId="6876" builtinId="9" hidden="1"/>
    <cellStyle name="Followed Hyperlink" xfId="6878" builtinId="9" hidden="1"/>
    <cellStyle name="Followed Hyperlink" xfId="6880" builtinId="9" hidden="1"/>
    <cellStyle name="Followed Hyperlink" xfId="6882" builtinId="9" hidden="1"/>
    <cellStyle name="Followed Hyperlink" xfId="6884" builtinId="9" hidden="1"/>
    <cellStyle name="Followed Hyperlink" xfId="6886" builtinId="9" hidden="1"/>
    <cellStyle name="Followed Hyperlink" xfId="6888" builtinId="9" hidden="1"/>
    <cellStyle name="Followed Hyperlink" xfId="6890" builtinId="9" hidden="1"/>
    <cellStyle name="Followed Hyperlink" xfId="6892" builtinId="9" hidden="1"/>
    <cellStyle name="Followed Hyperlink" xfId="6894" builtinId="9" hidden="1"/>
    <cellStyle name="Followed Hyperlink" xfId="6896" builtinId="9" hidden="1"/>
    <cellStyle name="Followed Hyperlink" xfId="6898" builtinId="9" hidden="1"/>
    <cellStyle name="Followed Hyperlink" xfId="6900" builtinId="9" hidden="1"/>
    <cellStyle name="Followed Hyperlink" xfId="6902" builtinId="9" hidden="1"/>
    <cellStyle name="Followed Hyperlink" xfId="6904" builtinId="9" hidden="1"/>
    <cellStyle name="Followed Hyperlink" xfId="6906" builtinId="9" hidden="1"/>
    <cellStyle name="Followed Hyperlink" xfId="6908" builtinId="9" hidden="1"/>
    <cellStyle name="Followed Hyperlink" xfId="6910" builtinId="9" hidden="1"/>
    <cellStyle name="Followed Hyperlink" xfId="6912" builtinId="9" hidden="1"/>
    <cellStyle name="Followed Hyperlink" xfId="6914" builtinId="9" hidden="1"/>
    <cellStyle name="Followed Hyperlink" xfId="6916" builtinId="9" hidden="1"/>
    <cellStyle name="Followed Hyperlink" xfId="6918" builtinId="9" hidden="1"/>
    <cellStyle name="Followed Hyperlink" xfId="6920" builtinId="9" hidden="1"/>
    <cellStyle name="Followed Hyperlink" xfId="6922" builtinId="9" hidden="1"/>
    <cellStyle name="Followed Hyperlink" xfId="6924" builtinId="9" hidden="1"/>
    <cellStyle name="Followed Hyperlink" xfId="6926" builtinId="9" hidden="1"/>
    <cellStyle name="Followed Hyperlink" xfId="6928" builtinId="9" hidden="1"/>
    <cellStyle name="Followed Hyperlink" xfId="6930" builtinId="9" hidden="1"/>
    <cellStyle name="Followed Hyperlink" xfId="6932" builtinId="9" hidden="1"/>
    <cellStyle name="Followed Hyperlink" xfId="6934" builtinId="9" hidden="1"/>
    <cellStyle name="Followed Hyperlink" xfId="6936" builtinId="9" hidden="1"/>
    <cellStyle name="Followed Hyperlink" xfId="6938" builtinId="9" hidden="1"/>
    <cellStyle name="Followed Hyperlink" xfId="6940" builtinId="9" hidden="1"/>
    <cellStyle name="Followed Hyperlink" xfId="6942" builtinId="9" hidden="1"/>
    <cellStyle name="Followed Hyperlink" xfId="6944" builtinId="9" hidden="1"/>
    <cellStyle name="Followed Hyperlink" xfId="6946" builtinId="9" hidden="1"/>
    <cellStyle name="Followed Hyperlink" xfId="6948" builtinId="9" hidden="1"/>
    <cellStyle name="Followed Hyperlink" xfId="6950" builtinId="9" hidden="1"/>
    <cellStyle name="Followed Hyperlink" xfId="6952" builtinId="9" hidden="1"/>
    <cellStyle name="Followed Hyperlink" xfId="6954" builtinId="9" hidden="1"/>
    <cellStyle name="Followed Hyperlink" xfId="6956" builtinId="9" hidden="1"/>
    <cellStyle name="Followed Hyperlink" xfId="6958" builtinId="9" hidden="1"/>
    <cellStyle name="Followed Hyperlink" xfId="6960" builtinId="9" hidden="1"/>
    <cellStyle name="Followed Hyperlink" xfId="6962" builtinId="9" hidden="1"/>
    <cellStyle name="Followed Hyperlink" xfId="6964" builtinId="9" hidden="1"/>
    <cellStyle name="Followed Hyperlink" xfId="6966" builtinId="9" hidden="1"/>
    <cellStyle name="Followed Hyperlink" xfId="6968" builtinId="9" hidden="1"/>
    <cellStyle name="Followed Hyperlink" xfId="6970" builtinId="9" hidden="1"/>
    <cellStyle name="Followed Hyperlink" xfId="6972" builtinId="9" hidden="1"/>
    <cellStyle name="Followed Hyperlink" xfId="6974" builtinId="9" hidden="1"/>
    <cellStyle name="Followed Hyperlink" xfId="6976" builtinId="9" hidden="1"/>
    <cellStyle name="Followed Hyperlink" xfId="6978" builtinId="9" hidden="1"/>
    <cellStyle name="Followed Hyperlink" xfId="6980" builtinId="9" hidden="1"/>
    <cellStyle name="Followed Hyperlink" xfId="6982" builtinId="9" hidden="1"/>
    <cellStyle name="Followed Hyperlink" xfId="6984" builtinId="9" hidden="1"/>
    <cellStyle name="Followed Hyperlink" xfId="6986" builtinId="9" hidden="1"/>
    <cellStyle name="Followed Hyperlink" xfId="6988" builtinId="9" hidden="1"/>
    <cellStyle name="Followed Hyperlink" xfId="6990" builtinId="9" hidden="1"/>
    <cellStyle name="Followed Hyperlink" xfId="6992" builtinId="9" hidden="1"/>
    <cellStyle name="Followed Hyperlink" xfId="6994" builtinId="9" hidden="1"/>
    <cellStyle name="Followed Hyperlink" xfId="6996" builtinId="9" hidden="1"/>
    <cellStyle name="Followed Hyperlink" xfId="6998" builtinId="9" hidden="1"/>
    <cellStyle name="Followed Hyperlink" xfId="7000" builtinId="9" hidden="1"/>
    <cellStyle name="Followed Hyperlink" xfId="7002" builtinId="9" hidden="1"/>
    <cellStyle name="Followed Hyperlink" xfId="7004" builtinId="9" hidden="1"/>
    <cellStyle name="Followed Hyperlink" xfId="7006" builtinId="9" hidden="1"/>
    <cellStyle name="Followed Hyperlink" xfId="7008" builtinId="9" hidden="1"/>
    <cellStyle name="Followed Hyperlink" xfId="7010" builtinId="9" hidden="1"/>
    <cellStyle name="Followed Hyperlink" xfId="7012" builtinId="9" hidden="1"/>
    <cellStyle name="Followed Hyperlink" xfId="7014" builtinId="9" hidden="1"/>
    <cellStyle name="Followed Hyperlink" xfId="7016" builtinId="9" hidden="1"/>
    <cellStyle name="Followed Hyperlink" xfId="7018" builtinId="9" hidden="1"/>
    <cellStyle name="Followed Hyperlink" xfId="7020" builtinId="9" hidden="1"/>
    <cellStyle name="Followed Hyperlink" xfId="7022" builtinId="9" hidden="1"/>
    <cellStyle name="Followed Hyperlink" xfId="7024" builtinId="9" hidden="1"/>
    <cellStyle name="Followed Hyperlink" xfId="7026" builtinId="9" hidden="1"/>
    <cellStyle name="Followed Hyperlink" xfId="7028" builtinId="9" hidden="1"/>
    <cellStyle name="Followed Hyperlink" xfId="7030" builtinId="9" hidden="1"/>
    <cellStyle name="Followed Hyperlink" xfId="7032" builtinId="9" hidden="1"/>
    <cellStyle name="Followed Hyperlink" xfId="7034" builtinId="9" hidden="1"/>
    <cellStyle name="Followed Hyperlink" xfId="7036" builtinId="9" hidden="1"/>
    <cellStyle name="Followed Hyperlink" xfId="7038" builtinId="9" hidden="1"/>
    <cellStyle name="Followed Hyperlink" xfId="7040" builtinId="9" hidden="1"/>
    <cellStyle name="Followed Hyperlink" xfId="7042" builtinId="9" hidden="1"/>
    <cellStyle name="Followed Hyperlink" xfId="7044" builtinId="9" hidden="1"/>
    <cellStyle name="Followed Hyperlink" xfId="7046" builtinId="9" hidden="1"/>
    <cellStyle name="Followed Hyperlink" xfId="7048" builtinId="9" hidden="1"/>
    <cellStyle name="Followed Hyperlink" xfId="7050" builtinId="9" hidden="1"/>
    <cellStyle name="Followed Hyperlink" xfId="7052" builtinId="9" hidden="1"/>
    <cellStyle name="Followed Hyperlink" xfId="7054" builtinId="9" hidden="1"/>
    <cellStyle name="Followed Hyperlink" xfId="7056" builtinId="9" hidden="1"/>
    <cellStyle name="Followed Hyperlink" xfId="7058" builtinId="9" hidden="1"/>
    <cellStyle name="Followed Hyperlink" xfId="7060" builtinId="9" hidden="1"/>
    <cellStyle name="Followed Hyperlink" xfId="7062" builtinId="9" hidden="1"/>
    <cellStyle name="Followed Hyperlink" xfId="7064" builtinId="9" hidden="1"/>
    <cellStyle name="Followed Hyperlink" xfId="7066" builtinId="9" hidden="1"/>
    <cellStyle name="Followed Hyperlink" xfId="7068" builtinId="9" hidden="1"/>
    <cellStyle name="Followed Hyperlink" xfId="7070" builtinId="9" hidden="1"/>
    <cellStyle name="Followed Hyperlink" xfId="7072" builtinId="9" hidden="1"/>
    <cellStyle name="Followed Hyperlink" xfId="7074" builtinId="9" hidden="1"/>
    <cellStyle name="Followed Hyperlink" xfId="7076" builtinId="9" hidden="1"/>
    <cellStyle name="Followed Hyperlink" xfId="7078" builtinId="9" hidden="1"/>
    <cellStyle name="Followed Hyperlink" xfId="7080" builtinId="9" hidden="1"/>
    <cellStyle name="Followed Hyperlink" xfId="7082" builtinId="9" hidden="1"/>
    <cellStyle name="Followed Hyperlink" xfId="7084" builtinId="9" hidden="1"/>
    <cellStyle name="Followed Hyperlink" xfId="7086" builtinId="9" hidden="1"/>
    <cellStyle name="Followed Hyperlink" xfId="7088" builtinId="9" hidden="1"/>
    <cellStyle name="Followed Hyperlink" xfId="7090" builtinId="9" hidden="1"/>
    <cellStyle name="Followed Hyperlink" xfId="7092" builtinId="9" hidden="1"/>
    <cellStyle name="Followed Hyperlink" xfId="7094" builtinId="9" hidden="1"/>
    <cellStyle name="Followed Hyperlink" xfId="7096" builtinId="9" hidden="1"/>
    <cellStyle name="Followed Hyperlink" xfId="7098" builtinId="9" hidden="1"/>
    <cellStyle name="Followed Hyperlink" xfId="7100" builtinId="9" hidden="1"/>
    <cellStyle name="Followed Hyperlink" xfId="7102" builtinId="9" hidden="1"/>
    <cellStyle name="Followed Hyperlink" xfId="7104" builtinId="9" hidden="1"/>
    <cellStyle name="Followed Hyperlink" xfId="7106" builtinId="9" hidden="1"/>
    <cellStyle name="Followed Hyperlink" xfId="7108" builtinId="9" hidden="1"/>
    <cellStyle name="Followed Hyperlink" xfId="7110" builtinId="9" hidden="1"/>
    <cellStyle name="Followed Hyperlink" xfId="7112" builtinId="9" hidden="1"/>
    <cellStyle name="Followed Hyperlink" xfId="7114" builtinId="9" hidden="1"/>
    <cellStyle name="Followed Hyperlink" xfId="7116" builtinId="9" hidden="1"/>
    <cellStyle name="Followed Hyperlink" xfId="7118" builtinId="9" hidden="1"/>
    <cellStyle name="Followed Hyperlink" xfId="7120" builtinId="9" hidden="1"/>
    <cellStyle name="Followed Hyperlink" xfId="7122" builtinId="9" hidden="1"/>
    <cellStyle name="Followed Hyperlink" xfId="7124" builtinId="9" hidden="1"/>
    <cellStyle name="Followed Hyperlink" xfId="7126" builtinId="9" hidden="1"/>
    <cellStyle name="Followed Hyperlink" xfId="7128" builtinId="9" hidden="1"/>
    <cellStyle name="Followed Hyperlink" xfId="7130" builtinId="9" hidden="1"/>
    <cellStyle name="Followed Hyperlink" xfId="7132" builtinId="9" hidden="1"/>
    <cellStyle name="Followed Hyperlink" xfId="7134" builtinId="9" hidden="1"/>
    <cellStyle name="Followed Hyperlink" xfId="7136" builtinId="9" hidden="1"/>
    <cellStyle name="Followed Hyperlink" xfId="7138" builtinId="9" hidden="1"/>
    <cellStyle name="Followed Hyperlink" xfId="7140" builtinId="9" hidden="1"/>
    <cellStyle name="Followed Hyperlink" xfId="7142" builtinId="9" hidden="1"/>
    <cellStyle name="Followed Hyperlink" xfId="7144" builtinId="9" hidden="1"/>
    <cellStyle name="Followed Hyperlink" xfId="7146" builtinId="9" hidden="1"/>
    <cellStyle name="Followed Hyperlink" xfId="7148" builtinId="9" hidden="1"/>
    <cellStyle name="Followed Hyperlink" xfId="7150" builtinId="9" hidden="1"/>
    <cellStyle name="Followed Hyperlink" xfId="7152" builtinId="9" hidden="1"/>
    <cellStyle name="Followed Hyperlink" xfId="7154" builtinId="9" hidden="1"/>
    <cellStyle name="Followed Hyperlink" xfId="7156" builtinId="9" hidden="1"/>
    <cellStyle name="Followed Hyperlink" xfId="7158" builtinId="9" hidden="1"/>
    <cellStyle name="Followed Hyperlink" xfId="7160" builtinId="9" hidden="1"/>
    <cellStyle name="Followed Hyperlink" xfId="7162" builtinId="9" hidden="1"/>
    <cellStyle name="Followed Hyperlink" xfId="7164" builtinId="9" hidden="1"/>
    <cellStyle name="Followed Hyperlink" xfId="7166" builtinId="9" hidden="1"/>
    <cellStyle name="Followed Hyperlink" xfId="7168" builtinId="9" hidden="1"/>
    <cellStyle name="Followed Hyperlink" xfId="7170" builtinId="9" hidden="1"/>
    <cellStyle name="Followed Hyperlink" xfId="7172" builtinId="9" hidden="1"/>
    <cellStyle name="Followed Hyperlink" xfId="7174" builtinId="9" hidden="1"/>
    <cellStyle name="Followed Hyperlink" xfId="7176" builtinId="9" hidden="1"/>
    <cellStyle name="Followed Hyperlink" xfId="7178" builtinId="9" hidden="1"/>
    <cellStyle name="Followed Hyperlink" xfId="7180" builtinId="9" hidden="1"/>
    <cellStyle name="Followed Hyperlink" xfId="7182" builtinId="9" hidden="1"/>
    <cellStyle name="Followed Hyperlink" xfId="7184" builtinId="9" hidden="1"/>
    <cellStyle name="Followed Hyperlink" xfId="7186" builtinId="9" hidden="1"/>
    <cellStyle name="Followed Hyperlink" xfId="7188" builtinId="9" hidden="1"/>
    <cellStyle name="Followed Hyperlink" xfId="7190" builtinId="9" hidden="1"/>
    <cellStyle name="Followed Hyperlink" xfId="7192" builtinId="9" hidden="1"/>
    <cellStyle name="Followed Hyperlink" xfId="7194" builtinId="9" hidden="1"/>
    <cellStyle name="Followed Hyperlink" xfId="7196" builtinId="9" hidden="1"/>
    <cellStyle name="Followed Hyperlink" xfId="7198" builtinId="9" hidden="1"/>
    <cellStyle name="Followed Hyperlink" xfId="7200" builtinId="9" hidden="1"/>
    <cellStyle name="Followed Hyperlink" xfId="7202" builtinId="9" hidden="1"/>
    <cellStyle name="Followed Hyperlink" xfId="7204" builtinId="9" hidden="1"/>
    <cellStyle name="Followed Hyperlink" xfId="7206" builtinId="9" hidden="1"/>
    <cellStyle name="Followed Hyperlink" xfId="7208" builtinId="9" hidden="1"/>
    <cellStyle name="Followed Hyperlink" xfId="7210" builtinId="9" hidden="1"/>
    <cellStyle name="Followed Hyperlink" xfId="7212" builtinId="9" hidden="1"/>
    <cellStyle name="Followed Hyperlink" xfId="7214" builtinId="9" hidden="1"/>
    <cellStyle name="Followed Hyperlink" xfId="7216" builtinId="9" hidden="1"/>
    <cellStyle name="Followed Hyperlink" xfId="7218" builtinId="9" hidden="1"/>
    <cellStyle name="Followed Hyperlink" xfId="7220" builtinId="9" hidden="1"/>
    <cellStyle name="Followed Hyperlink" xfId="7222" builtinId="9" hidden="1"/>
    <cellStyle name="Followed Hyperlink" xfId="7224" builtinId="9" hidden="1"/>
    <cellStyle name="Followed Hyperlink" xfId="7226" builtinId="9" hidden="1"/>
    <cellStyle name="Followed Hyperlink" xfId="7228" builtinId="9" hidden="1"/>
    <cellStyle name="Followed Hyperlink" xfId="7230" builtinId="9" hidden="1"/>
    <cellStyle name="Followed Hyperlink" xfId="7232" builtinId="9" hidden="1"/>
    <cellStyle name="Followed Hyperlink" xfId="7234" builtinId="9" hidden="1"/>
    <cellStyle name="Followed Hyperlink" xfId="7236" builtinId="9" hidden="1"/>
    <cellStyle name="Followed Hyperlink" xfId="7238" builtinId="9" hidden="1"/>
    <cellStyle name="Followed Hyperlink" xfId="7240" builtinId="9" hidden="1"/>
    <cellStyle name="Followed Hyperlink" xfId="7242" builtinId="9" hidden="1"/>
    <cellStyle name="Followed Hyperlink" xfId="7244" builtinId="9" hidden="1"/>
    <cellStyle name="Followed Hyperlink" xfId="7246" builtinId="9" hidden="1"/>
    <cellStyle name="Followed Hyperlink" xfId="7248" builtinId="9" hidden="1"/>
    <cellStyle name="Followed Hyperlink" xfId="7250" builtinId="9" hidden="1"/>
    <cellStyle name="Followed Hyperlink" xfId="7252" builtinId="9" hidden="1"/>
    <cellStyle name="Followed Hyperlink" xfId="7254" builtinId="9" hidden="1"/>
    <cellStyle name="Followed Hyperlink" xfId="7256" builtinId="9" hidden="1"/>
    <cellStyle name="Followed Hyperlink" xfId="7258" builtinId="9" hidden="1"/>
    <cellStyle name="Followed Hyperlink" xfId="7260" builtinId="9" hidden="1"/>
    <cellStyle name="Followed Hyperlink" xfId="7262" builtinId="9" hidden="1"/>
    <cellStyle name="Followed Hyperlink" xfId="7264" builtinId="9" hidden="1"/>
    <cellStyle name="Followed Hyperlink" xfId="7266" builtinId="9" hidden="1"/>
    <cellStyle name="Followed Hyperlink" xfId="7268" builtinId="9" hidden="1"/>
    <cellStyle name="Followed Hyperlink" xfId="7270" builtinId="9" hidden="1"/>
    <cellStyle name="Followed Hyperlink" xfId="7272" builtinId="9" hidden="1"/>
    <cellStyle name="Followed Hyperlink" xfId="7274" builtinId="9" hidden="1"/>
    <cellStyle name="Followed Hyperlink" xfId="7276" builtinId="9" hidden="1"/>
    <cellStyle name="Followed Hyperlink" xfId="7278" builtinId="9" hidden="1"/>
    <cellStyle name="Followed Hyperlink" xfId="7280" builtinId="9" hidden="1"/>
    <cellStyle name="Followed Hyperlink" xfId="7282" builtinId="9" hidden="1"/>
    <cellStyle name="Followed Hyperlink" xfId="7284" builtinId="9" hidden="1"/>
    <cellStyle name="Followed Hyperlink" xfId="7286" builtinId="9" hidden="1"/>
    <cellStyle name="Followed Hyperlink" xfId="7288" builtinId="9" hidden="1"/>
    <cellStyle name="Followed Hyperlink" xfId="7290" builtinId="9" hidden="1"/>
    <cellStyle name="Followed Hyperlink" xfId="7292" builtinId="9" hidden="1"/>
    <cellStyle name="Followed Hyperlink" xfId="7294" builtinId="9" hidden="1"/>
    <cellStyle name="Followed Hyperlink" xfId="7296" builtinId="9" hidden="1"/>
    <cellStyle name="Followed Hyperlink" xfId="7298" builtinId="9" hidden="1"/>
    <cellStyle name="Followed Hyperlink" xfId="7300" builtinId="9" hidden="1"/>
    <cellStyle name="Followed Hyperlink" xfId="7302" builtinId="9" hidden="1"/>
    <cellStyle name="Followed Hyperlink" xfId="7304" builtinId="9" hidden="1"/>
    <cellStyle name="Followed Hyperlink" xfId="7306" builtinId="9" hidden="1"/>
    <cellStyle name="Followed Hyperlink" xfId="7308" builtinId="9" hidden="1"/>
    <cellStyle name="Followed Hyperlink" xfId="7310" builtinId="9" hidden="1"/>
    <cellStyle name="Followed Hyperlink" xfId="7312" builtinId="9" hidden="1"/>
    <cellStyle name="Followed Hyperlink" xfId="7314" builtinId="9" hidden="1"/>
    <cellStyle name="Followed Hyperlink" xfId="7316" builtinId="9" hidden="1"/>
    <cellStyle name="Followed Hyperlink" xfId="7318" builtinId="9" hidden="1"/>
    <cellStyle name="Followed Hyperlink" xfId="7320" builtinId="9" hidden="1"/>
    <cellStyle name="Followed Hyperlink" xfId="7322" builtinId="9" hidden="1"/>
    <cellStyle name="Followed Hyperlink" xfId="7324" builtinId="9" hidden="1"/>
    <cellStyle name="Followed Hyperlink" xfId="7326" builtinId="9" hidden="1"/>
    <cellStyle name="Followed Hyperlink" xfId="7328" builtinId="9" hidden="1"/>
    <cellStyle name="Followed Hyperlink" xfId="7330" builtinId="9" hidden="1"/>
    <cellStyle name="Followed Hyperlink" xfId="7332" builtinId="9" hidden="1"/>
    <cellStyle name="Followed Hyperlink" xfId="7334" builtinId="9" hidden="1"/>
    <cellStyle name="Followed Hyperlink" xfId="7336" builtinId="9" hidden="1"/>
    <cellStyle name="Followed Hyperlink" xfId="7338" builtinId="9" hidden="1"/>
    <cellStyle name="Followed Hyperlink" xfId="7340" builtinId="9" hidden="1"/>
    <cellStyle name="Followed Hyperlink" xfId="7342" builtinId="9" hidden="1"/>
    <cellStyle name="Followed Hyperlink" xfId="7344" builtinId="9" hidden="1"/>
    <cellStyle name="Followed Hyperlink" xfId="7346" builtinId="9" hidden="1"/>
    <cellStyle name="Followed Hyperlink" xfId="7348" builtinId="9" hidden="1"/>
    <cellStyle name="Followed Hyperlink" xfId="7350" builtinId="9" hidden="1"/>
    <cellStyle name="Followed Hyperlink" xfId="7352" builtinId="9" hidden="1"/>
    <cellStyle name="Followed Hyperlink" xfId="7354" builtinId="9" hidden="1"/>
    <cellStyle name="Followed Hyperlink" xfId="7356" builtinId="9" hidden="1"/>
    <cellStyle name="Followed Hyperlink" xfId="7358" builtinId="9" hidden="1"/>
    <cellStyle name="Followed Hyperlink" xfId="7360" builtinId="9" hidden="1"/>
    <cellStyle name="Followed Hyperlink" xfId="7362" builtinId="9" hidden="1"/>
    <cellStyle name="Followed Hyperlink" xfId="7364" builtinId="9" hidden="1"/>
    <cellStyle name="Followed Hyperlink" xfId="7366" builtinId="9" hidden="1"/>
    <cellStyle name="Followed Hyperlink" xfId="7368" builtinId="9" hidden="1"/>
    <cellStyle name="Followed Hyperlink" xfId="7370" builtinId="9" hidden="1"/>
    <cellStyle name="Followed Hyperlink" xfId="7372" builtinId="9" hidden="1"/>
    <cellStyle name="Followed Hyperlink" xfId="7374" builtinId="9" hidden="1"/>
    <cellStyle name="Followed Hyperlink" xfId="7376" builtinId="9" hidden="1"/>
    <cellStyle name="Followed Hyperlink" xfId="7378" builtinId="9" hidden="1"/>
    <cellStyle name="Followed Hyperlink" xfId="7380" builtinId="9" hidden="1"/>
    <cellStyle name="Followed Hyperlink" xfId="7382" builtinId="9" hidden="1"/>
    <cellStyle name="Followed Hyperlink" xfId="7384" builtinId="9" hidden="1"/>
    <cellStyle name="Followed Hyperlink" xfId="7386" builtinId="9" hidden="1"/>
    <cellStyle name="Followed Hyperlink" xfId="7388" builtinId="9" hidden="1"/>
    <cellStyle name="Followed Hyperlink" xfId="7390" builtinId="9" hidden="1"/>
    <cellStyle name="Followed Hyperlink" xfId="7392" builtinId="9" hidden="1"/>
    <cellStyle name="Followed Hyperlink" xfId="7394" builtinId="9" hidden="1"/>
    <cellStyle name="Followed Hyperlink" xfId="7396" builtinId="9" hidden="1"/>
    <cellStyle name="Followed Hyperlink" xfId="7398" builtinId="9" hidden="1"/>
    <cellStyle name="Followed Hyperlink" xfId="7400" builtinId="9" hidden="1"/>
    <cellStyle name="Followed Hyperlink" xfId="7402" builtinId="9" hidden="1"/>
    <cellStyle name="Followed Hyperlink" xfId="7404" builtinId="9" hidden="1"/>
    <cellStyle name="Followed Hyperlink" xfId="7406" builtinId="9" hidden="1"/>
    <cellStyle name="Followed Hyperlink" xfId="7408" builtinId="9" hidden="1"/>
    <cellStyle name="Followed Hyperlink" xfId="7410" builtinId="9" hidden="1"/>
    <cellStyle name="Followed Hyperlink" xfId="7412" builtinId="9" hidden="1"/>
    <cellStyle name="Followed Hyperlink" xfId="7414" builtinId="9" hidden="1"/>
    <cellStyle name="Followed Hyperlink" xfId="7416" builtinId="9" hidden="1"/>
    <cellStyle name="Followed Hyperlink" xfId="7418" builtinId="9" hidden="1"/>
    <cellStyle name="Followed Hyperlink" xfId="7420" builtinId="9" hidden="1"/>
    <cellStyle name="Followed Hyperlink" xfId="7422" builtinId="9" hidden="1"/>
    <cellStyle name="Followed Hyperlink" xfId="7424" builtinId="9" hidden="1"/>
    <cellStyle name="Followed Hyperlink" xfId="7426" builtinId="9" hidden="1"/>
    <cellStyle name="Followed Hyperlink" xfId="7428" builtinId="9" hidden="1"/>
    <cellStyle name="Followed Hyperlink" xfId="7430" builtinId="9" hidden="1"/>
    <cellStyle name="Followed Hyperlink" xfId="7432" builtinId="9" hidden="1"/>
    <cellStyle name="Followed Hyperlink" xfId="7434" builtinId="9" hidden="1"/>
    <cellStyle name="Followed Hyperlink" xfId="7436" builtinId="9" hidden="1"/>
    <cellStyle name="Followed Hyperlink" xfId="7438" builtinId="9" hidden="1"/>
    <cellStyle name="Followed Hyperlink" xfId="7440" builtinId="9" hidden="1"/>
    <cellStyle name="Followed Hyperlink" xfId="7442" builtinId="9" hidden="1"/>
    <cellStyle name="Followed Hyperlink" xfId="7444" builtinId="9" hidden="1"/>
    <cellStyle name="Followed Hyperlink" xfId="7446" builtinId="9" hidden="1"/>
    <cellStyle name="Followed Hyperlink" xfId="7448" builtinId="9" hidden="1"/>
    <cellStyle name="Followed Hyperlink" xfId="7450" builtinId="9" hidden="1"/>
    <cellStyle name="Followed Hyperlink" xfId="7452" builtinId="9" hidden="1"/>
    <cellStyle name="Followed Hyperlink" xfId="7454" builtinId="9" hidden="1"/>
    <cellStyle name="Followed Hyperlink" xfId="7456" builtinId="9" hidden="1"/>
    <cellStyle name="Followed Hyperlink" xfId="7458" builtinId="9" hidden="1"/>
    <cellStyle name="Followed Hyperlink" xfId="7460" builtinId="9" hidden="1"/>
    <cellStyle name="Followed Hyperlink" xfId="7462" builtinId="9" hidden="1"/>
    <cellStyle name="Followed Hyperlink" xfId="7464" builtinId="9" hidden="1"/>
    <cellStyle name="Followed Hyperlink" xfId="7466" builtinId="9" hidden="1"/>
    <cellStyle name="Followed Hyperlink" xfId="7468" builtinId="9" hidden="1"/>
    <cellStyle name="Followed Hyperlink" xfId="7470" builtinId="9" hidden="1"/>
    <cellStyle name="Followed Hyperlink" xfId="7472" builtinId="9" hidden="1"/>
    <cellStyle name="Followed Hyperlink" xfId="7474" builtinId="9" hidden="1"/>
    <cellStyle name="Followed Hyperlink" xfId="7476" builtinId="9" hidden="1"/>
    <cellStyle name="Followed Hyperlink" xfId="7478" builtinId="9" hidden="1"/>
    <cellStyle name="Followed Hyperlink" xfId="7480" builtinId="9" hidden="1"/>
    <cellStyle name="Followed Hyperlink" xfId="7482" builtinId="9" hidden="1"/>
    <cellStyle name="Followed Hyperlink" xfId="7484" builtinId="9" hidden="1"/>
    <cellStyle name="Followed Hyperlink" xfId="7486" builtinId="9" hidden="1"/>
    <cellStyle name="Followed Hyperlink" xfId="7488" builtinId="9" hidden="1"/>
    <cellStyle name="Followed Hyperlink" xfId="7490" builtinId="9" hidden="1"/>
    <cellStyle name="Followed Hyperlink" xfId="7492" builtinId="9" hidden="1"/>
    <cellStyle name="Followed Hyperlink" xfId="7494" builtinId="9" hidden="1"/>
    <cellStyle name="Followed Hyperlink" xfId="7496" builtinId="9" hidden="1"/>
    <cellStyle name="Followed Hyperlink" xfId="7498" builtinId="9" hidden="1"/>
    <cellStyle name="Followed Hyperlink" xfId="7500" builtinId="9" hidden="1"/>
    <cellStyle name="Followed Hyperlink" xfId="7502" builtinId="9" hidden="1"/>
    <cellStyle name="Followed Hyperlink" xfId="7504" builtinId="9" hidden="1"/>
    <cellStyle name="Followed Hyperlink" xfId="7506" builtinId="9" hidden="1"/>
    <cellStyle name="Followed Hyperlink" xfId="7508" builtinId="9" hidden="1"/>
    <cellStyle name="Followed Hyperlink" xfId="7510" builtinId="9" hidden="1"/>
    <cellStyle name="Followed Hyperlink" xfId="7512" builtinId="9" hidden="1"/>
    <cellStyle name="Followed Hyperlink" xfId="7514" builtinId="9" hidden="1"/>
    <cellStyle name="Followed Hyperlink" xfId="7516" builtinId="9" hidden="1"/>
    <cellStyle name="Followed Hyperlink" xfId="7518" builtinId="9" hidden="1"/>
    <cellStyle name="Followed Hyperlink" xfId="7520" builtinId="9" hidden="1"/>
    <cellStyle name="Followed Hyperlink" xfId="7522" builtinId="9" hidden="1"/>
    <cellStyle name="Followed Hyperlink" xfId="7524" builtinId="9" hidden="1"/>
    <cellStyle name="Followed Hyperlink" xfId="7526" builtinId="9" hidden="1"/>
    <cellStyle name="Followed Hyperlink" xfId="7528" builtinId="9" hidden="1"/>
    <cellStyle name="Followed Hyperlink" xfId="7530" builtinId="9" hidden="1"/>
    <cellStyle name="Followed Hyperlink" xfId="7532" builtinId="9" hidden="1"/>
    <cellStyle name="Followed Hyperlink" xfId="7534" builtinId="9" hidden="1"/>
    <cellStyle name="Followed Hyperlink" xfId="7536" builtinId="9" hidden="1"/>
    <cellStyle name="Followed Hyperlink" xfId="7538" builtinId="9" hidden="1"/>
    <cellStyle name="Followed Hyperlink" xfId="7540" builtinId="9" hidden="1"/>
    <cellStyle name="Followed Hyperlink" xfId="7542" builtinId="9" hidden="1"/>
    <cellStyle name="Followed Hyperlink" xfId="7544" builtinId="9" hidden="1"/>
    <cellStyle name="Followed Hyperlink" xfId="7546" builtinId="9" hidden="1"/>
    <cellStyle name="Followed Hyperlink" xfId="7548" builtinId="9" hidden="1"/>
    <cellStyle name="Followed Hyperlink" xfId="7550" builtinId="9" hidden="1"/>
    <cellStyle name="Followed Hyperlink" xfId="7552" builtinId="9" hidden="1"/>
    <cellStyle name="Followed Hyperlink" xfId="7554" builtinId="9" hidden="1"/>
    <cellStyle name="Followed Hyperlink" xfId="7556" builtinId="9" hidden="1"/>
    <cellStyle name="Followed Hyperlink" xfId="7558" builtinId="9" hidden="1"/>
    <cellStyle name="Followed Hyperlink" xfId="7560" builtinId="9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603" builtinId="8" hidden="1"/>
    <cellStyle name="Hyperlink" xfId="605" builtinId="8" hidden="1"/>
    <cellStyle name="Hyperlink" xfId="607" builtinId="8" hidden="1"/>
    <cellStyle name="Hyperlink" xfId="609" builtinId="8" hidden="1"/>
    <cellStyle name="Hyperlink" xfId="611" builtinId="8" hidden="1"/>
    <cellStyle name="Hyperlink" xfId="613" builtinId="8" hidden="1"/>
    <cellStyle name="Hyperlink" xfId="615" builtinId="8" hidden="1"/>
    <cellStyle name="Hyperlink" xfId="617" builtinId="8" hidden="1"/>
    <cellStyle name="Hyperlink" xfId="619" builtinId="8" hidden="1"/>
    <cellStyle name="Hyperlink" xfId="621" builtinId="8" hidden="1"/>
    <cellStyle name="Hyperlink" xfId="623" builtinId="8" hidde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641" builtinId="8" hidden="1"/>
    <cellStyle name="Hyperlink" xfId="643" builtinId="8" hidden="1"/>
    <cellStyle name="Hyperlink" xfId="645" builtinId="8" hidden="1"/>
    <cellStyle name="Hyperlink" xfId="647" builtinId="8" hidden="1"/>
    <cellStyle name="Hyperlink" xfId="649" builtinId="8" hidden="1"/>
    <cellStyle name="Hyperlink" xfId="651" builtinId="8" hidden="1"/>
    <cellStyle name="Hyperlink" xfId="653" builtinId="8" hidden="1"/>
    <cellStyle name="Hyperlink" xfId="655" builtinId="8" hidden="1"/>
    <cellStyle name="Hyperlink" xfId="657" builtinId="8" hidden="1"/>
    <cellStyle name="Hyperlink" xfId="659" builtinId="8" hidden="1"/>
    <cellStyle name="Hyperlink" xfId="661" builtinId="8" hidden="1"/>
    <cellStyle name="Hyperlink" xfId="663" builtinId="8" hidden="1"/>
    <cellStyle name="Hyperlink" xfId="665" builtinId="8" hidden="1"/>
    <cellStyle name="Hyperlink" xfId="667" builtinId="8" hidden="1"/>
    <cellStyle name="Hyperlink" xfId="669" builtinId="8" hidden="1"/>
    <cellStyle name="Hyperlink" xfId="671" builtinId="8" hidden="1"/>
    <cellStyle name="Hyperlink" xfId="673" builtinId="8" hidden="1"/>
    <cellStyle name="Hyperlink" xfId="675" builtinId="8" hidden="1"/>
    <cellStyle name="Hyperlink" xfId="677" builtinId="8" hidden="1"/>
    <cellStyle name="Hyperlink" xfId="679" builtinId="8" hidden="1"/>
    <cellStyle name="Hyperlink" xfId="681" builtinId="8" hidden="1"/>
    <cellStyle name="Hyperlink" xfId="683" builtinId="8" hidden="1"/>
    <cellStyle name="Hyperlink" xfId="685" builtinId="8" hidden="1"/>
    <cellStyle name="Hyperlink" xfId="687" builtinId="8" hidden="1"/>
    <cellStyle name="Hyperlink" xfId="689" builtinId="8" hidden="1"/>
    <cellStyle name="Hyperlink" xfId="691" builtinId="8" hidden="1"/>
    <cellStyle name="Hyperlink" xfId="693" builtinId="8" hidden="1"/>
    <cellStyle name="Hyperlink" xfId="695" builtinId="8" hidden="1"/>
    <cellStyle name="Hyperlink" xfId="697" builtinId="8" hidden="1"/>
    <cellStyle name="Hyperlink" xfId="699" builtinId="8" hidden="1"/>
    <cellStyle name="Hyperlink" xfId="701" builtinId="8" hidden="1"/>
    <cellStyle name="Hyperlink" xfId="703" builtinId="8" hidden="1"/>
    <cellStyle name="Hyperlink" xfId="705" builtinId="8" hidden="1"/>
    <cellStyle name="Hyperlink" xfId="707" builtinId="8" hidden="1"/>
    <cellStyle name="Hyperlink" xfId="709" builtinId="8" hidden="1"/>
    <cellStyle name="Hyperlink" xfId="711" builtinId="8" hidden="1"/>
    <cellStyle name="Hyperlink" xfId="713" builtinId="8" hidden="1"/>
    <cellStyle name="Hyperlink" xfId="715" builtinId="8" hidden="1"/>
    <cellStyle name="Hyperlink" xfId="717" builtinId="8" hidden="1"/>
    <cellStyle name="Hyperlink" xfId="719" builtinId="8" hidden="1"/>
    <cellStyle name="Hyperlink" xfId="721" builtinId="8" hidden="1"/>
    <cellStyle name="Hyperlink" xfId="723" builtinId="8" hidden="1"/>
    <cellStyle name="Hyperlink" xfId="725" builtinId="8" hidden="1"/>
    <cellStyle name="Hyperlink" xfId="727" builtinId="8" hidden="1"/>
    <cellStyle name="Hyperlink" xfId="729" builtinId="8" hidden="1"/>
    <cellStyle name="Hyperlink" xfId="731" builtinId="8" hidden="1"/>
    <cellStyle name="Hyperlink" xfId="733" builtinId="8" hidden="1"/>
    <cellStyle name="Hyperlink" xfId="735" builtinId="8" hidden="1"/>
    <cellStyle name="Hyperlink" xfId="737" builtinId="8" hidden="1"/>
    <cellStyle name="Hyperlink" xfId="739" builtinId="8" hidden="1"/>
    <cellStyle name="Hyperlink" xfId="741" builtinId="8" hidden="1"/>
    <cellStyle name="Hyperlink" xfId="743" builtinId="8" hidden="1"/>
    <cellStyle name="Hyperlink" xfId="745" builtinId="8" hidden="1"/>
    <cellStyle name="Hyperlink" xfId="747" builtinId="8" hidden="1"/>
    <cellStyle name="Hyperlink" xfId="749" builtinId="8" hidden="1"/>
    <cellStyle name="Hyperlink" xfId="751" builtinId="8" hidden="1"/>
    <cellStyle name="Hyperlink" xfId="753" builtinId="8" hidden="1"/>
    <cellStyle name="Hyperlink" xfId="755" builtinId="8" hidden="1"/>
    <cellStyle name="Hyperlink" xfId="757" builtinId="8" hidden="1"/>
    <cellStyle name="Hyperlink" xfId="759" builtinId="8" hidden="1"/>
    <cellStyle name="Hyperlink" xfId="761" builtinId="8" hidden="1"/>
    <cellStyle name="Hyperlink" xfId="763" builtinId="8" hidden="1"/>
    <cellStyle name="Hyperlink" xfId="765" builtinId="8" hidden="1"/>
    <cellStyle name="Hyperlink" xfId="767" builtinId="8" hidden="1"/>
    <cellStyle name="Hyperlink" xfId="769" builtinId="8" hidden="1"/>
    <cellStyle name="Hyperlink" xfId="771" builtinId="8" hidden="1"/>
    <cellStyle name="Hyperlink" xfId="773" builtinId="8" hidden="1"/>
    <cellStyle name="Hyperlink" xfId="775" builtinId="8" hidden="1"/>
    <cellStyle name="Hyperlink" xfId="777" builtinId="8" hidden="1"/>
    <cellStyle name="Hyperlink" xfId="779" builtinId="8" hidden="1"/>
    <cellStyle name="Hyperlink" xfId="781" builtinId="8" hidden="1"/>
    <cellStyle name="Hyperlink" xfId="783" builtinId="8" hidden="1"/>
    <cellStyle name="Hyperlink" xfId="785" builtinId="8" hidden="1"/>
    <cellStyle name="Hyperlink" xfId="787" builtinId="8" hidden="1"/>
    <cellStyle name="Hyperlink" xfId="789" builtinId="8" hidden="1"/>
    <cellStyle name="Hyperlink" xfId="791" builtinId="8" hidden="1"/>
    <cellStyle name="Hyperlink" xfId="793" builtinId="8" hidden="1"/>
    <cellStyle name="Hyperlink" xfId="795" builtinId="8" hidden="1"/>
    <cellStyle name="Hyperlink" xfId="797" builtinId="8" hidden="1"/>
    <cellStyle name="Hyperlink" xfId="799" builtinId="8" hidden="1"/>
    <cellStyle name="Hyperlink" xfId="801" builtinId="8" hidden="1"/>
    <cellStyle name="Hyperlink" xfId="803" builtinId="8" hidden="1"/>
    <cellStyle name="Hyperlink" xfId="805" builtinId="8" hidden="1"/>
    <cellStyle name="Hyperlink" xfId="807" builtinId="8" hidden="1"/>
    <cellStyle name="Hyperlink" xfId="809" builtinId="8" hidden="1"/>
    <cellStyle name="Hyperlink" xfId="811" builtinId="8" hidden="1"/>
    <cellStyle name="Hyperlink" xfId="813" builtinId="8" hidden="1"/>
    <cellStyle name="Hyperlink" xfId="815" builtinId="8" hidden="1"/>
    <cellStyle name="Hyperlink" xfId="817" builtinId="8" hidden="1"/>
    <cellStyle name="Hyperlink" xfId="819" builtinId="8" hidden="1"/>
    <cellStyle name="Hyperlink" xfId="821" builtinId="8" hidden="1"/>
    <cellStyle name="Hyperlink" xfId="823" builtinId="8" hidden="1"/>
    <cellStyle name="Hyperlink" xfId="825" builtinId="8" hidden="1"/>
    <cellStyle name="Hyperlink" xfId="827" builtinId="8" hidden="1"/>
    <cellStyle name="Hyperlink" xfId="829" builtinId="8" hidden="1"/>
    <cellStyle name="Hyperlink" xfId="831" builtinId="8" hidden="1"/>
    <cellStyle name="Hyperlink" xfId="833" builtinId="8" hidden="1"/>
    <cellStyle name="Hyperlink" xfId="835" builtinId="8" hidden="1"/>
    <cellStyle name="Hyperlink" xfId="837" builtinId="8" hidden="1"/>
    <cellStyle name="Hyperlink" xfId="839" builtinId="8" hidden="1"/>
    <cellStyle name="Hyperlink" xfId="841" builtinId="8" hidden="1"/>
    <cellStyle name="Hyperlink" xfId="843" builtinId="8" hidden="1"/>
    <cellStyle name="Hyperlink" xfId="845" builtinId="8" hidden="1"/>
    <cellStyle name="Hyperlink" xfId="847" builtinId="8" hidden="1"/>
    <cellStyle name="Hyperlink" xfId="849" builtinId="8" hidden="1"/>
    <cellStyle name="Hyperlink" xfId="851" builtinId="8" hidden="1"/>
    <cellStyle name="Hyperlink" xfId="853" builtinId="8" hidden="1"/>
    <cellStyle name="Hyperlink" xfId="855" builtinId="8" hidden="1"/>
    <cellStyle name="Hyperlink" xfId="857" builtinId="8" hidden="1"/>
    <cellStyle name="Hyperlink" xfId="859" builtinId="8" hidden="1"/>
    <cellStyle name="Hyperlink" xfId="861" builtinId="8" hidden="1"/>
    <cellStyle name="Hyperlink" xfId="863" builtinId="8" hidden="1"/>
    <cellStyle name="Hyperlink" xfId="865" builtinId="8" hidden="1"/>
    <cellStyle name="Hyperlink" xfId="867" builtinId="8" hidden="1"/>
    <cellStyle name="Hyperlink" xfId="869" builtinId="8" hidden="1"/>
    <cellStyle name="Hyperlink" xfId="871" builtinId="8" hidden="1"/>
    <cellStyle name="Hyperlink" xfId="873" builtinId="8" hidden="1"/>
    <cellStyle name="Hyperlink" xfId="875" builtinId="8" hidden="1"/>
    <cellStyle name="Hyperlink" xfId="877" builtinId="8" hidden="1"/>
    <cellStyle name="Hyperlink" xfId="879" builtinId="8" hidden="1"/>
    <cellStyle name="Hyperlink" xfId="881" builtinId="8" hidden="1"/>
    <cellStyle name="Hyperlink" xfId="883" builtinId="8" hidden="1"/>
    <cellStyle name="Hyperlink" xfId="885" builtinId="8" hidden="1"/>
    <cellStyle name="Hyperlink" xfId="887" builtinId="8" hidden="1"/>
    <cellStyle name="Hyperlink" xfId="889" builtinId="8" hidden="1"/>
    <cellStyle name="Hyperlink" xfId="891" builtinId="8" hidden="1"/>
    <cellStyle name="Hyperlink" xfId="893" builtinId="8" hidden="1"/>
    <cellStyle name="Hyperlink" xfId="895" builtinId="8" hidden="1"/>
    <cellStyle name="Hyperlink" xfId="897" builtinId="8" hidden="1"/>
    <cellStyle name="Hyperlink" xfId="899" builtinId="8" hidden="1"/>
    <cellStyle name="Hyperlink" xfId="901" builtinId="8" hidden="1"/>
    <cellStyle name="Hyperlink" xfId="903" builtinId="8" hidden="1"/>
    <cellStyle name="Hyperlink" xfId="905" builtinId="8" hidden="1"/>
    <cellStyle name="Hyperlink" xfId="907" builtinId="8" hidden="1"/>
    <cellStyle name="Hyperlink" xfId="909" builtinId="8" hidden="1"/>
    <cellStyle name="Hyperlink" xfId="911" builtinId="8" hidden="1"/>
    <cellStyle name="Hyperlink" xfId="913" builtinId="8" hidden="1"/>
    <cellStyle name="Hyperlink" xfId="915" builtinId="8" hidden="1"/>
    <cellStyle name="Hyperlink" xfId="917" builtinId="8" hidden="1"/>
    <cellStyle name="Hyperlink" xfId="919" builtinId="8" hidden="1"/>
    <cellStyle name="Hyperlink" xfId="921" builtinId="8" hidden="1"/>
    <cellStyle name="Hyperlink" xfId="923" builtinId="8" hidden="1"/>
    <cellStyle name="Hyperlink" xfId="925" builtinId="8" hidden="1"/>
    <cellStyle name="Hyperlink" xfId="927" builtinId="8" hidden="1"/>
    <cellStyle name="Hyperlink" xfId="929" builtinId="8" hidden="1"/>
    <cellStyle name="Hyperlink" xfId="931" builtinId="8" hidden="1"/>
    <cellStyle name="Hyperlink" xfId="933" builtinId="8" hidden="1"/>
    <cellStyle name="Hyperlink" xfId="935" builtinId="8" hidden="1"/>
    <cellStyle name="Hyperlink" xfId="937" builtinId="8" hidden="1"/>
    <cellStyle name="Hyperlink" xfId="939" builtinId="8" hidden="1"/>
    <cellStyle name="Hyperlink" xfId="941" builtinId="8" hidden="1"/>
    <cellStyle name="Hyperlink" xfId="943" builtinId="8" hidden="1"/>
    <cellStyle name="Hyperlink" xfId="945" builtinId="8" hidden="1"/>
    <cellStyle name="Hyperlink" xfId="947" builtinId="8" hidden="1"/>
    <cellStyle name="Hyperlink" xfId="949" builtinId="8" hidden="1"/>
    <cellStyle name="Hyperlink" xfId="951" builtinId="8" hidden="1"/>
    <cellStyle name="Hyperlink" xfId="953" builtinId="8" hidden="1"/>
    <cellStyle name="Hyperlink" xfId="955" builtinId="8" hidden="1"/>
    <cellStyle name="Hyperlink" xfId="957" builtinId="8" hidden="1"/>
    <cellStyle name="Hyperlink" xfId="959" builtinId="8" hidden="1"/>
    <cellStyle name="Hyperlink" xfId="961" builtinId="8" hidden="1"/>
    <cellStyle name="Hyperlink" xfId="963" builtinId="8" hidden="1"/>
    <cellStyle name="Hyperlink" xfId="965" builtinId="8" hidden="1"/>
    <cellStyle name="Hyperlink" xfId="967" builtinId="8" hidden="1"/>
    <cellStyle name="Hyperlink" xfId="969" builtinId="8" hidden="1"/>
    <cellStyle name="Hyperlink" xfId="971" builtinId="8" hidden="1"/>
    <cellStyle name="Hyperlink" xfId="973" builtinId="8" hidden="1"/>
    <cellStyle name="Hyperlink" xfId="975" builtinId="8" hidden="1"/>
    <cellStyle name="Hyperlink" xfId="977" builtinId="8" hidden="1"/>
    <cellStyle name="Hyperlink" xfId="979" builtinId="8" hidden="1"/>
    <cellStyle name="Hyperlink" xfId="981" builtinId="8" hidden="1"/>
    <cellStyle name="Hyperlink" xfId="983" builtinId="8" hidden="1"/>
    <cellStyle name="Hyperlink" xfId="985" builtinId="8" hidden="1"/>
    <cellStyle name="Hyperlink" xfId="987" builtinId="8" hidden="1"/>
    <cellStyle name="Hyperlink" xfId="989" builtinId="8" hidden="1"/>
    <cellStyle name="Hyperlink" xfId="991" builtinId="8" hidden="1"/>
    <cellStyle name="Hyperlink" xfId="993" builtinId="8" hidden="1"/>
    <cellStyle name="Hyperlink" xfId="995" builtinId="8" hidden="1"/>
    <cellStyle name="Hyperlink" xfId="997" builtinId="8" hidden="1"/>
    <cellStyle name="Hyperlink" xfId="999" builtinId="8" hidden="1"/>
    <cellStyle name="Hyperlink" xfId="1001" builtinId="8" hidden="1"/>
    <cellStyle name="Hyperlink" xfId="1003" builtinId="8" hidden="1"/>
    <cellStyle name="Hyperlink" xfId="1005" builtinId="8" hidden="1"/>
    <cellStyle name="Hyperlink" xfId="1007" builtinId="8" hidden="1"/>
    <cellStyle name="Hyperlink" xfId="1009" builtinId="8" hidden="1"/>
    <cellStyle name="Hyperlink" xfId="1011" builtinId="8" hidden="1"/>
    <cellStyle name="Hyperlink" xfId="1013" builtinId="8" hidden="1"/>
    <cellStyle name="Hyperlink" xfId="1015" builtinId="8" hidden="1"/>
    <cellStyle name="Hyperlink" xfId="1017" builtinId="8" hidden="1"/>
    <cellStyle name="Hyperlink" xfId="1019" builtinId="8" hidden="1"/>
    <cellStyle name="Hyperlink" xfId="1021" builtinId="8" hidden="1"/>
    <cellStyle name="Hyperlink" xfId="1023" builtinId="8" hidden="1"/>
    <cellStyle name="Hyperlink" xfId="1025" builtinId="8" hidden="1"/>
    <cellStyle name="Hyperlink" xfId="1027" builtinId="8" hidden="1"/>
    <cellStyle name="Hyperlink" xfId="1029" builtinId="8" hidden="1"/>
    <cellStyle name="Hyperlink" xfId="1031" builtinId="8" hidden="1"/>
    <cellStyle name="Hyperlink" xfId="1033" builtinId="8" hidden="1"/>
    <cellStyle name="Hyperlink" xfId="1035" builtinId="8" hidden="1"/>
    <cellStyle name="Hyperlink" xfId="1037" builtinId="8" hidden="1"/>
    <cellStyle name="Hyperlink" xfId="1039" builtinId="8" hidden="1"/>
    <cellStyle name="Hyperlink" xfId="1041" builtinId="8" hidden="1"/>
    <cellStyle name="Hyperlink" xfId="1043" builtinId="8" hidden="1"/>
    <cellStyle name="Hyperlink" xfId="1045" builtinId="8" hidden="1"/>
    <cellStyle name="Hyperlink" xfId="1047" builtinId="8" hidden="1"/>
    <cellStyle name="Hyperlink" xfId="1049" builtinId="8" hidden="1"/>
    <cellStyle name="Hyperlink" xfId="1051" builtinId="8" hidden="1"/>
    <cellStyle name="Hyperlink" xfId="1053" builtinId="8" hidden="1"/>
    <cellStyle name="Hyperlink" xfId="1055" builtinId="8" hidden="1"/>
    <cellStyle name="Hyperlink" xfId="1057" builtinId="8" hidden="1"/>
    <cellStyle name="Hyperlink" xfId="1059" builtinId="8" hidden="1"/>
    <cellStyle name="Hyperlink" xfId="1061" builtinId="8" hidden="1"/>
    <cellStyle name="Hyperlink" xfId="1063" builtinId="8" hidden="1"/>
    <cellStyle name="Hyperlink" xfId="1065" builtinId="8" hidden="1"/>
    <cellStyle name="Hyperlink" xfId="1067" builtinId="8" hidden="1"/>
    <cellStyle name="Hyperlink" xfId="1069" builtinId="8" hidden="1"/>
    <cellStyle name="Hyperlink" xfId="1071" builtinId="8" hidden="1"/>
    <cellStyle name="Hyperlink" xfId="1073" builtinId="8" hidden="1"/>
    <cellStyle name="Hyperlink" xfId="1075" builtinId="8" hidden="1"/>
    <cellStyle name="Hyperlink" xfId="1077" builtinId="8" hidden="1"/>
    <cellStyle name="Hyperlink" xfId="1079" builtinId="8" hidden="1"/>
    <cellStyle name="Hyperlink" xfId="1081" builtinId="8" hidden="1"/>
    <cellStyle name="Hyperlink" xfId="1083" builtinId="8" hidden="1"/>
    <cellStyle name="Hyperlink" xfId="1085" builtinId="8" hidden="1"/>
    <cellStyle name="Hyperlink" xfId="1087" builtinId="8" hidden="1"/>
    <cellStyle name="Hyperlink" xfId="1089" builtinId="8" hidden="1"/>
    <cellStyle name="Hyperlink" xfId="1091" builtinId="8" hidden="1"/>
    <cellStyle name="Hyperlink" xfId="1093" builtinId="8" hidden="1"/>
    <cellStyle name="Hyperlink" xfId="1095" builtinId="8" hidden="1"/>
    <cellStyle name="Hyperlink" xfId="1097" builtinId="8" hidden="1"/>
    <cellStyle name="Hyperlink" xfId="1099" builtinId="8" hidden="1"/>
    <cellStyle name="Hyperlink" xfId="1101" builtinId="8" hidden="1"/>
    <cellStyle name="Hyperlink" xfId="1103" builtinId="8" hidden="1"/>
    <cellStyle name="Hyperlink" xfId="1105" builtinId="8" hidden="1"/>
    <cellStyle name="Hyperlink" xfId="1107" builtinId="8" hidden="1"/>
    <cellStyle name="Hyperlink" xfId="1109" builtinId="8" hidden="1"/>
    <cellStyle name="Hyperlink" xfId="1111" builtinId="8" hidden="1"/>
    <cellStyle name="Hyperlink" xfId="1113" builtinId="8" hidden="1"/>
    <cellStyle name="Hyperlink" xfId="1115" builtinId="8" hidden="1"/>
    <cellStyle name="Hyperlink" xfId="1117" builtinId="8" hidden="1"/>
    <cellStyle name="Hyperlink" xfId="1119" builtinId="8" hidden="1"/>
    <cellStyle name="Hyperlink" xfId="1121" builtinId="8" hidden="1"/>
    <cellStyle name="Hyperlink" xfId="1123" builtinId="8" hidden="1"/>
    <cellStyle name="Hyperlink" xfId="1125" builtinId="8" hidden="1"/>
    <cellStyle name="Hyperlink" xfId="1127" builtinId="8" hidden="1"/>
    <cellStyle name="Hyperlink" xfId="1129" builtinId="8" hidden="1"/>
    <cellStyle name="Hyperlink" xfId="1131" builtinId="8" hidden="1"/>
    <cellStyle name="Hyperlink" xfId="1133" builtinId="8" hidden="1"/>
    <cellStyle name="Hyperlink" xfId="1135" builtinId="8" hidden="1"/>
    <cellStyle name="Hyperlink" xfId="1137" builtinId="8" hidden="1"/>
    <cellStyle name="Hyperlink" xfId="1139" builtinId="8" hidden="1"/>
    <cellStyle name="Hyperlink" xfId="1141" builtinId="8" hidden="1"/>
    <cellStyle name="Hyperlink" xfId="1143" builtinId="8" hidden="1"/>
    <cellStyle name="Hyperlink" xfId="1145" builtinId="8" hidden="1"/>
    <cellStyle name="Hyperlink" xfId="1147" builtinId="8" hidden="1"/>
    <cellStyle name="Hyperlink" xfId="1149" builtinId="8" hidden="1"/>
    <cellStyle name="Hyperlink" xfId="1151" builtinId="8" hidden="1"/>
    <cellStyle name="Hyperlink" xfId="1153" builtinId="8" hidden="1"/>
    <cellStyle name="Hyperlink" xfId="1155" builtinId="8" hidden="1"/>
    <cellStyle name="Hyperlink" xfId="1157" builtinId="8" hidden="1"/>
    <cellStyle name="Hyperlink" xfId="1159" builtinId="8" hidden="1"/>
    <cellStyle name="Hyperlink" xfId="1161" builtinId="8" hidden="1"/>
    <cellStyle name="Hyperlink" xfId="1163" builtinId="8" hidden="1"/>
    <cellStyle name="Hyperlink" xfId="1165" builtinId="8" hidden="1"/>
    <cellStyle name="Hyperlink" xfId="1167" builtinId="8" hidden="1"/>
    <cellStyle name="Hyperlink" xfId="1169" builtinId="8" hidden="1"/>
    <cellStyle name="Hyperlink" xfId="1171" builtinId="8" hidden="1"/>
    <cellStyle name="Hyperlink" xfId="1173" builtinId="8" hidden="1"/>
    <cellStyle name="Hyperlink" xfId="1175" builtinId="8" hidden="1"/>
    <cellStyle name="Hyperlink" xfId="1177" builtinId="8" hidden="1"/>
    <cellStyle name="Hyperlink" xfId="1179" builtinId="8" hidden="1"/>
    <cellStyle name="Hyperlink" xfId="1181" builtinId="8" hidden="1"/>
    <cellStyle name="Hyperlink" xfId="1183" builtinId="8" hidden="1"/>
    <cellStyle name="Hyperlink" xfId="1185" builtinId="8" hidden="1"/>
    <cellStyle name="Hyperlink" xfId="1187" builtinId="8" hidden="1"/>
    <cellStyle name="Hyperlink" xfId="1189" builtinId="8" hidden="1"/>
    <cellStyle name="Hyperlink" xfId="1191" builtinId="8" hidden="1"/>
    <cellStyle name="Hyperlink" xfId="1193" builtinId="8" hidden="1"/>
    <cellStyle name="Hyperlink" xfId="1195" builtinId="8" hidden="1"/>
    <cellStyle name="Hyperlink" xfId="1197" builtinId="8" hidden="1"/>
    <cellStyle name="Hyperlink" xfId="1199" builtinId="8" hidden="1"/>
    <cellStyle name="Hyperlink" xfId="1201" builtinId="8" hidden="1"/>
    <cellStyle name="Hyperlink" xfId="1203" builtinId="8" hidden="1"/>
    <cellStyle name="Hyperlink" xfId="1205" builtinId="8" hidden="1"/>
    <cellStyle name="Hyperlink" xfId="1207" builtinId="8" hidden="1"/>
    <cellStyle name="Hyperlink" xfId="1209" builtinId="8" hidden="1"/>
    <cellStyle name="Hyperlink" xfId="1211" builtinId="8" hidden="1"/>
    <cellStyle name="Hyperlink" xfId="1213" builtinId="8" hidden="1"/>
    <cellStyle name="Hyperlink" xfId="1215" builtinId="8" hidden="1"/>
    <cellStyle name="Hyperlink" xfId="1217" builtinId="8" hidden="1"/>
    <cellStyle name="Hyperlink" xfId="1219" builtinId="8" hidden="1"/>
    <cellStyle name="Hyperlink" xfId="1221" builtinId="8" hidden="1"/>
    <cellStyle name="Hyperlink" xfId="1223" builtinId="8" hidden="1"/>
    <cellStyle name="Hyperlink" xfId="1225" builtinId="8" hidden="1"/>
    <cellStyle name="Hyperlink" xfId="1227" builtinId="8" hidden="1"/>
    <cellStyle name="Hyperlink" xfId="1229" builtinId="8" hidden="1"/>
    <cellStyle name="Hyperlink" xfId="1231" builtinId="8" hidden="1"/>
    <cellStyle name="Hyperlink" xfId="1233" builtinId="8" hidden="1"/>
    <cellStyle name="Hyperlink" xfId="1235" builtinId="8" hidden="1"/>
    <cellStyle name="Hyperlink" xfId="1237" builtinId="8" hidden="1"/>
    <cellStyle name="Hyperlink" xfId="1239" builtinId="8" hidden="1"/>
    <cellStyle name="Hyperlink" xfId="1241" builtinId="8" hidden="1"/>
    <cellStyle name="Hyperlink" xfId="1243" builtinId="8" hidden="1"/>
    <cellStyle name="Hyperlink" xfId="1245" builtinId="8" hidden="1"/>
    <cellStyle name="Hyperlink" xfId="1247" builtinId="8" hidden="1"/>
    <cellStyle name="Hyperlink" xfId="1249" builtinId="8" hidden="1"/>
    <cellStyle name="Hyperlink" xfId="1251" builtinId="8" hidden="1"/>
    <cellStyle name="Hyperlink" xfId="1253" builtinId="8" hidden="1"/>
    <cellStyle name="Hyperlink" xfId="1255" builtinId="8" hidden="1"/>
    <cellStyle name="Hyperlink" xfId="1257" builtinId="8" hidden="1"/>
    <cellStyle name="Hyperlink" xfId="1259" builtinId="8" hidden="1"/>
    <cellStyle name="Hyperlink" xfId="1261" builtinId="8" hidden="1"/>
    <cellStyle name="Hyperlink" xfId="1263" builtinId="8" hidden="1"/>
    <cellStyle name="Hyperlink" xfId="1265" builtinId="8" hidden="1"/>
    <cellStyle name="Hyperlink" xfId="1267" builtinId="8" hidden="1"/>
    <cellStyle name="Hyperlink" xfId="1269" builtinId="8" hidden="1"/>
    <cellStyle name="Hyperlink" xfId="1271" builtinId="8" hidden="1"/>
    <cellStyle name="Hyperlink" xfId="1273" builtinId="8" hidden="1"/>
    <cellStyle name="Hyperlink" xfId="1275" builtinId="8" hidden="1"/>
    <cellStyle name="Hyperlink" xfId="1277" builtinId="8" hidden="1"/>
    <cellStyle name="Hyperlink" xfId="1279" builtinId="8" hidden="1"/>
    <cellStyle name="Hyperlink" xfId="1281" builtinId="8" hidden="1"/>
    <cellStyle name="Hyperlink" xfId="1283" builtinId="8" hidden="1"/>
    <cellStyle name="Hyperlink" xfId="1285" builtinId="8" hidden="1"/>
    <cellStyle name="Hyperlink" xfId="1287" builtinId="8" hidden="1"/>
    <cellStyle name="Hyperlink" xfId="1289" builtinId="8" hidden="1"/>
    <cellStyle name="Hyperlink" xfId="1291" builtinId="8" hidden="1"/>
    <cellStyle name="Hyperlink" xfId="1293" builtinId="8" hidden="1"/>
    <cellStyle name="Hyperlink" xfId="1295" builtinId="8" hidden="1"/>
    <cellStyle name="Hyperlink" xfId="1297" builtinId="8" hidden="1"/>
    <cellStyle name="Hyperlink" xfId="1299" builtinId="8" hidden="1"/>
    <cellStyle name="Hyperlink" xfId="1301" builtinId="8" hidden="1"/>
    <cellStyle name="Hyperlink" xfId="1303" builtinId="8" hidden="1"/>
    <cellStyle name="Hyperlink" xfId="1305" builtinId="8" hidden="1"/>
    <cellStyle name="Hyperlink" xfId="1307" builtinId="8" hidden="1"/>
    <cellStyle name="Hyperlink" xfId="1309" builtinId="8" hidden="1"/>
    <cellStyle name="Hyperlink" xfId="1311" builtinId="8" hidden="1"/>
    <cellStyle name="Hyperlink" xfId="1313" builtinId="8" hidden="1"/>
    <cellStyle name="Hyperlink" xfId="1315" builtinId="8" hidden="1"/>
    <cellStyle name="Hyperlink" xfId="1317" builtinId="8" hidden="1"/>
    <cellStyle name="Hyperlink" xfId="1319" builtinId="8" hidden="1"/>
    <cellStyle name="Hyperlink" xfId="1321" builtinId="8" hidden="1"/>
    <cellStyle name="Hyperlink" xfId="1323" builtinId="8" hidden="1"/>
    <cellStyle name="Hyperlink" xfId="1325" builtinId="8" hidden="1"/>
    <cellStyle name="Hyperlink" xfId="1327" builtinId="8" hidden="1"/>
    <cellStyle name="Hyperlink" xfId="1329" builtinId="8" hidden="1"/>
    <cellStyle name="Hyperlink" xfId="1331" builtinId="8" hidden="1"/>
    <cellStyle name="Hyperlink" xfId="1333" builtinId="8" hidden="1"/>
    <cellStyle name="Hyperlink" xfId="1335" builtinId="8" hidden="1"/>
    <cellStyle name="Hyperlink" xfId="1337" builtinId="8" hidden="1"/>
    <cellStyle name="Hyperlink" xfId="1339" builtinId="8" hidden="1"/>
    <cellStyle name="Hyperlink" xfId="1341" builtinId="8" hidden="1"/>
    <cellStyle name="Hyperlink" xfId="1343" builtinId="8" hidden="1"/>
    <cellStyle name="Hyperlink" xfId="1345" builtinId="8" hidden="1"/>
    <cellStyle name="Hyperlink" xfId="1347" builtinId="8" hidden="1"/>
    <cellStyle name="Hyperlink" xfId="1349" builtinId="8" hidden="1"/>
    <cellStyle name="Hyperlink" xfId="1351" builtinId="8" hidden="1"/>
    <cellStyle name="Hyperlink" xfId="1353" builtinId="8" hidden="1"/>
    <cellStyle name="Hyperlink" xfId="1355" builtinId="8" hidden="1"/>
    <cellStyle name="Hyperlink" xfId="1357" builtinId="8" hidden="1"/>
    <cellStyle name="Hyperlink" xfId="1359" builtinId="8" hidden="1"/>
    <cellStyle name="Hyperlink" xfId="1361" builtinId="8" hidden="1"/>
    <cellStyle name="Hyperlink" xfId="1363" builtinId="8" hidden="1"/>
    <cellStyle name="Hyperlink" xfId="1365" builtinId="8" hidden="1"/>
    <cellStyle name="Hyperlink" xfId="1367" builtinId="8" hidden="1"/>
    <cellStyle name="Hyperlink" xfId="1369" builtinId="8" hidden="1"/>
    <cellStyle name="Hyperlink" xfId="1371" builtinId="8" hidden="1"/>
    <cellStyle name="Hyperlink" xfId="1373" builtinId="8" hidden="1"/>
    <cellStyle name="Hyperlink" xfId="1375" builtinId="8" hidden="1"/>
    <cellStyle name="Hyperlink" xfId="1377" builtinId="8" hidden="1"/>
    <cellStyle name="Hyperlink" xfId="1379" builtinId="8" hidden="1"/>
    <cellStyle name="Hyperlink" xfId="1381" builtinId="8" hidden="1"/>
    <cellStyle name="Hyperlink" xfId="1383" builtinId="8" hidden="1"/>
    <cellStyle name="Hyperlink" xfId="1385" builtinId="8" hidden="1"/>
    <cellStyle name="Hyperlink" xfId="1387" builtinId="8" hidden="1"/>
    <cellStyle name="Hyperlink" xfId="1389" builtinId="8" hidden="1"/>
    <cellStyle name="Hyperlink" xfId="1391" builtinId="8" hidden="1"/>
    <cellStyle name="Hyperlink" xfId="1393" builtinId="8" hidden="1"/>
    <cellStyle name="Hyperlink" xfId="1395" builtinId="8" hidden="1"/>
    <cellStyle name="Hyperlink" xfId="1397" builtinId="8" hidden="1"/>
    <cellStyle name="Hyperlink" xfId="1399" builtinId="8" hidden="1"/>
    <cellStyle name="Hyperlink" xfId="1401" builtinId="8" hidden="1"/>
    <cellStyle name="Hyperlink" xfId="1403" builtinId="8" hidden="1"/>
    <cellStyle name="Hyperlink" xfId="1405" builtinId="8" hidden="1"/>
    <cellStyle name="Hyperlink" xfId="1407" builtinId="8" hidden="1"/>
    <cellStyle name="Hyperlink" xfId="1409" builtinId="8" hidden="1"/>
    <cellStyle name="Hyperlink" xfId="1411" builtinId="8" hidden="1"/>
    <cellStyle name="Hyperlink" xfId="1413" builtinId="8" hidden="1"/>
    <cellStyle name="Hyperlink" xfId="1415" builtinId="8" hidden="1"/>
    <cellStyle name="Hyperlink" xfId="1417" builtinId="8" hidden="1"/>
    <cellStyle name="Hyperlink" xfId="1419" builtinId="8" hidden="1"/>
    <cellStyle name="Hyperlink" xfId="1421" builtinId="8" hidden="1"/>
    <cellStyle name="Hyperlink" xfId="1423" builtinId="8" hidden="1"/>
    <cellStyle name="Hyperlink" xfId="1425" builtinId="8" hidden="1"/>
    <cellStyle name="Hyperlink" xfId="1427" builtinId="8" hidden="1"/>
    <cellStyle name="Hyperlink" xfId="1429" builtinId="8" hidden="1"/>
    <cellStyle name="Hyperlink" xfId="1431" builtinId="8" hidden="1"/>
    <cellStyle name="Hyperlink" xfId="1433" builtinId="8" hidden="1"/>
    <cellStyle name="Hyperlink" xfId="1435" builtinId="8" hidden="1"/>
    <cellStyle name="Hyperlink" xfId="1437" builtinId="8" hidden="1"/>
    <cellStyle name="Hyperlink" xfId="1439" builtinId="8" hidden="1"/>
    <cellStyle name="Hyperlink" xfId="1441" builtinId="8" hidden="1"/>
    <cellStyle name="Hyperlink" xfId="1443" builtinId="8" hidden="1"/>
    <cellStyle name="Hyperlink" xfId="1445" builtinId="8" hidden="1"/>
    <cellStyle name="Hyperlink" xfId="1447" builtinId="8" hidden="1"/>
    <cellStyle name="Hyperlink" xfId="1449" builtinId="8" hidden="1"/>
    <cellStyle name="Hyperlink" xfId="1451" builtinId="8" hidden="1"/>
    <cellStyle name="Hyperlink" xfId="1453" builtinId="8" hidden="1"/>
    <cellStyle name="Hyperlink" xfId="1455" builtinId="8" hidden="1"/>
    <cellStyle name="Hyperlink" xfId="1457" builtinId="8" hidden="1"/>
    <cellStyle name="Hyperlink" xfId="1459" builtinId="8" hidden="1"/>
    <cellStyle name="Hyperlink" xfId="1461" builtinId="8" hidden="1"/>
    <cellStyle name="Hyperlink" xfId="1463" builtinId="8" hidden="1"/>
    <cellStyle name="Hyperlink" xfId="1465" builtinId="8" hidden="1"/>
    <cellStyle name="Hyperlink" xfId="1467" builtinId="8" hidden="1"/>
    <cellStyle name="Hyperlink" xfId="1469" builtinId="8" hidden="1"/>
    <cellStyle name="Hyperlink" xfId="1471" builtinId="8" hidden="1"/>
    <cellStyle name="Hyperlink" xfId="1473" builtinId="8" hidden="1"/>
    <cellStyle name="Hyperlink" xfId="1475" builtinId="8" hidden="1"/>
    <cellStyle name="Hyperlink" xfId="1477" builtinId="8" hidden="1"/>
    <cellStyle name="Hyperlink" xfId="1479" builtinId="8" hidden="1"/>
    <cellStyle name="Hyperlink" xfId="1481" builtinId="8" hidden="1"/>
    <cellStyle name="Hyperlink" xfId="1483" builtinId="8" hidden="1"/>
    <cellStyle name="Hyperlink" xfId="1485" builtinId="8" hidden="1"/>
    <cellStyle name="Hyperlink" xfId="1487" builtinId="8" hidden="1"/>
    <cellStyle name="Hyperlink" xfId="1489" builtinId="8" hidden="1"/>
    <cellStyle name="Hyperlink" xfId="1491" builtinId="8" hidden="1"/>
    <cellStyle name="Hyperlink" xfId="1493" builtinId="8" hidden="1"/>
    <cellStyle name="Hyperlink" xfId="1495" builtinId="8" hidden="1"/>
    <cellStyle name="Hyperlink" xfId="1497" builtinId="8" hidden="1"/>
    <cellStyle name="Hyperlink" xfId="1499" builtinId="8" hidden="1"/>
    <cellStyle name="Hyperlink" xfId="1501" builtinId="8" hidden="1"/>
    <cellStyle name="Hyperlink" xfId="1503" builtinId="8" hidden="1"/>
    <cellStyle name="Hyperlink" xfId="1505" builtinId="8" hidden="1"/>
    <cellStyle name="Hyperlink" xfId="1507" builtinId="8" hidden="1"/>
    <cellStyle name="Hyperlink" xfId="1509" builtinId="8" hidden="1"/>
    <cellStyle name="Hyperlink" xfId="1511" builtinId="8" hidden="1"/>
    <cellStyle name="Hyperlink" xfId="1513" builtinId="8" hidden="1"/>
    <cellStyle name="Hyperlink" xfId="1515" builtinId="8" hidden="1"/>
    <cellStyle name="Hyperlink" xfId="1517" builtinId="8" hidden="1"/>
    <cellStyle name="Hyperlink" xfId="1519" builtinId="8" hidden="1"/>
    <cellStyle name="Hyperlink" xfId="1521" builtinId="8" hidden="1"/>
    <cellStyle name="Hyperlink" xfId="1523" builtinId="8" hidden="1"/>
    <cellStyle name="Hyperlink" xfId="1525" builtinId="8" hidden="1"/>
    <cellStyle name="Hyperlink" xfId="1527" builtinId="8" hidden="1"/>
    <cellStyle name="Hyperlink" xfId="1529" builtinId="8" hidden="1"/>
    <cellStyle name="Hyperlink" xfId="1531" builtinId="8" hidden="1"/>
    <cellStyle name="Hyperlink" xfId="1533" builtinId="8" hidden="1"/>
    <cellStyle name="Hyperlink" xfId="1535" builtinId="8" hidden="1"/>
    <cellStyle name="Hyperlink" xfId="1537" builtinId="8" hidden="1"/>
    <cellStyle name="Hyperlink" xfId="1539" builtinId="8" hidden="1"/>
    <cellStyle name="Hyperlink" xfId="1541" builtinId="8" hidden="1"/>
    <cellStyle name="Hyperlink" xfId="1543" builtinId="8" hidden="1"/>
    <cellStyle name="Hyperlink" xfId="1545" builtinId="8" hidden="1"/>
    <cellStyle name="Hyperlink" xfId="1547" builtinId="8" hidden="1"/>
    <cellStyle name="Hyperlink" xfId="1549" builtinId="8" hidden="1"/>
    <cellStyle name="Hyperlink" xfId="1551" builtinId="8" hidden="1"/>
    <cellStyle name="Hyperlink" xfId="1553" builtinId="8" hidden="1"/>
    <cellStyle name="Hyperlink" xfId="1555" builtinId="8" hidden="1"/>
    <cellStyle name="Hyperlink" xfId="1557" builtinId="8" hidden="1"/>
    <cellStyle name="Hyperlink" xfId="1559" builtinId="8" hidden="1"/>
    <cellStyle name="Hyperlink" xfId="1561" builtinId="8" hidden="1"/>
    <cellStyle name="Hyperlink" xfId="1563" builtinId="8" hidden="1"/>
    <cellStyle name="Hyperlink" xfId="1565" builtinId="8" hidden="1"/>
    <cellStyle name="Hyperlink" xfId="1567" builtinId="8" hidden="1"/>
    <cellStyle name="Hyperlink" xfId="1569" builtinId="8" hidden="1"/>
    <cellStyle name="Hyperlink" xfId="1571" builtinId="8" hidden="1"/>
    <cellStyle name="Hyperlink" xfId="1573" builtinId="8" hidden="1"/>
    <cellStyle name="Hyperlink" xfId="1575" builtinId="8" hidden="1"/>
    <cellStyle name="Hyperlink" xfId="1577" builtinId="8" hidden="1"/>
    <cellStyle name="Hyperlink" xfId="1579" builtinId="8" hidden="1"/>
    <cellStyle name="Hyperlink" xfId="1581" builtinId="8" hidden="1"/>
    <cellStyle name="Hyperlink" xfId="1583" builtinId="8" hidden="1"/>
    <cellStyle name="Hyperlink" xfId="1585" builtinId="8" hidden="1"/>
    <cellStyle name="Hyperlink" xfId="1587" builtinId="8" hidden="1"/>
    <cellStyle name="Hyperlink" xfId="1589" builtinId="8" hidden="1"/>
    <cellStyle name="Hyperlink" xfId="1591" builtinId="8" hidden="1"/>
    <cellStyle name="Hyperlink" xfId="1593" builtinId="8" hidden="1"/>
    <cellStyle name="Hyperlink" xfId="1595" builtinId="8" hidden="1"/>
    <cellStyle name="Hyperlink" xfId="1597" builtinId="8" hidden="1"/>
    <cellStyle name="Hyperlink" xfId="1599" builtinId="8" hidden="1"/>
    <cellStyle name="Hyperlink" xfId="1601" builtinId="8" hidden="1"/>
    <cellStyle name="Hyperlink" xfId="1603" builtinId="8" hidden="1"/>
    <cellStyle name="Hyperlink" xfId="1605" builtinId="8" hidden="1"/>
    <cellStyle name="Hyperlink" xfId="1607" builtinId="8" hidden="1"/>
    <cellStyle name="Hyperlink" xfId="1609" builtinId="8" hidden="1"/>
    <cellStyle name="Hyperlink" xfId="1611" builtinId="8" hidden="1"/>
    <cellStyle name="Hyperlink" xfId="1613" builtinId="8" hidden="1"/>
    <cellStyle name="Hyperlink" xfId="1615" builtinId="8" hidden="1"/>
    <cellStyle name="Hyperlink" xfId="1617" builtinId="8" hidden="1"/>
    <cellStyle name="Hyperlink" xfId="1619" builtinId="8" hidden="1"/>
    <cellStyle name="Hyperlink" xfId="1621" builtinId="8" hidden="1"/>
    <cellStyle name="Hyperlink" xfId="1623" builtinId="8" hidden="1"/>
    <cellStyle name="Hyperlink" xfId="1625" builtinId="8" hidden="1"/>
    <cellStyle name="Hyperlink" xfId="1627" builtinId="8" hidden="1"/>
    <cellStyle name="Hyperlink" xfId="1629" builtinId="8" hidden="1"/>
    <cellStyle name="Hyperlink" xfId="1631" builtinId="8" hidden="1"/>
    <cellStyle name="Hyperlink" xfId="1633" builtinId="8" hidden="1"/>
    <cellStyle name="Hyperlink" xfId="1635" builtinId="8" hidden="1"/>
    <cellStyle name="Hyperlink" xfId="1637" builtinId="8" hidden="1"/>
    <cellStyle name="Hyperlink" xfId="1639" builtinId="8" hidden="1"/>
    <cellStyle name="Hyperlink" xfId="1641" builtinId="8" hidden="1"/>
    <cellStyle name="Hyperlink" xfId="1643" builtinId="8" hidden="1"/>
    <cellStyle name="Hyperlink" xfId="1645" builtinId="8" hidden="1"/>
    <cellStyle name="Hyperlink" xfId="1647" builtinId="8" hidden="1"/>
    <cellStyle name="Hyperlink" xfId="1649" builtinId="8" hidden="1"/>
    <cellStyle name="Hyperlink" xfId="1651" builtinId="8" hidden="1"/>
    <cellStyle name="Hyperlink" xfId="1653" builtinId="8" hidden="1"/>
    <cellStyle name="Hyperlink" xfId="1655" builtinId="8" hidden="1"/>
    <cellStyle name="Hyperlink" xfId="1657" builtinId="8" hidden="1"/>
    <cellStyle name="Hyperlink" xfId="1659" builtinId="8" hidden="1"/>
    <cellStyle name="Hyperlink" xfId="1661" builtinId="8" hidden="1"/>
    <cellStyle name="Hyperlink" xfId="1663" builtinId="8" hidden="1"/>
    <cellStyle name="Hyperlink" xfId="1665" builtinId="8" hidden="1"/>
    <cellStyle name="Hyperlink" xfId="1667" builtinId="8" hidden="1"/>
    <cellStyle name="Hyperlink" xfId="1669" builtinId="8" hidden="1"/>
    <cellStyle name="Hyperlink" xfId="1671" builtinId="8" hidden="1"/>
    <cellStyle name="Hyperlink" xfId="1673" builtinId="8" hidden="1"/>
    <cellStyle name="Hyperlink" xfId="1675" builtinId="8" hidden="1"/>
    <cellStyle name="Hyperlink" xfId="1677" builtinId="8" hidden="1"/>
    <cellStyle name="Hyperlink" xfId="1679" builtinId="8" hidden="1"/>
    <cellStyle name="Hyperlink" xfId="1681" builtinId="8" hidden="1"/>
    <cellStyle name="Hyperlink" xfId="1683" builtinId="8" hidden="1"/>
    <cellStyle name="Hyperlink" xfId="1685" builtinId="8" hidden="1"/>
    <cellStyle name="Hyperlink" xfId="1687" builtinId="8" hidden="1"/>
    <cellStyle name="Hyperlink" xfId="1689" builtinId="8" hidden="1"/>
    <cellStyle name="Hyperlink" xfId="1691" builtinId="8" hidden="1"/>
    <cellStyle name="Hyperlink" xfId="1693" builtinId="8" hidden="1"/>
    <cellStyle name="Hyperlink" xfId="1695" builtinId="8" hidden="1"/>
    <cellStyle name="Hyperlink" xfId="1697" builtinId="8" hidden="1"/>
    <cellStyle name="Hyperlink" xfId="1699" builtinId="8" hidden="1"/>
    <cellStyle name="Hyperlink" xfId="1701" builtinId="8" hidden="1"/>
    <cellStyle name="Hyperlink" xfId="1703" builtinId="8" hidden="1"/>
    <cellStyle name="Hyperlink" xfId="1705" builtinId="8" hidden="1"/>
    <cellStyle name="Hyperlink" xfId="1707" builtinId="8" hidden="1"/>
    <cellStyle name="Hyperlink" xfId="1709" builtinId="8" hidden="1"/>
    <cellStyle name="Hyperlink" xfId="1711" builtinId="8" hidden="1"/>
    <cellStyle name="Hyperlink" xfId="1713" builtinId="8" hidden="1"/>
    <cellStyle name="Hyperlink" xfId="1715" builtinId="8" hidden="1"/>
    <cellStyle name="Hyperlink" xfId="1717" builtinId="8" hidden="1"/>
    <cellStyle name="Hyperlink" xfId="1719" builtinId="8" hidden="1"/>
    <cellStyle name="Hyperlink" xfId="1721" builtinId="8" hidden="1"/>
    <cellStyle name="Hyperlink" xfId="1723" builtinId="8" hidden="1"/>
    <cellStyle name="Hyperlink" xfId="1725" builtinId="8" hidden="1"/>
    <cellStyle name="Hyperlink" xfId="1727" builtinId="8" hidden="1"/>
    <cellStyle name="Hyperlink" xfId="1729" builtinId="8" hidden="1"/>
    <cellStyle name="Hyperlink" xfId="1731" builtinId="8" hidden="1"/>
    <cellStyle name="Hyperlink" xfId="1733" builtinId="8" hidden="1"/>
    <cellStyle name="Hyperlink" xfId="1735" builtinId="8" hidden="1"/>
    <cellStyle name="Hyperlink" xfId="1737" builtinId="8" hidden="1"/>
    <cellStyle name="Hyperlink" xfId="1739" builtinId="8" hidden="1"/>
    <cellStyle name="Hyperlink" xfId="1741" builtinId="8" hidden="1"/>
    <cellStyle name="Hyperlink" xfId="1743" builtinId="8" hidden="1"/>
    <cellStyle name="Hyperlink" xfId="1745" builtinId="8" hidden="1"/>
    <cellStyle name="Hyperlink" xfId="1747" builtinId="8" hidden="1"/>
    <cellStyle name="Hyperlink" xfId="1749" builtinId="8" hidden="1"/>
    <cellStyle name="Hyperlink" xfId="1751" builtinId="8" hidden="1"/>
    <cellStyle name="Hyperlink" xfId="1753" builtinId="8" hidden="1"/>
    <cellStyle name="Hyperlink" xfId="1755" builtinId="8" hidden="1"/>
    <cellStyle name="Hyperlink" xfId="1757" builtinId="8" hidden="1"/>
    <cellStyle name="Hyperlink" xfId="1759" builtinId="8" hidden="1"/>
    <cellStyle name="Hyperlink" xfId="1761" builtinId="8" hidden="1"/>
    <cellStyle name="Hyperlink" xfId="1763" builtinId="8" hidden="1"/>
    <cellStyle name="Hyperlink" xfId="1765" builtinId="8" hidden="1"/>
    <cellStyle name="Hyperlink" xfId="1767" builtinId="8" hidden="1"/>
    <cellStyle name="Hyperlink" xfId="1769" builtinId="8" hidden="1"/>
    <cellStyle name="Hyperlink" xfId="1771" builtinId="8" hidden="1"/>
    <cellStyle name="Hyperlink" xfId="1773" builtinId="8" hidden="1"/>
    <cellStyle name="Hyperlink" xfId="1775" builtinId="8" hidden="1"/>
    <cellStyle name="Hyperlink" xfId="1777" builtinId="8" hidden="1"/>
    <cellStyle name="Hyperlink" xfId="1779" builtinId="8" hidden="1"/>
    <cellStyle name="Hyperlink" xfId="1781" builtinId="8" hidden="1"/>
    <cellStyle name="Hyperlink" xfId="1783" builtinId="8" hidden="1"/>
    <cellStyle name="Hyperlink" xfId="1785" builtinId="8" hidden="1"/>
    <cellStyle name="Hyperlink" xfId="1787" builtinId="8" hidden="1"/>
    <cellStyle name="Hyperlink" xfId="1789" builtinId="8" hidden="1"/>
    <cellStyle name="Hyperlink" xfId="1791" builtinId="8" hidden="1"/>
    <cellStyle name="Hyperlink" xfId="1793" builtinId="8" hidden="1"/>
    <cellStyle name="Hyperlink" xfId="1795" builtinId="8" hidden="1"/>
    <cellStyle name="Hyperlink" xfId="1797" builtinId="8" hidden="1"/>
    <cellStyle name="Hyperlink" xfId="1799" builtinId="8" hidden="1"/>
    <cellStyle name="Hyperlink" xfId="1801" builtinId="8" hidden="1"/>
    <cellStyle name="Hyperlink" xfId="1803" builtinId="8" hidden="1"/>
    <cellStyle name="Hyperlink" xfId="1805" builtinId="8" hidden="1"/>
    <cellStyle name="Hyperlink" xfId="1807" builtinId="8" hidden="1"/>
    <cellStyle name="Hyperlink" xfId="1809" builtinId="8" hidden="1"/>
    <cellStyle name="Hyperlink" xfId="1811" builtinId="8" hidden="1"/>
    <cellStyle name="Hyperlink" xfId="1813" builtinId="8" hidden="1"/>
    <cellStyle name="Hyperlink" xfId="1815" builtinId="8" hidden="1"/>
    <cellStyle name="Hyperlink" xfId="1817" builtinId="8" hidden="1"/>
    <cellStyle name="Hyperlink" xfId="1819" builtinId="8" hidden="1"/>
    <cellStyle name="Hyperlink" xfId="1821" builtinId="8" hidden="1"/>
    <cellStyle name="Hyperlink" xfId="1823" builtinId="8" hidden="1"/>
    <cellStyle name="Hyperlink" xfId="1825" builtinId="8" hidden="1"/>
    <cellStyle name="Hyperlink" xfId="1827" builtinId="8" hidden="1"/>
    <cellStyle name="Hyperlink" xfId="1829" builtinId="8" hidden="1"/>
    <cellStyle name="Hyperlink" xfId="1831" builtinId="8" hidden="1"/>
    <cellStyle name="Hyperlink" xfId="1833" builtinId="8" hidden="1"/>
    <cellStyle name="Hyperlink" xfId="1835" builtinId="8" hidden="1"/>
    <cellStyle name="Hyperlink" xfId="1837" builtinId="8" hidden="1"/>
    <cellStyle name="Hyperlink" xfId="1839" builtinId="8" hidden="1"/>
    <cellStyle name="Hyperlink" xfId="1841" builtinId="8" hidden="1"/>
    <cellStyle name="Hyperlink" xfId="1843" builtinId="8" hidden="1"/>
    <cellStyle name="Hyperlink" xfId="1845" builtinId="8" hidden="1"/>
    <cellStyle name="Hyperlink" xfId="1847" builtinId="8" hidden="1"/>
    <cellStyle name="Hyperlink" xfId="1849" builtinId="8" hidden="1"/>
    <cellStyle name="Hyperlink" xfId="1851" builtinId="8" hidden="1"/>
    <cellStyle name="Hyperlink" xfId="1853" builtinId="8" hidden="1"/>
    <cellStyle name="Hyperlink" xfId="1855" builtinId="8" hidden="1"/>
    <cellStyle name="Hyperlink" xfId="1857" builtinId="8" hidden="1"/>
    <cellStyle name="Hyperlink" xfId="1859" builtinId="8" hidden="1"/>
    <cellStyle name="Hyperlink" xfId="1861" builtinId="8" hidden="1"/>
    <cellStyle name="Hyperlink" xfId="1863" builtinId="8" hidden="1"/>
    <cellStyle name="Hyperlink" xfId="1865" builtinId="8" hidden="1"/>
    <cellStyle name="Hyperlink" xfId="1867" builtinId="8" hidden="1"/>
    <cellStyle name="Hyperlink" xfId="1869" builtinId="8" hidden="1"/>
    <cellStyle name="Hyperlink" xfId="1871" builtinId="8" hidden="1"/>
    <cellStyle name="Hyperlink" xfId="1873" builtinId="8" hidden="1"/>
    <cellStyle name="Hyperlink" xfId="1875" builtinId="8" hidden="1"/>
    <cellStyle name="Hyperlink" xfId="1877" builtinId="8" hidden="1"/>
    <cellStyle name="Hyperlink" xfId="1879" builtinId="8" hidden="1"/>
    <cellStyle name="Hyperlink" xfId="1881" builtinId="8" hidden="1"/>
    <cellStyle name="Hyperlink" xfId="1883" builtinId="8" hidden="1"/>
    <cellStyle name="Hyperlink" xfId="1885" builtinId="8" hidden="1"/>
    <cellStyle name="Hyperlink" xfId="1887" builtinId="8" hidden="1"/>
    <cellStyle name="Hyperlink" xfId="1889" builtinId="8" hidden="1"/>
    <cellStyle name="Hyperlink" xfId="1891" builtinId="8" hidden="1"/>
    <cellStyle name="Hyperlink" xfId="1893" builtinId="8" hidden="1"/>
    <cellStyle name="Hyperlink" xfId="1895" builtinId="8" hidden="1"/>
    <cellStyle name="Hyperlink" xfId="1897" builtinId="8" hidden="1"/>
    <cellStyle name="Hyperlink" xfId="1899" builtinId="8" hidden="1"/>
    <cellStyle name="Hyperlink" xfId="1901" builtinId="8" hidden="1"/>
    <cellStyle name="Hyperlink" xfId="1903" builtinId="8" hidden="1"/>
    <cellStyle name="Hyperlink" xfId="1905" builtinId="8" hidden="1"/>
    <cellStyle name="Hyperlink" xfId="1907" builtinId="8" hidden="1"/>
    <cellStyle name="Hyperlink" xfId="1909" builtinId="8" hidden="1"/>
    <cellStyle name="Hyperlink" xfId="1911" builtinId="8" hidden="1"/>
    <cellStyle name="Hyperlink" xfId="1913" builtinId="8" hidden="1"/>
    <cellStyle name="Hyperlink" xfId="1915" builtinId="8" hidden="1"/>
    <cellStyle name="Hyperlink" xfId="1917" builtinId="8" hidden="1"/>
    <cellStyle name="Hyperlink" xfId="1919" builtinId="8" hidden="1"/>
    <cellStyle name="Hyperlink" xfId="1921" builtinId="8" hidden="1"/>
    <cellStyle name="Hyperlink" xfId="1923" builtinId="8" hidden="1"/>
    <cellStyle name="Hyperlink" xfId="1925" builtinId="8" hidden="1"/>
    <cellStyle name="Hyperlink" xfId="1927" builtinId="8" hidden="1"/>
    <cellStyle name="Hyperlink" xfId="1929" builtinId="8" hidden="1"/>
    <cellStyle name="Hyperlink" xfId="1931" builtinId="8" hidden="1"/>
    <cellStyle name="Hyperlink" xfId="1933" builtinId="8" hidden="1"/>
    <cellStyle name="Hyperlink" xfId="1935" builtinId="8" hidden="1"/>
    <cellStyle name="Hyperlink" xfId="1937" builtinId="8" hidden="1"/>
    <cellStyle name="Hyperlink" xfId="1939" builtinId="8" hidden="1"/>
    <cellStyle name="Hyperlink" xfId="1941" builtinId="8" hidden="1"/>
    <cellStyle name="Hyperlink" xfId="1943" builtinId="8" hidden="1"/>
    <cellStyle name="Hyperlink" xfId="1945" builtinId="8" hidden="1"/>
    <cellStyle name="Hyperlink" xfId="1947" builtinId="8" hidden="1"/>
    <cellStyle name="Hyperlink" xfId="1949" builtinId="8" hidden="1"/>
    <cellStyle name="Hyperlink" xfId="1951" builtinId="8" hidden="1"/>
    <cellStyle name="Hyperlink" xfId="1953" builtinId="8" hidden="1"/>
    <cellStyle name="Hyperlink" xfId="1955" builtinId="8" hidden="1"/>
    <cellStyle name="Hyperlink" xfId="1957" builtinId="8" hidden="1"/>
    <cellStyle name="Hyperlink" xfId="1959" builtinId="8" hidden="1"/>
    <cellStyle name="Hyperlink" xfId="1961" builtinId="8" hidden="1"/>
    <cellStyle name="Hyperlink" xfId="1963" builtinId="8" hidden="1"/>
    <cellStyle name="Hyperlink" xfId="1965" builtinId="8" hidden="1"/>
    <cellStyle name="Hyperlink" xfId="1967" builtinId="8" hidden="1"/>
    <cellStyle name="Hyperlink" xfId="1969" builtinId="8" hidden="1"/>
    <cellStyle name="Hyperlink" xfId="1971" builtinId="8" hidden="1"/>
    <cellStyle name="Hyperlink" xfId="1973" builtinId="8" hidden="1"/>
    <cellStyle name="Hyperlink" xfId="1975" builtinId="8" hidden="1"/>
    <cellStyle name="Hyperlink" xfId="1977" builtinId="8" hidden="1"/>
    <cellStyle name="Hyperlink" xfId="1979" builtinId="8" hidden="1"/>
    <cellStyle name="Hyperlink" xfId="1981" builtinId="8" hidden="1"/>
    <cellStyle name="Hyperlink" xfId="1983" builtinId="8" hidden="1"/>
    <cellStyle name="Hyperlink" xfId="1985" builtinId="8" hidden="1"/>
    <cellStyle name="Hyperlink" xfId="1987" builtinId="8" hidden="1"/>
    <cellStyle name="Hyperlink" xfId="1989" builtinId="8" hidden="1"/>
    <cellStyle name="Hyperlink" xfId="1991" builtinId="8" hidden="1"/>
    <cellStyle name="Hyperlink" xfId="1993" builtinId="8" hidden="1"/>
    <cellStyle name="Hyperlink" xfId="1995" builtinId="8" hidden="1"/>
    <cellStyle name="Hyperlink" xfId="1997" builtinId="8" hidden="1"/>
    <cellStyle name="Hyperlink" xfId="1999" builtinId="8" hidden="1"/>
    <cellStyle name="Hyperlink" xfId="2001" builtinId="8" hidden="1"/>
    <cellStyle name="Hyperlink" xfId="2003" builtinId="8" hidden="1"/>
    <cellStyle name="Hyperlink" xfId="2005" builtinId="8" hidden="1"/>
    <cellStyle name="Hyperlink" xfId="2007" builtinId="8" hidden="1"/>
    <cellStyle name="Hyperlink" xfId="2009" builtinId="8" hidden="1"/>
    <cellStyle name="Hyperlink" xfId="2011" builtinId="8" hidden="1"/>
    <cellStyle name="Hyperlink" xfId="2013" builtinId="8" hidden="1"/>
    <cellStyle name="Hyperlink" xfId="2015" builtinId="8" hidden="1"/>
    <cellStyle name="Hyperlink" xfId="2017" builtinId="8" hidden="1"/>
    <cellStyle name="Hyperlink" xfId="2019" builtinId="8" hidden="1"/>
    <cellStyle name="Hyperlink" xfId="2021" builtinId="8" hidden="1"/>
    <cellStyle name="Hyperlink" xfId="2023" builtinId="8" hidden="1"/>
    <cellStyle name="Hyperlink" xfId="2025" builtinId="8" hidden="1"/>
    <cellStyle name="Hyperlink" xfId="2027" builtinId="8" hidden="1"/>
    <cellStyle name="Hyperlink" xfId="2029" builtinId="8" hidden="1"/>
    <cellStyle name="Hyperlink" xfId="2031" builtinId="8" hidden="1"/>
    <cellStyle name="Hyperlink" xfId="2033" builtinId="8" hidden="1"/>
    <cellStyle name="Hyperlink" xfId="2035" builtinId="8" hidden="1"/>
    <cellStyle name="Hyperlink" xfId="2037" builtinId="8" hidden="1"/>
    <cellStyle name="Hyperlink" xfId="2039" builtinId="8" hidden="1"/>
    <cellStyle name="Hyperlink" xfId="2041" builtinId="8" hidden="1"/>
    <cellStyle name="Hyperlink" xfId="2043" builtinId="8" hidden="1"/>
    <cellStyle name="Hyperlink" xfId="2045" builtinId="8" hidden="1"/>
    <cellStyle name="Hyperlink" xfId="2047" builtinId="8" hidden="1"/>
    <cellStyle name="Hyperlink" xfId="2049" builtinId="8" hidden="1"/>
    <cellStyle name="Hyperlink" xfId="2051" builtinId="8" hidden="1"/>
    <cellStyle name="Hyperlink" xfId="2053" builtinId="8" hidden="1"/>
    <cellStyle name="Hyperlink" xfId="2055" builtinId="8" hidden="1"/>
    <cellStyle name="Hyperlink" xfId="2057" builtinId="8" hidden="1"/>
    <cellStyle name="Hyperlink" xfId="2059" builtinId="8" hidden="1"/>
    <cellStyle name="Hyperlink" xfId="2061" builtinId="8" hidden="1"/>
    <cellStyle name="Hyperlink" xfId="2063" builtinId="8" hidden="1"/>
    <cellStyle name="Hyperlink" xfId="2065" builtinId="8" hidden="1"/>
    <cellStyle name="Hyperlink" xfId="2067" builtinId="8" hidden="1"/>
    <cellStyle name="Hyperlink" xfId="2069" builtinId="8" hidden="1"/>
    <cellStyle name="Hyperlink" xfId="2071" builtinId="8" hidden="1"/>
    <cellStyle name="Hyperlink" xfId="2073" builtinId="8" hidden="1"/>
    <cellStyle name="Hyperlink" xfId="2075" builtinId="8" hidden="1"/>
    <cellStyle name="Hyperlink" xfId="2077" builtinId="8" hidden="1"/>
    <cellStyle name="Hyperlink" xfId="2079" builtinId="8" hidden="1"/>
    <cellStyle name="Hyperlink" xfId="2081" builtinId="8" hidden="1"/>
    <cellStyle name="Hyperlink" xfId="2083" builtinId="8" hidden="1"/>
    <cellStyle name="Hyperlink" xfId="2085" builtinId="8" hidden="1"/>
    <cellStyle name="Hyperlink" xfId="2087" builtinId="8" hidden="1"/>
    <cellStyle name="Hyperlink" xfId="2089" builtinId="8" hidden="1"/>
    <cellStyle name="Hyperlink" xfId="2091" builtinId="8" hidden="1"/>
    <cellStyle name="Hyperlink" xfId="2093" builtinId="8" hidden="1"/>
    <cellStyle name="Hyperlink" xfId="2095" builtinId="8" hidden="1"/>
    <cellStyle name="Hyperlink" xfId="2097" builtinId="8" hidden="1"/>
    <cellStyle name="Hyperlink" xfId="2099" builtinId="8" hidden="1"/>
    <cellStyle name="Hyperlink" xfId="2101" builtinId="8" hidden="1"/>
    <cellStyle name="Hyperlink" xfId="2103" builtinId="8" hidden="1"/>
    <cellStyle name="Hyperlink" xfId="2105" builtinId="8" hidden="1"/>
    <cellStyle name="Hyperlink" xfId="2107" builtinId="8" hidden="1"/>
    <cellStyle name="Hyperlink" xfId="2109" builtinId="8" hidden="1"/>
    <cellStyle name="Hyperlink" xfId="2111" builtinId="8" hidden="1"/>
    <cellStyle name="Hyperlink" xfId="2113" builtinId="8" hidden="1"/>
    <cellStyle name="Hyperlink" xfId="2115" builtinId="8" hidden="1"/>
    <cellStyle name="Hyperlink" xfId="2117" builtinId="8" hidden="1"/>
    <cellStyle name="Hyperlink" xfId="2119" builtinId="8" hidden="1"/>
    <cellStyle name="Hyperlink" xfId="2121" builtinId="8" hidden="1"/>
    <cellStyle name="Hyperlink" xfId="2123" builtinId="8" hidden="1"/>
    <cellStyle name="Hyperlink" xfId="2125" builtinId="8" hidden="1"/>
    <cellStyle name="Hyperlink" xfId="2127" builtinId="8" hidden="1"/>
    <cellStyle name="Hyperlink" xfId="2129" builtinId="8" hidden="1"/>
    <cellStyle name="Hyperlink" xfId="2131" builtinId="8" hidden="1"/>
    <cellStyle name="Hyperlink" xfId="2133" builtinId="8" hidden="1"/>
    <cellStyle name="Hyperlink" xfId="2135" builtinId="8" hidden="1"/>
    <cellStyle name="Hyperlink" xfId="2137" builtinId="8" hidden="1"/>
    <cellStyle name="Hyperlink" xfId="2139" builtinId="8" hidden="1"/>
    <cellStyle name="Hyperlink" xfId="2141" builtinId="8" hidden="1"/>
    <cellStyle name="Hyperlink" xfId="2143" builtinId="8" hidden="1"/>
    <cellStyle name="Hyperlink" xfId="2145" builtinId="8" hidden="1"/>
    <cellStyle name="Hyperlink" xfId="2147" builtinId="8" hidden="1"/>
    <cellStyle name="Hyperlink" xfId="2149" builtinId="8" hidden="1"/>
    <cellStyle name="Hyperlink" xfId="2151" builtinId="8" hidden="1"/>
    <cellStyle name="Hyperlink" xfId="2153" builtinId="8" hidden="1"/>
    <cellStyle name="Hyperlink" xfId="2155" builtinId="8" hidden="1"/>
    <cellStyle name="Hyperlink" xfId="2157" builtinId="8" hidden="1"/>
    <cellStyle name="Hyperlink" xfId="2159" builtinId="8" hidden="1"/>
    <cellStyle name="Hyperlink" xfId="2161" builtinId="8" hidden="1"/>
    <cellStyle name="Hyperlink" xfId="2163" builtinId="8" hidden="1"/>
    <cellStyle name="Hyperlink" xfId="2165" builtinId="8" hidden="1"/>
    <cellStyle name="Hyperlink" xfId="2167" builtinId="8" hidden="1"/>
    <cellStyle name="Hyperlink" xfId="2169" builtinId="8" hidden="1"/>
    <cellStyle name="Hyperlink" xfId="2171" builtinId="8" hidden="1"/>
    <cellStyle name="Hyperlink" xfId="2173" builtinId="8" hidden="1"/>
    <cellStyle name="Hyperlink" xfId="2175" builtinId="8" hidden="1"/>
    <cellStyle name="Hyperlink" xfId="2177" builtinId="8" hidden="1"/>
    <cellStyle name="Hyperlink" xfId="2179" builtinId="8" hidden="1"/>
    <cellStyle name="Hyperlink" xfId="2181" builtinId="8" hidden="1"/>
    <cellStyle name="Hyperlink" xfId="2183" builtinId="8" hidden="1"/>
    <cellStyle name="Hyperlink" xfId="2185" builtinId="8" hidden="1"/>
    <cellStyle name="Hyperlink" xfId="2187" builtinId="8" hidden="1"/>
    <cellStyle name="Hyperlink" xfId="2189" builtinId="8" hidden="1"/>
    <cellStyle name="Hyperlink" xfId="2191" builtinId="8" hidden="1"/>
    <cellStyle name="Hyperlink" xfId="2193" builtinId="8" hidden="1"/>
    <cellStyle name="Hyperlink" xfId="2195" builtinId="8" hidden="1"/>
    <cellStyle name="Hyperlink" xfId="2197" builtinId="8" hidden="1"/>
    <cellStyle name="Hyperlink" xfId="2199" builtinId="8" hidden="1"/>
    <cellStyle name="Hyperlink" xfId="2201" builtinId="8" hidden="1"/>
    <cellStyle name="Hyperlink" xfId="2203" builtinId="8" hidden="1"/>
    <cellStyle name="Hyperlink" xfId="2205" builtinId="8" hidden="1"/>
    <cellStyle name="Hyperlink" xfId="2207" builtinId="8" hidden="1"/>
    <cellStyle name="Hyperlink" xfId="2209" builtinId="8" hidden="1"/>
    <cellStyle name="Hyperlink" xfId="2211" builtinId="8" hidden="1"/>
    <cellStyle name="Hyperlink" xfId="2213" builtinId="8" hidden="1"/>
    <cellStyle name="Hyperlink" xfId="2215" builtinId="8" hidden="1"/>
    <cellStyle name="Hyperlink" xfId="2217" builtinId="8" hidden="1"/>
    <cellStyle name="Hyperlink" xfId="2219" builtinId="8" hidden="1"/>
    <cellStyle name="Hyperlink" xfId="2221" builtinId="8" hidden="1"/>
    <cellStyle name="Hyperlink" xfId="2223" builtinId="8" hidden="1"/>
    <cellStyle name="Hyperlink" xfId="2225" builtinId="8" hidden="1"/>
    <cellStyle name="Hyperlink" xfId="2227" builtinId="8" hidden="1"/>
    <cellStyle name="Hyperlink" xfId="2229" builtinId="8" hidden="1"/>
    <cellStyle name="Hyperlink" xfId="2231" builtinId="8" hidden="1"/>
    <cellStyle name="Hyperlink" xfId="2233" builtinId="8" hidden="1"/>
    <cellStyle name="Hyperlink" xfId="2235" builtinId="8" hidden="1"/>
    <cellStyle name="Hyperlink" xfId="2237" builtinId="8" hidden="1"/>
    <cellStyle name="Hyperlink" xfId="2239" builtinId="8" hidden="1"/>
    <cellStyle name="Hyperlink" xfId="2241" builtinId="8" hidden="1"/>
    <cellStyle name="Hyperlink" xfId="2243" builtinId="8" hidden="1"/>
    <cellStyle name="Hyperlink" xfId="2245" builtinId="8" hidden="1"/>
    <cellStyle name="Hyperlink" xfId="2247" builtinId="8" hidden="1"/>
    <cellStyle name="Hyperlink" xfId="2249" builtinId="8" hidden="1"/>
    <cellStyle name="Hyperlink" xfId="2251" builtinId="8" hidden="1"/>
    <cellStyle name="Hyperlink" xfId="2253" builtinId="8" hidden="1"/>
    <cellStyle name="Hyperlink" xfId="2255" builtinId="8" hidden="1"/>
    <cellStyle name="Hyperlink" xfId="2257" builtinId="8" hidden="1"/>
    <cellStyle name="Hyperlink" xfId="2259" builtinId="8" hidden="1"/>
    <cellStyle name="Hyperlink" xfId="2261" builtinId="8" hidden="1"/>
    <cellStyle name="Hyperlink" xfId="2263" builtinId="8" hidden="1"/>
    <cellStyle name="Hyperlink" xfId="2265" builtinId="8" hidden="1"/>
    <cellStyle name="Hyperlink" xfId="2267" builtinId="8" hidden="1"/>
    <cellStyle name="Hyperlink" xfId="2269" builtinId="8" hidden="1"/>
    <cellStyle name="Hyperlink" xfId="2271" builtinId="8" hidden="1"/>
    <cellStyle name="Hyperlink" xfId="2273" builtinId="8" hidden="1"/>
    <cellStyle name="Hyperlink" xfId="2275" builtinId="8" hidden="1"/>
    <cellStyle name="Hyperlink" xfId="2277" builtinId="8" hidden="1"/>
    <cellStyle name="Hyperlink" xfId="2279" builtinId="8" hidden="1"/>
    <cellStyle name="Hyperlink" xfId="2281" builtinId="8" hidden="1"/>
    <cellStyle name="Hyperlink" xfId="2283" builtinId="8" hidden="1"/>
    <cellStyle name="Hyperlink" xfId="2285" builtinId="8" hidden="1"/>
    <cellStyle name="Hyperlink" xfId="2287" builtinId="8" hidden="1"/>
    <cellStyle name="Hyperlink" xfId="2289" builtinId="8" hidden="1"/>
    <cellStyle name="Hyperlink" xfId="2291" builtinId="8" hidden="1"/>
    <cellStyle name="Hyperlink" xfId="2293" builtinId="8" hidden="1"/>
    <cellStyle name="Hyperlink" xfId="2295" builtinId="8" hidden="1"/>
    <cellStyle name="Hyperlink" xfId="2297" builtinId="8" hidden="1"/>
    <cellStyle name="Hyperlink" xfId="2299" builtinId="8" hidden="1"/>
    <cellStyle name="Hyperlink" xfId="2301" builtinId="8" hidden="1"/>
    <cellStyle name="Hyperlink" xfId="2303" builtinId="8" hidden="1"/>
    <cellStyle name="Hyperlink" xfId="2305" builtinId="8" hidden="1"/>
    <cellStyle name="Hyperlink" xfId="2307" builtinId="8" hidden="1"/>
    <cellStyle name="Hyperlink" xfId="2309" builtinId="8" hidden="1"/>
    <cellStyle name="Hyperlink" xfId="2311" builtinId="8" hidden="1"/>
    <cellStyle name="Hyperlink" xfId="2313" builtinId="8" hidden="1"/>
    <cellStyle name="Hyperlink" xfId="2315" builtinId="8" hidden="1"/>
    <cellStyle name="Hyperlink" xfId="2317" builtinId="8" hidden="1"/>
    <cellStyle name="Hyperlink" xfId="2319" builtinId="8" hidden="1"/>
    <cellStyle name="Hyperlink" xfId="2321" builtinId="8" hidden="1"/>
    <cellStyle name="Hyperlink" xfId="2323" builtinId="8" hidden="1"/>
    <cellStyle name="Hyperlink" xfId="2325" builtinId="8" hidden="1"/>
    <cellStyle name="Hyperlink" xfId="2327" builtinId="8" hidden="1"/>
    <cellStyle name="Hyperlink" xfId="2329" builtinId="8" hidden="1"/>
    <cellStyle name="Hyperlink" xfId="2331" builtinId="8" hidden="1"/>
    <cellStyle name="Hyperlink" xfId="2333" builtinId="8" hidden="1"/>
    <cellStyle name="Hyperlink" xfId="2335" builtinId="8" hidden="1"/>
    <cellStyle name="Hyperlink" xfId="2337" builtinId="8" hidden="1"/>
    <cellStyle name="Hyperlink" xfId="2339" builtinId="8" hidden="1"/>
    <cellStyle name="Hyperlink" xfId="2341" builtinId="8" hidden="1"/>
    <cellStyle name="Hyperlink" xfId="2343" builtinId="8" hidden="1"/>
    <cellStyle name="Hyperlink" xfId="2345" builtinId="8" hidden="1"/>
    <cellStyle name="Hyperlink" xfId="2347" builtinId="8" hidden="1"/>
    <cellStyle name="Hyperlink" xfId="2349" builtinId="8" hidden="1"/>
    <cellStyle name="Hyperlink" xfId="2351" builtinId="8" hidden="1"/>
    <cellStyle name="Hyperlink" xfId="2353" builtinId="8" hidden="1"/>
    <cellStyle name="Hyperlink" xfId="2355" builtinId="8" hidden="1"/>
    <cellStyle name="Hyperlink" xfId="2357" builtinId="8" hidden="1"/>
    <cellStyle name="Hyperlink" xfId="2359" builtinId="8" hidden="1"/>
    <cellStyle name="Hyperlink" xfId="2361" builtinId="8" hidden="1"/>
    <cellStyle name="Hyperlink" xfId="2363" builtinId="8" hidden="1"/>
    <cellStyle name="Hyperlink" xfId="2365" builtinId="8" hidden="1"/>
    <cellStyle name="Hyperlink" xfId="2367" builtinId="8" hidden="1"/>
    <cellStyle name="Hyperlink" xfId="2369" builtinId="8" hidden="1"/>
    <cellStyle name="Hyperlink" xfId="2371" builtinId="8" hidden="1"/>
    <cellStyle name="Hyperlink" xfId="2373" builtinId="8" hidden="1"/>
    <cellStyle name="Hyperlink" xfId="2375" builtinId="8" hidden="1"/>
    <cellStyle name="Hyperlink" xfId="2377" builtinId="8" hidden="1"/>
    <cellStyle name="Hyperlink" xfId="2379" builtinId="8" hidden="1"/>
    <cellStyle name="Hyperlink" xfId="2381" builtinId="8" hidden="1"/>
    <cellStyle name="Hyperlink" xfId="2383" builtinId="8" hidden="1"/>
    <cellStyle name="Hyperlink" xfId="2385" builtinId="8" hidden="1"/>
    <cellStyle name="Hyperlink" xfId="2387" builtinId="8" hidden="1"/>
    <cellStyle name="Hyperlink" xfId="2389" builtinId="8" hidden="1"/>
    <cellStyle name="Hyperlink" xfId="2391" builtinId="8" hidden="1"/>
    <cellStyle name="Hyperlink" xfId="2393" builtinId="8" hidden="1"/>
    <cellStyle name="Hyperlink" xfId="2395" builtinId="8" hidden="1"/>
    <cellStyle name="Hyperlink" xfId="2397" builtinId="8" hidden="1"/>
    <cellStyle name="Hyperlink" xfId="2399" builtinId="8" hidden="1"/>
    <cellStyle name="Hyperlink" xfId="2401" builtinId="8" hidden="1"/>
    <cellStyle name="Hyperlink" xfId="2403" builtinId="8" hidden="1"/>
    <cellStyle name="Hyperlink" xfId="2405" builtinId="8" hidden="1"/>
    <cellStyle name="Hyperlink" xfId="2407" builtinId="8" hidden="1"/>
    <cellStyle name="Hyperlink" xfId="2409" builtinId="8" hidden="1"/>
    <cellStyle name="Hyperlink" xfId="2411" builtinId="8" hidden="1"/>
    <cellStyle name="Hyperlink" xfId="2413" builtinId="8" hidden="1"/>
    <cellStyle name="Hyperlink" xfId="2415" builtinId="8" hidden="1"/>
    <cellStyle name="Hyperlink" xfId="2417" builtinId="8" hidden="1"/>
    <cellStyle name="Hyperlink" xfId="2419" builtinId="8" hidden="1"/>
    <cellStyle name="Hyperlink" xfId="2421" builtinId="8" hidden="1"/>
    <cellStyle name="Hyperlink" xfId="2423" builtinId="8" hidden="1"/>
    <cellStyle name="Hyperlink" xfId="2425" builtinId="8" hidden="1"/>
    <cellStyle name="Hyperlink" xfId="2427" builtinId="8" hidden="1"/>
    <cellStyle name="Hyperlink" xfId="2429" builtinId="8" hidden="1"/>
    <cellStyle name="Hyperlink" xfId="2431" builtinId="8" hidden="1"/>
    <cellStyle name="Hyperlink" xfId="2433" builtinId="8" hidden="1"/>
    <cellStyle name="Hyperlink" xfId="2435" builtinId="8" hidden="1"/>
    <cellStyle name="Hyperlink" xfId="2437" builtinId="8" hidden="1"/>
    <cellStyle name="Hyperlink" xfId="2439" builtinId="8" hidden="1"/>
    <cellStyle name="Hyperlink" xfId="2441" builtinId="8" hidden="1"/>
    <cellStyle name="Hyperlink" xfId="2443" builtinId="8" hidden="1"/>
    <cellStyle name="Hyperlink" xfId="2445" builtinId="8" hidden="1"/>
    <cellStyle name="Hyperlink" xfId="2447" builtinId="8" hidden="1"/>
    <cellStyle name="Hyperlink" xfId="2449" builtinId="8" hidden="1"/>
    <cellStyle name="Hyperlink" xfId="2451" builtinId="8" hidden="1"/>
    <cellStyle name="Hyperlink" xfId="2453" builtinId="8" hidden="1"/>
    <cellStyle name="Hyperlink" xfId="2455" builtinId="8" hidden="1"/>
    <cellStyle name="Hyperlink" xfId="2457" builtinId="8" hidden="1"/>
    <cellStyle name="Hyperlink" xfId="2459" builtinId="8" hidden="1"/>
    <cellStyle name="Hyperlink" xfId="2461" builtinId="8" hidden="1"/>
    <cellStyle name="Hyperlink" xfId="2463" builtinId="8" hidden="1"/>
    <cellStyle name="Hyperlink" xfId="2465" builtinId="8" hidden="1"/>
    <cellStyle name="Hyperlink" xfId="2467" builtinId="8" hidden="1"/>
    <cellStyle name="Hyperlink" xfId="2469" builtinId="8" hidden="1"/>
    <cellStyle name="Hyperlink" xfId="2471" builtinId="8" hidden="1"/>
    <cellStyle name="Hyperlink" xfId="2473" builtinId="8" hidden="1"/>
    <cellStyle name="Hyperlink" xfId="2475" builtinId="8" hidden="1"/>
    <cellStyle name="Hyperlink" xfId="2477" builtinId="8" hidden="1"/>
    <cellStyle name="Hyperlink" xfId="2479" builtinId="8" hidden="1"/>
    <cellStyle name="Hyperlink" xfId="2481" builtinId="8" hidden="1"/>
    <cellStyle name="Hyperlink" xfId="2483" builtinId="8" hidden="1"/>
    <cellStyle name="Hyperlink" xfId="2485" builtinId="8" hidden="1"/>
    <cellStyle name="Hyperlink" xfId="2487" builtinId="8" hidden="1"/>
    <cellStyle name="Hyperlink" xfId="2489" builtinId="8" hidden="1"/>
    <cellStyle name="Hyperlink" xfId="2491" builtinId="8" hidden="1"/>
    <cellStyle name="Hyperlink" xfId="2493" builtinId="8" hidden="1"/>
    <cellStyle name="Hyperlink" xfId="2495" builtinId="8" hidden="1"/>
    <cellStyle name="Hyperlink" xfId="2497" builtinId="8" hidden="1"/>
    <cellStyle name="Hyperlink" xfId="2499" builtinId="8" hidden="1"/>
    <cellStyle name="Hyperlink" xfId="2501" builtinId="8" hidden="1"/>
    <cellStyle name="Hyperlink" xfId="2503" builtinId="8" hidden="1"/>
    <cellStyle name="Hyperlink" xfId="2505" builtinId="8" hidden="1"/>
    <cellStyle name="Hyperlink" xfId="2507" builtinId="8" hidden="1"/>
    <cellStyle name="Hyperlink" xfId="2509" builtinId="8" hidden="1"/>
    <cellStyle name="Hyperlink" xfId="2511" builtinId="8" hidden="1"/>
    <cellStyle name="Hyperlink" xfId="2513" builtinId="8" hidden="1"/>
    <cellStyle name="Hyperlink" xfId="2515" builtinId="8" hidden="1"/>
    <cellStyle name="Hyperlink" xfId="2517" builtinId="8" hidden="1"/>
    <cellStyle name="Hyperlink" xfId="2519" builtinId="8" hidden="1"/>
    <cellStyle name="Hyperlink" xfId="2521" builtinId="8" hidden="1"/>
    <cellStyle name="Hyperlink" xfId="2523" builtinId="8" hidden="1"/>
    <cellStyle name="Hyperlink" xfId="2525" builtinId="8" hidden="1"/>
    <cellStyle name="Hyperlink" xfId="2527" builtinId="8" hidden="1"/>
    <cellStyle name="Hyperlink" xfId="2529" builtinId="8" hidden="1"/>
    <cellStyle name="Hyperlink" xfId="2531" builtinId="8" hidden="1"/>
    <cellStyle name="Hyperlink" xfId="2533" builtinId="8" hidden="1"/>
    <cellStyle name="Hyperlink" xfId="2535" builtinId="8" hidden="1"/>
    <cellStyle name="Hyperlink" xfId="2537" builtinId="8" hidden="1"/>
    <cellStyle name="Hyperlink" xfId="2539" builtinId="8" hidden="1"/>
    <cellStyle name="Hyperlink" xfId="2541" builtinId="8" hidden="1"/>
    <cellStyle name="Hyperlink" xfId="2543" builtinId="8" hidden="1"/>
    <cellStyle name="Hyperlink" xfId="2545" builtinId="8" hidden="1"/>
    <cellStyle name="Hyperlink" xfId="2547" builtinId="8" hidden="1"/>
    <cellStyle name="Hyperlink" xfId="2549" builtinId="8" hidden="1"/>
    <cellStyle name="Hyperlink" xfId="2551" builtinId="8" hidden="1"/>
    <cellStyle name="Hyperlink" xfId="2553" builtinId="8" hidden="1"/>
    <cellStyle name="Hyperlink" xfId="2555" builtinId="8" hidden="1"/>
    <cellStyle name="Hyperlink" xfId="2557" builtinId="8" hidden="1"/>
    <cellStyle name="Hyperlink" xfId="2559" builtinId="8" hidden="1"/>
    <cellStyle name="Hyperlink" xfId="2561" builtinId="8" hidden="1"/>
    <cellStyle name="Hyperlink" xfId="2563" builtinId="8" hidden="1"/>
    <cellStyle name="Hyperlink" xfId="2565" builtinId="8" hidden="1"/>
    <cellStyle name="Hyperlink" xfId="2567" builtinId="8" hidden="1"/>
    <cellStyle name="Hyperlink" xfId="2569" builtinId="8" hidden="1"/>
    <cellStyle name="Hyperlink" xfId="2571" builtinId="8" hidden="1"/>
    <cellStyle name="Hyperlink" xfId="2573" builtinId="8" hidden="1"/>
    <cellStyle name="Hyperlink" xfId="2575" builtinId="8" hidden="1"/>
    <cellStyle name="Hyperlink" xfId="2577" builtinId="8" hidden="1"/>
    <cellStyle name="Hyperlink" xfId="2579" builtinId="8" hidden="1"/>
    <cellStyle name="Hyperlink" xfId="2581" builtinId="8" hidden="1"/>
    <cellStyle name="Hyperlink" xfId="2583" builtinId="8" hidden="1"/>
    <cellStyle name="Hyperlink" xfId="2585" builtinId="8" hidden="1"/>
    <cellStyle name="Hyperlink" xfId="2587" builtinId="8" hidden="1"/>
    <cellStyle name="Hyperlink" xfId="2589" builtinId="8" hidden="1"/>
    <cellStyle name="Hyperlink" xfId="2591" builtinId="8" hidden="1"/>
    <cellStyle name="Hyperlink" xfId="2593" builtinId="8" hidden="1"/>
    <cellStyle name="Hyperlink" xfId="2595" builtinId="8" hidden="1"/>
    <cellStyle name="Hyperlink" xfId="2597" builtinId="8" hidden="1"/>
    <cellStyle name="Hyperlink" xfId="2599" builtinId="8" hidden="1"/>
    <cellStyle name="Hyperlink" xfId="2601" builtinId="8" hidden="1"/>
    <cellStyle name="Hyperlink" xfId="2603" builtinId="8" hidden="1"/>
    <cellStyle name="Hyperlink" xfId="2605" builtinId="8" hidden="1"/>
    <cellStyle name="Hyperlink" xfId="2607" builtinId="8" hidden="1"/>
    <cellStyle name="Hyperlink" xfId="2609" builtinId="8" hidden="1"/>
    <cellStyle name="Hyperlink" xfId="2611" builtinId="8" hidden="1"/>
    <cellStyle name="Hyperlink" xfId="2613" builtinId="8" hidden="1"/>
    <cellStyle name="Hyperlink" xfId="2615" builtinId="8" hidden="1"/>
    <cellStyle name="Hyperlink" xfId="2617" builtinId="8" hidden="1"/>
    <cellStyle name="Hyperlink" xfId="2619" builtinId="8" hidden="1"/>
    <cellStyle name="Hyperlink" xfId="2621" builtinId="8" hidden="1"/>
    <cellStyle name="Hyperlink" xfId="2623" builtinId="8" hidden="1"/>
    <cellStyle name="Hyperlink" xfId="2625" builtinId="8" hidden="1"/>
    <cellStyle name="Hyperlink" xfId="2627" builtinId="8" hidden="1"/>
    <cellStyle name="Hyperlink" xfId="2629" builtinId="8" hidden="1"/>
    <cellStyle name="Hyperlink" xfId="2631" builtinId="8" hidden="1"/>
    <cellStyle name="Hyperlink" xfId="2633" builtinId="8" hidden="1"/>
    <cellStyle name="Hyperlink" xfId="2635" builtinId="8" hidden="1"/>
    <cellStyle name="Hyperlink" xfId="2637" builtinId="8" hidden="1"/>
    <cellStyle name="Hyperlink" xfId="2639" builtinId="8" hidden="1"/>
    <cellStyle name="Hyperlink" xfId="2641" builtinId="8" hidden="1"/>
    <cellStyle name="Hyperlink" xfId="2643" builtinId="8" hidden="1"/>
    <cellStyle name="Hyperlink" xfId="2645" builtinId="8" hidden="1"/>
    <cellStyle name="Hyperlink" xfId="2647" builtinId="8" hidden="1"/>
    <cellStyle name="Hyperlink" xfId="2649" builtinId="8" hidden="1"/>
    <cellStyle name="Hyperlink" xfId="2651" builtinId="8" hidden="1"/>
    <cellStyle name="Hyperlink" xfId="2653" builtinId="8" hidden="1"/>
    <cellStyle name="Hyperlink" xfId="2655" builtinId="8" hidden="1"/>
    <cellStyle name="Hyperlink" xfId="2657" builtinId="8" hidden="1"/>
    <cellStyle name="Hyperlink" xfId="2659" builtinId="8" hidden="1"/>
    <cellStyle name="Hyperlink" xfId="2661" builtinId="8" hidden="1"/>
    <cellStyle name="Hyperlink" xfId="2663" builtinId="8" hidden="1"/>
    <cellStyle name="Hyperlink" xfId="2665" builtinId="8" hidden="1"/>
    <cellStyle name="Hyperlink" xfId="2667" builtinId="8" hidden="1"/>
    <cellStyle name="Hyperlink" xfId="2669" builtinId="8" hidden="1"/>
    <cellStyle name="Hyperlink" xfId="2671" builtinId="8" hidden="1"/>
    <cellStyle name="Hyperlink" xfId="2673" builtinId="8" hidden="1"/>
    <cellStyle name="Hyperlink" xfId="2675" builtinId="8" hidden="1"/>
    <cellStyle name="Hyperlink" xfId="2677" builtinId="8" hidden="1"/>
    <cellStyle name="Hyperlink" xfId="2679" builtinId="8" hidden="1"/>
    <cellStyle name="Hyperlink" xfId="2681" builtinId="8" hidden="1"/>
    <cellStyle name="Hyperlink" xfId="2683" builtinId="8" hidden="1"/>
    <cellStyle name="Hyperlink" xfId="2685" builtinId="8" hidden="1"/>
    <cellStyle name="Hyperlink" xfId="2687" builtinId="8" hidden="1"/>
    <cellStyle name="Hyperlink" xfId="2689" builtinId="8" hidden="1"/>
    <cellStyle name="Hyperlink" xfId="2691" builtinId="8" hidden="1"/>
    <cellStyle name="Hyperlink" xfId="2693" builtinId="8" hidden="1"/>
    <cellStyle name="Hyperlink" xfId="2695" builtinId="8" hidden="1"/>
    <cellStyle name="Hyperlink" xfId="2697" builtinId="8" hidden="1"/>
    <cellStyle name="Hyperlink" xfId="2699" builtinId="8" hidden="1"/>
    <cellStyle name="Hyperlink" xfId="2701" builtinId="8" hidden="1"/>
    <cellStyle name="Hyperlink" xfId="2703" builtinId="8" hidden="1"/>
    <cellStyle name="Hyperlink" xfId="2705" builtinId="8" hidden="1"/>
    <cellStyle name="Hyperlink" xfId="2707" builtinId="8" hidden="1"/>
    <cellStyle name="Hyperlink" xfId="2709" builtinId="8" hidden="1"/>
    <cellStyle name="Hyperlink" xfId="2711" builtinId="8" hidden="1"/>
    <cellStyle name="Hyperlink" xfId="2713" builtinId="8" hidden="1"/>
    <cellStyle name="Hyperlink" xfId="2715" builtinId="8" hidden="1"/>
    <cellStyle name="Hyperlink" xfId="2717" builtinId="8" hidden="1"/>
    <cellStyle name="Hyperlink" xfId="2719" builtinId="8" hidden="1"/>
    <cellStyle name="Hyperlink" xfId="2721" builtinId="8" hidden="1"/>
    <cellStyle name="Hyperlink" xfId="2723" builtinId="8" hidden="1"/>
    <cellStyle name="Hyperlink" xfId="2725" builtinId="8" hidden="1"/>
    <cellStyle name="Hyperlink" xfId="2727" builtinId="8" hidden="1"/>
    <cellStyle name="Hyperlink" xfId="2729" builtinId="8" hidden="1"/>
    <cellStyle name="Hyperlink" xfId="2731" builtinId="8" hidden="1"/>
    <cellStyle name="Hyperlink" xfId="2733" builtinId="8" hidden="1"/>
    <cellStyle name="Hyperlink" xfId="2735" builtinId="8" hidden="1"/>
    <cellStyle name="Hyperlink" xfId="2737" builtinId="8" hidden="1"/>
    <cellStyle name="Hyperlink" xfId="2739" builtinId="8" hidden="1"/>
    <cellStyle name="Hyperlink" xfId="2741" builtinId="8" hidden="1"/>
    <cellStyle name="Hyperlink" xfId="2743" builtinId="8" hidden="1"/>
    <cellStyle name="Hyperlink" xfId="2745" builtinId="8" hidden="1"/>
    <cellStyle name="Hyperlink" xfId="2747" builtinId="8" hidden="1"/>
    <cellStyle name="Hyperlink" xfId="2749" builtinId="8" hidden="1"/>
    <cellStyle name="Hyperlink" xfId="2751" builtinId="8" hidden="1"/>
    <cellStyle name="Hyperlink" xfId="2753" builtinId="8" hidden="1"/>
    <cellStyle name="Hyperlink" xfId="2755" builtinId="8" hidden="1"/>
    <cellStyle name="Hyperlink" xfId="2757" builtinId="8" hidden="1"/>
    <cellStyle name="Hyperlink" xfId="2759" builtinId="8" hidden="1"/>
    <cellStyle name="Hyperlink" xfId="2761" builtinId="8" hidden="1"/>
    <cellStyle name="Hyperlink" xfId="2763" builtinId="8" hidden="1"/>
    <cellStyle name="Hyperlink" xfId="2765" builtinId="8" hidden="1"/>
    <cellStyle name="Hyperlink" xfId="2767" builtinId="8" hidden="1"/>
    <cellStyle name="Hyperlink" xfId="2769" builtinId="8" hidden="1"/>
    <cellStyle name="Hyperlink" xfId="2771" builtinId="8" hidden="1"/>
    <cellStyle name="Hyperlink" xfId="2773" builtinId="8" hidden="1"/>
    <cellStyle name="Hyperlink" xfId="2775" builtinId="8" hidden="1"/>
    <cellStyle name="Hyperlink" xfId="2777" builtinId="8" hidden="1"/>
    <cellStyle name="Hyperlink" xfId="2779" builtinId="8" hidden="1"/>
    <cellStyle name="Hyperlink" xfId="2781" builtinId="8" hidden="1"/>
    <cellStyle name="Hyperlink" xfId="2783" builtinId="8" hidden="1"/>
    <cellStyle name="Hyperlink" xfId="2785" builtinId="8" hidden="1"/>
    <cellStyle name="Hyperlink" xfId="2787" builtinId="8" hidden="1"/>
    <cellStyle name="Hyperlink" xfId="2789" builtinId="8" hidden="1"/>
    <cellStyle name="Hyperlink" xfId="2791" builtinId="8" hidden="1"/>
    <cellStyle name="Hyperlink" xfId="2793" builtinId="8" hidden="1"/>
    <cellStyle name="Hyperlink" xfId="2795" builtinId="8" hidden="1"/>
    <cellStyle name="Hyperlink" xfId="2797" builtinId="8" hidden="1"/>
    <cellStyle name="Hyperlink" xfId="2799" builtinId="8" hidden="1"/>
    <cellStyle name="Hyperlink" xfId="2801" builtinId="8" hidden="1"/>
    <cellStyle name="Hyperlink" xfId="2803" builtinId="8" hidden="1"/>
    <cellStyle name="Hyperlink" xfId="2805" builtinId="8" hidden="1"/>
    <cellStyle name="Hyperlink" xfId="2807" builtinId="8" hidden="1"/>
    <cellStyle name="Hyperlink" xfId="2809" builtinId="8" hidden="1"/>
    <cellStyle name="Hyperlink" xfId="2811" builtinId="8" hidden="1"/>
    <cellStyle name="Hyperlink" xfId="2813" builtinId="8" hidden="1"/>
    <cellStyle name="Hyperlink" xfId="2815" builtinId="8" hidden="1"/>
    <cellStyle name="Hyperlink" xfId="2817" builtinId="8" hidden="1"/>
    <cellStyle name="Hyperlink" xfId="2819" builtinId="8" hidden="1"/>
    <cellStyle name="Hyperlink" xfId="2821" builtinId="8" hidden="1"/>
    <cellStyle name="Hyperlink" xfId="2823" builtinId="8" hidden="1"/>
    <cellStyle name="Hyperlink" xfId="2825" builtinId="8" hidden="1"/>
    <cellStyle name="Hyperlink" xfId="2827" builtinId="8" hidden="1"/>
    <cellStyle name="Hyperlink" xfId="2829" builtinId="8" hidden="1"/>
    <cellStyle name="Hyperlink" xfId="2831" builtinId="8" hidden="1"/>
    <cellStyle name="Hyperlink" xfId="2833" builtinId="8" hidden="1"/>
    <cellStyle name="Hyperlink" xfId="2835" builtinId="8" hidden="1"/>
    <cellStyle name="Hyperlink" xfId="2837" builtinId="8" hidden="1"/>
    <cellStyle name="Hyperlink" xfId="2839" builtinId="8" hidden="1"/>
    <cellStyle name="Hyperlink" xfId="2841" builtinId="8" hidden="1"/>
    <cellStyle name="Hyperlink" xfId="2843" builtinId="8" hidden="1"/>
    <cellStyle name="Hyperlink" xfId="2845" builtinId="8" hidden="1"/>
    <cellStyle name="Hyperlink" xfId="2847" builtinId="8" hidden="1"/>
    <cellStyle name="Hyperlink" xfId="2849" builtinId="8" hidden="1"/>
    <cellStyle name="Hyperlink" xfId="2851" builtinId="8" hidden="1"/>
    <cellStyle name="Hyperlink" xfId="2853" builtinId="8" hidden="1"/>
    <cellStyle name="Hyperlink" xfId="2855" builtinId="8" hidden="1"/>
    <cellStyle name="Hyperlink" xfId="2857" builtinId="8" hidden="1"/>
    <cellStyle name="Hyperlink" xfId="2859" builtinId="8" hidden="1"/>
    <cellStyle name="Hyperlink" xfId="2861" builtinId="8" hidden="1"/>
    <cellStyle name="Hyperlink" xfId="2863" builtinId="8" hidden="1"/>
    <cellStyle name="Hyperlink" xfId="2865" builtinId="8" hidden="1"/>
    <cellStyle name="Hyperlink" xfId="2867" builtinId="8" hidden="1"/>
    <cellStyle name="Hyperlink" xfId="2869" builtinId="8" hidden="1"/>
    <cellStyle name="Hyperlink" xfId="2871" builtinId="8" hidden="1"/>
    <cellStyle name="Hyperlink" xfId="2873" builtinId="8" hidden="1"/>
    <cellStyle name="Hyperlink" xfId="2875" builtinId="8" hidden="1"/>
    <cellStyle name="Hyperlink" xfId="2877" builtinId="8" hidden="1"/>
    <cellStyle name="Hyperlink" xfId="2879" builtinId="8" hidden="1"/>
    <cellStyle name="Hyperlink" xfId="2881" builtinId="8" hidden="1"/>
    <cellStyle name="Hyperlink" xfId="2883" builtinId="8" hidden="1"/>
    <cellStyle name="Hyperlink" xfId="2885" builtinId="8" hidden="1"/>
    <cellStyle name="Hyperlink" xfId="2887" builtinId="8" hidden="1"/>
    <cellStyle name="Hyperlink" xfId="2889" builtinId="8" hidden="1"/>
    <cellStyle name="Hyperlink" xfId="2891" builtinId="8" hidden="1"/>
    <cellStyle name="Hyperlink" xfId="2893" builtinId="8" hidden="1"/>
    <cellStyle name="Hyperlink" xfId="2895" builtinId="8" hidden="1"/>
    <cellStyle name="Hyperlink" xfId="2897" builtinId="8" hidden="1"/>
    <cellStyle name="Hyperlink" xfId="2899" builtinId="8" hidden="1"/>
    <cellStyle name="Hyperlink" xfId="2901" builtinId="8" hidden="1"/>
    <cellStyle name="Hyperlink" xfId="2903" builtinId="8" hidden="1"/>
    <cellStyle name="Hyperlink" xfId="2905" builtinId="8" hidden="1"/>
    <cellStyle name="Hyperlink" xfId="2907" builtinId="8" hidden="1"/>
    <cellStyle name="Hyperlink" xfId="2909" builtinId="8" hidden="1"/>
    <cellStyle name="Hyperlink" xfId="2911" builtinId="8" hidden="1"/>
    <cellStyle name="Hyperlink" xfId="2913" builtinId="8" hidden="1"/>
    <cellStyle name="Hyperlink" xfId="2915" builtinId="8" hidden="1"/>
    <cellStyle name="Hyperlink" xfId="2917" builtinId="8" hidden="1"/>
    <cellStyle name="Hyperlink" xfId="2919" builtinId="8" hidden="1"/>
    <cellStyle name="Hyperlink" xfId="2921" builtinId="8" hidden="1"/>
    <cellStyle name="Hyperlink" xfId="2923" builtinId="8" hidden="1"/>
    <cellStyle name="Hyperlink" xfId="2925" builtinId="8" hidden="1"/>
    <cellStyle name="Hyperlink" xfId="2927" builtinId="8" hidden="1"/>
    <cellStyle name="Hyperlink" xfId="2929" builtinId="8" hidden="1"/>
    <cellStyle name="Hyperlink" xfId="2931" builtinId="8" hidden="1"/>
    <cellStyle name="Hyperlink" xfId="2933" builtinId="8" hidden="1"/>
    <cellStyle name="Hyperlink" xfId="2935" builtinId="8" hidden="1"/>
    <cellStyle name="Hyperlink" xfId="2937" builtinId="8" hidden="1"/>
    <cellStyle name="Hyperlink" xfId="2939" builtinId="8" hidden="1"/>
    <cellStyle name="Hyperlink" xfId="2941" builtinId="8" hidden="1"/>
    <cellStyle name="Hyperlink" xfId="2943" builtinId="8" hidden="1"/>
    <cellStyle name="Hyperlink" xfId="2945" builtinId="8" hidden="1"/>
    <cellStyle name="Hyperlink" xfId="2947" builtinId="8" hidden="1"/>
    <cellStyle name="Hyperlink" xfId="2949" builtinId="8" hidden="1"/>
    <cellStyle name="Hyperlink" xfId="2951" builtinId="8" hidden="1"/>
    <cellStyle name="Hyperlink" xfId="2953" builtinId="8" hidden="1"/>
    <cellStyle name="Hyperlink" xfId="2955" builtinId="8" hidden="1"/>
    <cellStyle name="Hyperlink" xfId="2957" builtinId="8" hidden="1"/>
    <cellStyle name="Hyperlink" xfId="2959" builtinId="8" hidden="1"/>
    <cellStyle name="Hyperlink" xfId="2961" builtinId="8" hidden="1"/>
    <cellStyle name="Hyperlink" xfId="2963" builtinId="8" hidden="1"/>
    <cellStyle name="Hyperlink" xfId="2965" builtinId="8" hidden="1"/>
    <cellStyle name="Hyperlink" xfId="2967" builtinId="8" hidden="1"/>
    <cellStyle name="Hyperlink" xfId="2969" builtinId="8" hidden="1"/>
    <cellStyle name="Hyperlink" xfId="2971" builtinId="8" hidden="1"/>
    <cellStyle name="Hyperlink" xfId="2973" builtinId="8" hidden="1"/>
    <cellStyle name="Hyperlink" xfId="2975" builtinId="8" hidden="1"/>
    <cellStyle name="Hyperlink" xfId="2977" builtinId="8" hidden="1"/>
    <cellStyle name="Hyperlink" xfId="2979" builtinId="8" hidden="1"/>
    <cellStyle name="Hyperlink" xfId="2981" builtinId="8" hidden="1"/>
    <cellStyle name="Hyperlink" xfId="2983" builtinId="8" hidden="1"/>
    <cellStyle name="Hyperlink" xfId="2985" builtinId="8" hidden="1"/>
    <cellStyle name="Hyperlink" xfId="2987" builtinId="8" hidden="1"/>
    <cellStyle name="Hyperlink" xfId="2989" builtinId="8" hidden="1"/>
    <cellStyle name="Hyperlink" xfId="2991" builtinId="8" hidden="1"/>
    <cellStyle name="Hyperlink" xfId="2993" builtinId="8" hidden="1"/>
    <cellStyle name="Hyperlink" xfId="2995" builtinId="8" hidden="1"/>
    <cellStyle name="Hyperlink" xfId="2997" builtinId="8" hidden="1"/>
    <cellStyle name="Hyperlink" xfId="2999" builtinId="8" hidden="1"/>
    <cellStyle name="Hyperlink" xfId="3001" builtinId="8" hidden="1"/>
    <cellStyle name="Hyperlink" xfId="3003" builtinId="8" hidden="1"/>
    <cellStyle name="Hyperlink" xfId="3005" builtinId="8" hidden="1"/>
    <cellStyle name="Hyperlink" xfId="3007" builtinId="8" hidden="1"/>
    <cellStyle name="Hyperlink" xfId="3009" builtinId="8" hidden="1"/>
    <cellStyle name="Hyperlink" xfId="3011" builtinId="8" hidden="1"/>
    <cellStyle name="Hyperlink" xfId="3013" builtinId="8" hidden="1"/>
    <cellStyle name="Hyperlink" xfId="3015" builtinId="8" hidden="1"/>
    <cellStyle name="Hyperlink" xfId="3017" builtinId="8" hidden="1"/>
    <cellStyle name="Hyperlink" xfId="3019" builtinId="8" hidden="1"/>
    <cellStyle name="Hyperlink" xfId="3021" builtinId="8" hidden="1"/>
    <cellStyle name="Hyperlink" xfId="3023" builtinId="8" hidden="1"/>
    <cellStyle name="Hyperlink" xfId="3025" builtinId="8" hidden="1"/>
    <cellStyle name="Hyperlink" xfId="3027" builtinId="8" hidden="1"/>
    <cellStyle name="Hyperlink" xfId="3029" builtinId="8" hidden="1"/>
    <cellStyle name="Hyperlink" xfId="3031" builtinId="8" hidden="1"/>
    <cellStyle name="Hyperlink" xfId="3033" builtinId="8" hidden="1"/>
    <cellStyle name="Hyperlink" xfId="3035" builtinId="8" hidden="1"/>
    <cellStyle name="Hyperlink" xfId="3037" builtinId="8" hidden="1"/>
    <cellStyle name="Hyperlink" xfId="3039" builtinId="8" hidden="1"/>
    <cellStyle name="Hyperlink" xfId="3041" builtinId="8" hidden="1"/>
    <cellStyle name="Hyperlink" xfId="3043" builtinId="8" hidden="1"/>
    <cellStyle name="Hyperlink" xfId="3045" builtinId="8" hidden="1"/>
    <cellStyle name="Hyperlink" xfId="3047" builtinId="8" hidden="1"/>
    <cellStyle name="Hyperlink" xfId="3049" builtinId="8" hidden="1"/>
    <cellStyle name="Hyperlink" xfId="3051" builtinId="8" hidden="1"/>
    <cellStyle name="Hyperlink" xfId="3053" builtinId="8" hidden="1"/>
    <cellStyle name="Hyperlink" xfId="3055" builtinId="8" hidden="1"/>
    <cellStyle name="Hyperlink" xfId="3057" builtinId="8" hidden="1"/>
    <cellStyle name="Hyperlink" xfId="3059" builtinId="8" hidden="1"/>
    <cellStyle name="Hyperlink" xfId="3061" builtinId="8" hidden="1"/>
    <cellStyle name="Hyperlink" xfId="3063" builtinId="8" hidden="1"/>
    <cellStyle name="Hyperlink" xfId="3065" builtinId="8" hidden="1"/>
    <cellStyle name="Hyperlink" xfId="3067" builtinId="8" hidden="1"/>
    <cellStyle name="Hyperlink" xfId="3069" builtinId="8" hidden="1"/>
    <cellStyle name="Hyperlink" xfId="3071" builtinId="8" hidden="1"/>
    <cellStyle name="Hyperlink" xfId="3073" builtinId="8" hidden="1"/>
    <cellStyle name="Hyperlink" xfId="3075" builtinId="8" hidden="1"/>
    <cellStyle name="Hyperlink" xfId="3077" builtinId="8" hidden="1"/>
    <cellStyle name="Hyperlink" xfId="3079" builtinId="8" hidden="1"/>
    <cellStyle name="Hyperlink" xfId="3081" builtinId="8" hidden="1"/>
    <cellStyle name="Hyperlink" xfId="3083" builtinId="8" hidden="1"/>
    <cellStyle name="Hyperlink" xfId="3085" builtinId="8" hidden="1"/>
    <cellStyle name="Hyperlink" xfId="3087" builtinId="8" hidden="1"/>
    <cellStyle name="Hyperlink" xfId="3089" builtinId="8" hidden="1"/>
    <cellStyle name="Hyperlink" xfId="3091" builtinId="8" hidden="1"/>
    <cellStyle name="Hyperlink" xfId="3093" builtinId="8" hidden="1"/>
    <cellStyle name="Hyperlink" xfId="3095" builtinId="8" hidden="1"/>
    <cellStyle name="Hyperlink" xfId="3097" builtinId="8" hidden="1"/>
    <cellStyle name="Hyperlink" xfId="3099" builtinId="8" hidden="1"/>
    <cellStyle name="Hyperlink" xfId="3101" builtinId="8" hidden="1"/>
    <cellStyle name="Hyperlink" xfId="3103" builtinId="8" hidden="1"/>
    <cellStyle name="Hyperlink" xfId="3105" builtinId="8" hidden="1"/>
    <cellStyle name="Hyperlink" xfId="3107" builtinId="8" hidden="1"/>
    <cellStyle name="Hyperlink" xfId="3109" builtinId="8" hidden="1"/>
    <cellStyle name="Hyperlink" xfId="3111" builtinId="8" hidden="1"/>
    <cellStyle name="Hyperlink" xfId="3113" builtinId="8" hidden="1"/>
    <cellStyle name="Hyperlink" xfId="3115" builtinId="8" hidden="1"/>
    <cellStyle name="Hyperlink" xfId="3117" builtinId="8" hidden="1"/>
    <cellStyle name="Hyperlink" xfId="3119" builtinId="8" hidden="1"/>
    <cellStyle name="Hyperlink" xfId="3121" builtinId="8" hidden="1"/>
    <cellStyle name="Hyperlink" xfId="3123" builtinId="8" hidden="1"/>
    <cellStyle name="Hyperlink" xfId="3125" builtinId="8" hidden="1"/>
    <cellStyle name="Hyperlink" xfId="3127" builtinId="8" hidden="1"/>
    <cellStyle name="Hyperlink" xfId="3129" builtinId="8" hidden="1"/>
    <cellStyle name="Hyperlink" xfId="3131" builtinId="8" hidden="1"/>
    <cellStyle name="Hyperlink" xfId="3133" builtinId="8" hidden="1"/>
    <cellStyle name="Hyperlink" xfId="3135" builtinId="8" hidden="1"/>
    <cellStyle name="Hyperlink" xfId="3137" builtinId="8" hidden="1"/>
    <cellStyle name="Hyperlink" xfId="3139" builtinId="8" hidden="1"/>
    <cellStyle name="Hyperlink" xfId="3141" builtinId="8" hidden="1"/>
    <cellStyle name="Hyperlink" xfId="3143" builtinId="8" hidden="1"/>
    <cellStyle name="Hyperlink" xfId="3145" builtinId="8" hidden="1"/>
    <cellStyle name="Hyperlink" xfId="3147" builtinId="8" hidden="1"/>
    <cellStyle name="Hyperlink" xfId="3149" builtinId="8" hidden="1"/>
    <cellStyle name="Hyperlink" xfId="3151" builtinId="8" hidden="1"/>
    <cellStyle name="Hyperlink" xfId="3153" builtinId="8" hidden="1"/>
    <cellStyle name="Hyperlink" xfId="3155" builtinId="8" hidden="1"/>
    <cellStyle name="Hyperlink" xfId="3157" builtinId="8" hidden="1"/>
    <cellStyle name="Hyperlink" xfId="3159" builtinId="8" hidden="1"/>
    <cellStyle name="Hyperlink" xfId="3161" builtinId="8" hidden="1"/>
    <cellStyle name="Hyperlink" xfId="3163" builtinId="8" hidden="1"/>
    <cellStyle name="Hyperlink" xfId="3165" builtinId="8" hidden="1"/>
    <cellStyle name="Hyperlink" xfId="3167" builtinId="8" hidden="1"/>
    <cellStyle name="Hyperlink" xfId="3169" builtinId="8" hidden="1"/>
    <cellStyle name="Hyperlink" xfId="3171" builtinId="8" hidden="1"/>
    <cellStyle name="Hyperlink" xfId="3173" builtinId="8" hidden="1"/>
    <cellStyle name="Hyperlink" xfId="3175" builtinId="8" hidden="1"/>
    <cellStyle name="Hyperlink" xfId="3177" builtinId="8" hidden="1"/>
    <cellStyle name="Hyperlink" xfId="3179" builtinId="8" hidden="1"/>
    <cellStyle name="Hyperlink" xfId="3181" builtinId="8" hidden="1"/>
    <cellStyle name="Hyperlink" xfId="3183" builtinId="8" hidden="1"/>
    <cellStyle name="Hyperlink" xfId="3185" builtinId="8" hidden="1"/>
    <cellStyle name="Hyperlink" xfId="3187" builtinId="8" hidden="1"/>
    <cellStyle name="Hyperlink" xfId="3189" builtinId="8" hidden="1"/>
    <cellStyle name="Hyperlink" xfId="3191" builtinId="8" hidden="1"/>
    <cellStyle name="Hyperlink" xfId="3193" builtinId="8" hidden="1"/>
    <cellStyle name="Hyperlink" xfId="3195" builtinId="8" hidden="1"/>
    <cellStyle name="Hyperlink" xfId="3197" builtinId="8" hidden="1"/>
    <cellStyle name="Hyperlink" xfId="3199" builtinId="8" hidden="1"/>
    <cellStyle name="Hyperlink" xfId="3201" builtinId="8" hidden="1"/>
    <cellStyle name="Hyperlink" xfId="3203" builtinId="8" hidden="1"/>
    <cellStyle name="Hyperlink" xfId="3205" builtinId="8" hidden="1"/>
    <cellStyle name="Hyperlink" xfId="3207" builtinId="8" hidden="1"/>
    <cellStyle name="Hyperlink" xfId="3209" builtinId="8" hidden="1"/>
    <cellStyle name="Hyperlink" xfId="3211" builtinId="8" hidden="1"/>
    <cellStyle name="Hyperlink" xfId="3213" builtinId="8" hidden="1"/>
    <cellStyle name="Hyperlink" xfId="3215" builtinId="8" hidden="1"/>
    <cellStyle name="Hyperlink" xfId="3217" builtinId="8" hidden="1"/>
    <cellStyle name="Hyperlink" xfId="3219" builtinId="8" hidden="1"/>
    <cellStyle name="Hyperlink" xfId="3221" builtinId="8" hidden="1"/>
    <cellStyle name="Hyperlink" xfId="3223" builtinId="8" hidden="1"/>
    <cellStyle name="Hyperlink" xfId="3225" builtinId="8" hidden="1"/>
    <cellStyle name="Hyperlink" xfId="3227" builtinId="8" hidden="1"/>
    <cellStyle name="Hyperlink" xfId="3229" builtinId="8" hidden="1"/>
    <cellStyle name="Hyperlink" xfId="3231" builtinId="8" hidden="1"/>
    <cellStyle name="Hyperlink" xfId="3233" builtinId="8" hidden="1"/>
    <cellStyle name="Hyperlink" xfId="3235" builtinId="8" hidden="1"/>
    <cellStyle name="Hyperlink" xfId="3237" builtinId="8" hidden="1"/>
    <cellStyle name="Hyperlink" xfId="3239" builtinId="8" hidden="1"/>
    <cellStyle name="Hyperlink" xfId="3241" builtinId="8" hidden="1"/>
    <cellStyle name="Hyperlink" xfId="3243" builtinId="8" hidden="1"/>
    <cellStyle name="Hyperlink" xfId="3245" builtinId="8" hidden="1"/>
    <cellStyle name="Hyperlink" xfId="3247" builtinId="8" hidden="1"/>
    <cellStyle name="Hyperlink" xfId="3249" builtinId="8" hidden="1"/>
    <cellStyle name="Hyperlink" xfId="3251" builtinId="8" hidden="1"/>
    <cellStyle name="Hyperlink" xfId="3253" builtinId="8" hidden="1"/>
    <cellStyle name="Hyperlink" xfId="3255" builtinId="8" hidden="1"/>
    <cellStyle name="Hyperlink" xfId="3257" builtinId="8" hidden="1"/>
    <cellStyle name="Hyperlink" xfId="3259" builtinId="8" hidden="1"/>
    <cellStyle name="Hyperlink" xfId="3261" builtinId="8" hidden="1"/>
    <cellStyle name="Hyperlink" xfId="3263" builtinId="8" hidden="1"/>
    <cellStyle name="Hyperlink" xfId="3265" builtinId="8" hidden="1"/>
    <cellStyle name="Hyperlink" xfId="3267" builtinId="8" hidden="1"/>
    <cellStyle name="Hyperlink" xfId="3269" builtinId="8" hidden="1"/>
    <cellStyle name="Hyperlink" xfId="3271" builtinId="8" hidden="1"/>
    <cellStyle name="Hyperlink" xfId="3273" builtinId="8" hidden="1"/>
    <cellStyle name="Hyperlink" xfId="3275" builtinId="8" hidden="1"/>
    <cellStyle name="Hyperlink" xfId="3277" builtinId="8" hidden="1"/>
    <cellStyle name="Hyperlink" xfId="3279" builtinId="8" hidden="1"/>
    <cellStyle name="Hyperlink" xfId="3281" builtinId="8" hidden="1"/>
    <cellStyle name="Hyperlink" xfId="3283" builtinId="8" hidden="1"/>
    <cellStyle name="Hyperlink" xfId="3285" builtinId="8" hidden="1"/>
    <cellStyle name="Hyperlink" xfId="3287" builtinId="8" hidden="1"/>
    <cellStyle name="Hyperlink" xfId="3289" builtinId="8" hidden="1"/>
    <cellStyle name="Hyperlink" xfId="3291" builtinId="8" hidden="1"/>
    <cellStyle name="Hyperlink" xfId="3293" builtinId="8" hidden="1"/>
    <cellStyle name="Hyperlink" xfId="3295" builtinId="8" hidden="1"/>
    <cellStyle name="Hyperlink" xfId="3297" builtinId="8" hidden="1"/>
    <cellStyle name="Hyperlink" xfId="3299" builtinId="8" hidden="1"/>
    <cellStyle name="Hyperlink" xfId="3301" builtinId="8" hidden="1"/>
    <cellStyle name="Hyperlink" xfId="3303" builtinId="8" hidden="1"/>
    <cellStyle name="Hyperlink" xfId="3305" builtinId="8" hidden="1"/>
    <cellStyle name="Hyperlink" xfId="3307" builtinId="8" hidden="1"/>
    <cellStyle name="Hyperlink" xfId="3309" builtinId="8" hidden="1"/>
    <cellStyle name="Hyperlink" xfId="3311" builtinId="8" hidden="1"/>
    <cellStyle name="Hyperlink" xfId="3313" builtinId="8" hidden="1"/>
    <cellStyle name="Hyperlink" xfId="3315" builtinId="8" hidden="1"/>
    <cellStyle name="Hyperlink" xfId="3317" builtinId="8" hidden="1"/>
    <cellStyle name="Hyperlink" xfId="3319" builtinId="8" hidden="1"/>
    <cellStyle name="Hyperlink" xfId="3321" builtinId="8" hidden="1"/>
    <cellStyle name="Hyperlink" xfId="3323" builtinId="8" hidden="1"/>
    <cellStyle name="Hyperlink" xfId="3325" builtinId="8" hidden="1"/>
    <cellStyle name="Hyperlink" xfId="3327" builtinId="8" hidden="1"/>
    <cellStyle name="Hyperlink" xfId="3329" builtinId="8" hidden="1"/>
    <cellStyle name="Hyperlink" xfId="3331" builtinId="8" hidden="1"/>
    <cellStyle name="Hyperlink" xfId="3333" builtinId="8" hidden="1"/>
    <cellStyle name="Hyperlink" xfId="3335" builtinId="8" hidden="1"/>
    <cellStyle name="Hyperlink" xfId="3337" builtinId="8" hidden="1"/>
    <cellStyle name="Hyperlink" xfId="3339" builtinId="8" hidden="1"/>
    <cellStyle name="Hyperlink" xfId="3341" builtinId="8" hidden="1"/>
    <cellStyle name="Hyperlink" xfId="3343" builtinId="8" hidden="1"/>
    <cellStyle name="Hyperlink" xfId="3345" builtinId="8" hidden="1"/>
    <cellStyle name="Hyperlink" xfId="3347" builtinId="8" hidden="1"/>
    <cellStyle name="Hyperlink" xfId="3349" builtinId="8" hidden="1"/>
    <cellStyle name="Hyperlink" xfId="3351" builtinId="8" hidden="1"/>
    <cellStyle name="Hyperlink" xfId="3353" builtinId="8" hidden="1"/>
    <cellStyle name="Hyperlink" xfId="3355" builtinId="8" hidden="1"/>
    <cellStyle name="Hyperlink" xfId="3357" builtinId="8" hidden="1"/>
    <cellStyle name="Hyperlink" xfId="3359" builtinId="8" hidden="1"/>
    <cellStyle name="Hyperlink" xfId="3361" builtinId="8" hidden="1"/>
    <cellStyle name="Hyperlink" xfId="3363" builtinId="8" hidden="1"/>
    <cellStyle name="Hyperlink" xfId="3365" builtinId="8" hidden="1"/>
    <cellStyle name="Hyperlink" xfId="3367" builtinId="8" hidden="1"/>
    <cellStyle name="Hyperlink" xfId="3369" builtinId="8" hidden="1"/>
    <cellStyle name="Hyperlink" xfId="3371" builtinId="8" hidden="1"/>
    <cellStyle name="Hyperlink" xfId="3373" builtinId="8" hidden="1"/>
    <cellStyle name="Hyperlink" xfId="3375" builtinId="8" hidden="1"/>
    <cellStyle name="Hyperlink" xfId="3377" builtinId="8" hidden="1"/>
    <cellStyle name="Hyperlink" xfId="3379" builtinId="8" hidden="1"/>
    <cellStyle name="Hyperlink" xfId="3381" builtinId="8" hidden="1"/>
    <cellStyle name="Hyperlink" xfId="3383" builtinId="8" hidden="1"/>
    <cellStyle name="Hyperlink" xfId="3385" builtinId="8" hidden="1"/>
    <cellStyle name="Hyperlink" xfId="3387" builtinId="8" hidden="1"/>
    <cellStyle name="Hyperlink" xfId="3389" builtinId="8" hidden="1"/>
    <cellStyle name="Hyperlink" xfId="3391" builtinId="8" hidden="1"/>
    <cellStyle name="Hyperlink" xfId="3393" builtinId="8" hidden="1"/>
    <cellStyle name="Hyperlink" xfId="3395" builtinId="8" hidden="1"/>
    <cellStyle name="Hyperlink" xfId="3397" builtinId="8" hidden="1"/>
    <cellStyle name="Hyperlink" xfId="3399" builtinId="8" hidden="1"/>
    <cellStyle name="Hyperlink" xfId="3401" builtinId="8" hidden="1"/>
    <cellStyle name="Hyperlink" xfId="3403" builtinId="8" hidden="1"/>
    <cellStyle name="Hyperlink" xfId="3405" builtinId="8" hidden="1"/>
    <cellStyle name="Hyperlink" xfId="3407" builtinId="8" hidden="1"/>
    <cellStyle name="Hyperlink" xfId="3409" builtinId="8" hidden="1"/>
    <cellStyle name="Hyperlink" xfId="3411" builtinId="8" hidden="1"/>
    <cellStyle name="Hyperlink" xfId="3413" builtinId="8" hidden="1"/>
    <cellStyle name="Hyperlink" xfId="3415" builtinId="8" hidden="1"/>
    <cellStyle name="Hyperlink" xfId="3417" builtinId="8" hidden="1"/>
    <cellStyle name="Hyperlink" xfId="3419" builtinId="8" hidden="1"/>
    <cellStyle name="Hyperlink" xfId="3421" builtinId="8" hidden="1"/>
    <cellStyle name="Hyperlink" xfId="3423" builtinId="8" hidden="1"/>
    <cellStyle name="Hyperlink" xfId="3425" builtinId="8" hidden="1"/>
    <cellStyle name="Hyperlink" xfId="3427" builtinId="8" hidden="1"/>
    <cellStyle name="Hyperlink" xfId="3429" builtinId="8" hidden="1"/>
    <cellStyle name="Hyperlink" xfId="3431" builtinId="8" hidden="1"/>
    <cellStyle name="Hyperlink" xfId="3433" builtinId="8" hidden="1"/>
    <cellStyle name="Hyperlink" xfId="3435" builtinId="8" hidden="1"/>
    <cellStyle name="Hyperlink" xfId="3437" builtinId="8" hidden="1"/>
    <cellStyle name="Hyperlink" xfId="3439" builtinId="8" hidden="1"/>
    <cellStyle name="Hyperlink" xfId="3441" builtinId="8" hidden="1"/>
    <cellStyle name="Hyperlink" xfId="3443" builtinId="8" hidden="1"/>
    <cellStyle name="Hyperlink" xfId="3445" builtinId="8" hidden="1"/>
    <cellStyle name="Hyperlink" xfId="3447" builtinId="8" hidden="1"/>
    <cellStyle name="Hyperlink" xfId="3449" builtinId="8" hidden="1"/>
    <cellStyle name="Hyperlink" xfId="3451" builtinId="8" hidden="1"/>
    <cellStyle name="Hyperlink" xfId="3453" builtinId="8" hidden="1"/>
    <cellStyle name="Hyperlink" xfId="3455" builtinId="8" hidden="1"/>
    <cellStyle name="Hyperlink" xfId="3457" builtinId="8" hidden="1"/>
    <cellStyle name="Hyperlink" xfId="3459" builtinId="8" hidden="1"/>
    <cellStyle name="Hyperlink" xfId="3461" builtinId="8" hidden="1"/>
    <cellStyle name="Hyperlink" xfId="3463" builtinId="8" hidden="1"/>
    <cellStyle name="Hyperlink" xfId="3465" builtinId="8" hidden="1"/>
    <cellStyle name="Hyperlink" xfId="3467" builtinId="8" hidden="1"/>
    <cellStyle name="Hyperlink" xfId="3469" builtinId="8" hidden="1"/>
    <cellStyle name="Hyperlink" xfId="3471" builtinId="8" hidden="1"/>
    <cellStyle name="Hyperlink" xfId="3473" builtinId="8" hidden="1"/>
    <cellStyle name="Hyperlink" xfId="3475" builtinId="8" hidden="1"/>
    <cellStyle name="Hyperlink" xfId="3477" builtinId="8" hidden="1"/>
    <cellStyle name="Hyperlink" xfId="3479" builtinId="8" hidden="1"/>
    <cellStyle name="Hyperlink" xfId="3481" builtinId="8" hidden="1"/>
    <cellStyle name="Hyperlink" xfId="3483" builtinId="8" hidden="1"/>
    <cellStyle name="Hyperlink" xfId="3485" builtinId="8" hidden="1"/>
    <cellStyle name="Hyperlink" xfId="3487" builtinId="8" hidden="1"/>
    <cellStyle name="Hyperlink" xfId="3489" builtinId="8" hidden="1"/>
    <cellStyle name="Hyperlink" xfId="3491" builtinId="8" hidden="1"/>
    <cellStyle name="Hyperlink" xfId="3493" builtinId="8" hidden="1"/>
    <cellStyle name="Hyperlink" xfId="3495" builtinId="8" hidden="1"/>
    <cellStyle name="Hyperlink" xfId="3497" builtinId="8" hidden="1"/>
    <cellStyle name="Hyperlink" xfId="3499" builtinId="8" hidden="1"/>
    <cellStyle name="Hyperlink" xfId="3501" builtinId="8" hidden="1"/>
    <cellStyle name="Hyperlink" xfId="3503" builtinId="8" hidden="1"/>
    <cellStyle name="Hyperlink" xfId="3505" builtinId="8" hidden="1"/>
    <cellStyle name="Hyperlink" xfId="3507" builtinId="8" hidden="1"/>
    <cellStyle name="Hyperlink" xfId="3509" builtinId="8" hidden="1"/>
    <cellStyle name="Hyperlink" xfId="3511" builtinId="8" hidden="1"/>
    <cellStyle name="Hyperlink" xfId="3513" builtinId="8" hidden="1"/>
    <cellStyle name="Hyperlink" xfId="3515" builtinId="8" hidden="1"/>
    <cellStyle name="Hyperlink" xfId="3517" builtinId="8" hidden="1"/>
    <cellStyle name="Hyperlink" xfId="3519" builtinId="8" hidden="1"/>
    <cellStyle name="Hyperlink" xfId="3521" builtinId="8" hidden="1"/>
    <cellStyle name="Hyperlink" xfId="3523" builtinId="8" hidden="1"/>
    <cellStyle name="Hyperlink" xfId="3525" builtinId="8" hidden="1"/>
    <cellStyle name="Hyperlink" xfId="3527" builtinId="8" hidden="1"/>
    <cellStyle name="Hyperlink" xfId="3529" builtinId="8" hidden="1"/>
    <cellStyle name="Hyperlink" xfId="3531" builtinId="8" hidden="1"/>
    <cellStyle name="Hyperlink" xfId="3533" builtinId="8" hidden="1"/>
    <cellStyle name="Hyperlink" xfId="3535" builtinId="8" hidden="1"/>
    <cellStyle name="Hyperlink" xfId="3537" builtinId="8" hidden="1"/>
    <cellStyle name="Hyperlink" xfId="3539" builtinId="8" hidden="1"/>
    <cellStyle name="Hyperlink" xfId="3541" builtinId="8" hidden="1"/>
    <cellStyle name="Hyperlink" xfId="3543" builtinId="8" hidden="1"/>
    <cellStyle name="Hyperlink" xfId="3545" builtinId="8" hidden="1"/>
    <cellStyle name="Hyperlink" xfId="3547" builtinId="8" hidden="1"/>
    <cellStyle name="Hyperlink" xfId="3549" builtinId="8" hidden="1"/>
    <cellStyle name="Hyperlink" xfId="3551" builtinId="8" hidden="1"/>
    <cellStyle name="Hyperlink" xfId="3553" builtinId="8" hidden="1"/>
    <cellStyle name="Hyperlink" xfId="3555" builtinId="8" hidden="1"/>
    <cellStyle name="Hyperlink" xfId="3557" builtinId="8" hidden="1"/>
    <cellStyle name="Hyperlink" xfId="3559" builtinId="8" hidden="1"/>
    <cellStyle name="Hyperlink" xfId="3561" builtinId="8" hidden="1"/>
    <cellStyle name="Hyperlink" xfId="3563" builtinId="8" hidden="1"/>
    <cellStyle name="Hyperlink" xfId="3565" builtinId="8" hidden="1"/>
    <cellStyle name="Hyperlink" xfId="3567" builtinId="8" hidden="1"/>
    <cellStyle name="Hyperlink" xfId="3569" builtinId="8" hidden="1"/>
    <cellStyle name="Hyperlink" xfId="3571" builtinId="8" hidden="1"/>
    <cellStyle name="Hyperlink" xfId="3573" builtinId="8" hidden="1"/>
    <cellStyle name="Hyperlink" xfId="3575" builtinId="8" hidden="1"/>
    <cellStyle name="Hyperlink" xfId="3577" builtinId="8" hidden="1"/>
    <cellStyle name="Hyperlink" xfId="3579" builtinId="8" hidden="1"/>
    <cellStyle name="Hyperlink" xfId="3581" builtinId="8" hidden="1"/>
    <cellStyle name="Hyperlink" xfId="3583" builtinId="8" hidden="1"/>
    <cellStyle name="Hyperlink" xfId="3585" builtinId="8" hidden="1"/>
    <cellStyle name="Hyperlink" xfId="3587" builtinId="8" hidden="1"/>
    <cellStyle name="Hyperlink" xfId="3589" builtinId="8" hidden="1"/>
    <cellStyle name="Hyperlink" xfId="3591" builtinId="8" hidden="1"/>
    <cellStyle name="Hyperlink" xfId="3593" builtinId="8" hidden="1"/>
    <cellStyle name="Hyperlink" xfId="3595" builtinId="8" hidden="1"/>
    <cellStyle name="Hyperlink" xfId="3597" builtinId="8" hidden="1"/>
    <cellStyle name="Hyperlink" xfId="3599" builtinId="8" hidden="1"/>
    <cellStyle name="Hyperlink" xfId="3601" builtinId="8" hidden="1"/>
    <cellStyle name="Hyperlink" xfId="3603" builtinId="8" hidden="1"/>
    <cellStyle name="Hyperlink" xfId="3605" builtinId="8" hidden="1"/>
    <cellStyle name="Hyperlink" xfId="3607" builtinId="8" hidden="1"/>
    <cellStyle name="Hyperlink" xfId="3609" builtinId="8" hidden="1"/>
    <cellStyle name="Hyperlink" xfId="3611" builtinId="8" hidden="1"/>
    <cellStyle name="Hyperlink" xfId="3613" builtinId="8" hidden="1"/>
    <cellStyle name="Hyperlink" xfId="3615" builtinId="8" hidden="1"/>
    <cellStyle name="Hyperlink" xfId="3617" builtinId="8" hidden="1"/>
    <cellStyle name="Hyperlink" xfId="3619" builtinId="8" hidden="1"/>
    <cellStyle name="Hyperlink" xfId="3621" builtinId="8" hidden="1"/>
    <cellStyle name="Hyperlink" xfId="3623" builtinId="8" hidden="1"/>
    <cellStyle name="Hyperlink" xfId="3625" builtinId="8" hidden="1"/>
    <cellStyle name="Hyperlink" xfId="3627" builtinId="8" hidden="1"/>
    <cellStyle name="Hyperlink" xfId="3629" builtinId="8" hidden="1"/>
    <cellStyle name="Hyperlink" xfId="3631" builtinId="8" hidden="1"/>
    <cellStyle name="Hyperlink" xfId="3633" builtinId="8" hidden="1"/>
    <cellStyle name="Hyperlink" xfId="3635" builtinId="8" hidden="1"/>
    <cellStyle name="Hyperlink" xfId="3637" builtinId="8" hidden="1"/>
    <cellStyle name="Hyperlink" xfId="3639" builtinId="8" hidden="1"/>
    <cellStyle name="Hyperlink" xfId="3641" builtinId="8" hidden="1"/>
    <cellStyle name="Hyperlink" xfId="3643" builtinId="8" hidden="1"/>
    <cellStyle name="Hyperlink" xfId="3645" builtinId="8" hidden="1"/>
    <cellStyle name="Hyperlink" xfId="3647" builtinId="8" hidden="1"/>
    <cellStyle name="Hyperlink" xfId="3649" builtinId="8" hidden="1"/>
    <cellStyle name="Hyperlink" xfId="3651" builtinId="8" hidden="1"/>
    <cellStyle name="Hyperlink" xfId="3653" builtinId="8" hidden="1"/>
    <cellStyle name="Hyperlink" xfId="3655" builtinId="8" hidden="1"/>
    <cellStyle name="Hyperlink" xfId="3657" builtinId="8" hidden="1"/>
    <cellStyle name="Hyperlink" xfId="3659" builtinId="8" hidden="1"/>
    <cellStyle name="Hyperlink" xfId="3661" builtinId="8" hidden="1"/>
    <cellStyle name="Hyperlink" xfId="3663" builtinId="8" hidden="1"/>
    <cellStyle name="Hyperlink" xfId="3665" builtinId="8" hidden="1"/>
    <cellStyle name="Hyperlink" xfId="3667" builtinId="8" hidden="1"/>
    <cellStyle name="Hyperlink" xfId="3669" builtinId="8" hidden="1"/>
    <cellStyle name="Hyperlink" xfId="3671" builtinId="8" hidden="1"/>
    <cellStyle name="Hyperlink" xfId="3673" builtinId="8" hidden="1"/>
    <cellStyle name="Hyperlink" xfId="3675" builtinId="8" hidden="1"/>
    <cellStyle name="Hyperlink" xfId="3677" builtinId="8" hidden="1"/>
    <cellStyle name="Hyperlink" xfId="3679" builtinId="8" hidden="1"/>
    <cellStyle name="Hyperlink" xfId="3681" builtinId="8" hidden="1"/>
    <cellStyle name="Hyperlink" xfId="3683" builtinId="8" hidden="1"/>
    <cellStyle name="Hyperlink" xfId="3685" builtinId="8" hidden="1"/>
    <cellStyle name="Hyperlink" xfId="3687" builtinId="8" hidden="1"/>
    <cellStyle name="Hyperlink" xfId="3689" builtinId="8" hidden="1"/>
    <cellStyle name="Hyperlink" xfId="3691" builtinId="8" hidden="1"/>
    <cellStyle name="Hyperlink" xfId="3693" builtinId="8" hidden="1"/>
    <cellStyle name="Hyperlink" xfId="3695" builtinId="8" hidden="1"/>
    <cellStyle name="Hyperlink" xfId="3697" builtinId="8" hidden="1"/>
    <cellStyle name="Hyperlink" xfId="3699" builtinId="8" hidden="1"/>
    <cellStyle name="Hyperlink" xfId="3701" builtinId="8" hidden="1"/>
    <cellStyle name="Hyperlink" xfId="3703" builtinId="8" hidden="1"/>
    <cellStyle name="Hyperlink" xfId="3705" builtinId="8" hidden="1"/>
    <cellStyle name="Hyperlink" xfId="3707" builtinId="8" hidden="1"/>
    <cellStyle name="Hyperlink" xfId="3709" builtinId="8" hidden="1"/>
    <cellStyle name="Hyperlink" xfId="3711" builtinId="8" hidden="1"/>
    <cellStyle name="Hyperlink" xfId="3713" builtinId="8" hidden="1"/>
    <cellStyle name="Hyperlink" xfId="3715" builtinId="8" hidden="1"/>
    <cellStyle name="Hyperlink" xfId="3717" builtinId="8" hidden="1"/>
    <cellStyle name="Hyperlink" xfId="3719" builtinId="8" hidden="1"/>
    <cellStyle name="Hyperlink" xfId="3721" builtinId="8" hidden="1"/>
    <cellStyle name="Hyperlink" xfId="3723" builtinId="8" hidden="1"/>
    <cellStyle name="Hyperlink" xfId="3725" builtinId="8" hidden="1"/>
    <cellStyle name="Hyperlink" xfId="3727" builtinId="8" hidden="1"/>
    <cellStyle name="Hyperlink" xfId="3729" builtinId="8" hidden="1"/>
    <cellStyle name="Hyperlink" xfId="3731" builtinId="8" hidden="1"/>
    <cellStyle name="Hyperlink" xfId="3733" builtinId="8" hidden="1"/>
    <cellStyle name="Hyperlink" xfId="3735" builtinId="8" hidden="1"/>
    <cellStyle name="Hyperlink" xfId="3737" builtinId="8" hidden="1"/>
    <cellStyle name="Hyperlink" xfId="3739" builtinId="8" hidden="1"/>
    <cellStyle name="Hyperlink" xfId="3741" builtinId="8" hidden="1"/>
    <cellStyle name="Hyperlink" xfId="3743" builtinId="8" hidden="1"/>
    <cellStyle name="Hyperlink" xfId="3745" builtinId="8" hidden="1"/>
    <cellStyle name="Hyperlink" xfId="3747" builtinId="8" hidden="1"/>
    <cellStyle name="Hyperlink" xfId="3749" builtinId="8" hidden="1"/>
    <cellStyle name="Hyperlink" xfId="3751" builtinId="8" hidden="1"/>
    <cellStyle name="Hyperlink" xfId="3753" builtinId="8" hidden="1"/>
    <cellStyle name="Hyperlink" xfId="3755" builtinId="8" hidden="1"/>
    <cellStyle name="Hyperlink" xfId="3757" builtinId="8" hidden="1"/>
    <cellStyle name="Hyperlink" xfId="3759" builtinId="8" hidden="1"/>
    <cellStyle name="Hyperlink" xfId="3761" builtinId="8" hidden="1"/>
    <cellStyle name="Hyperlink" xfId="3763" builtinId="8" hidden="1"/>
    <cellStyle name="Hyperlink" xfId="3765" builtinId="8" hidden="1"/>
    <cellStyle name="Hyperlink" xfId="3767" builtinId="8" hidden="1"/>
    <cellStyle name="Hyperlink" xfId="3769" builtinId="8" hidden="1"/>
    <cellStyle name="Hyperlink" xfId="3771" builtinId="8" hidden="1"/>
    <cellStyle name="Hyperlink" xfId="3773" builtinId="8" hidden="1"/>
    <cellStyle name="Hyperlink" xfId="3775" builtinId="8" hidden="1"/>
    <cellStyle name="Hyperlink" xfId="3777" builtinId="8" hidden="1"/>
    <cellStyle name="Hyperlink" xfId="3779" builtinId="8" hidden="1"/>
    <cellStyle name="Hyperlink" xfId="3781" builtinId="8" hidden="1"/>
    <cellStyle name="Hyperlink" xfId="3783" builtinId="8" hidden="1"/>
    <cellStyle name="Hyperlink" xfId="3785" builtinId="8" hidden="1"/>
    <cellStyle name="Hyperlink" xfId="3787" builtinId="8" hidden="1"/>
    <cellStyle name="Hyperlink" xfId="3789" builtinId="8" hidden="1"/>
    <cellStyle name="Hyperlink" xfId="3791" builtinId="8" hidden="1"/>
    <cellStyle name="Hyperlink" xfId="3793" builtinId="8" hidden="1"/>
    <cellStyle name="Hyperlink" xfId="3795" builtinId="8" hidden="1"/>
    <cellStyle name="Hyperlink" xfId="3797" builtinId="8" hidden="1"/>
    <cellStyle name="Hyperlink" xfId="3799" builtinId="8" hidden="1"/>
    <cellStyle name="Hyperlink" xfId="3801" builtinId="8" hidden="1"/>
    <cellStyle name="Hyperlink" xfId="3803" builtinId="8" hidden="1"/>
    <cellStyle name="Hyperlink" xfId="3805" builtinId="8" hidden="1"/>
    <cellStyle name="Hyperlink" xfId="3807" builtinId="8" hidden="1"/>
    <cellStyle name="Hyperlink" xfId="3809" builtinId="8" hidden="1"/>
    <cellStyle name="Hyperlink" xfId="3811" builtinId="8" hidden="1"/>
    <cellStyle name="Hyperlink" xfId="3813" builtinId="8" hidden="1"/>
    <cellStyle name="Hyperlink" xfId="3815" builtinId="8" hidden="1"/>
    <cellStyle name="Hyperlink" xfId="3817" builtinId="8" hidden="1"/>
    <cellStyle name="Hyperlink" xfId="3819" builtinId="8" hidden="1"/>
    <cellStyle name="Hyperlink" xfId="3821" builtinId="8" hidden="1"/>
    <cellStyle name="Hyperlink" xfId="3823" builtinId="8" hidden="1"/>
    <cellStyle name="Hyperlink" xfId="3825" builtinId="8" hidden="1"/>
    <cellStyle name="Hyperlink" xfId="3827" builtinId="8" hidden="1"/>
    <cellStyle name="Hyperlink" xfId="3829" builtinId="8" hidden="1"/>
    <cellStyle name="Hyperlink" xfId="3831" builtinId="8" hidden="1"/>
    <cellStyle name="Hyperlink" xfId="3833" builtinId="8" hidden="1"/>
    <cellStyle name="Hyperlink" xfId="3835" builtinId="8" hidden="1"/>
    <cellStyle name="Hyperlink" xfId="3837" builtinId="8" hidden="1"/>
    <cellStyle name="Hyperlink" xfId="3839" builtinId="8" hidden="1"/>
    <cellStyle name="Hyperlink" xfId="3841" builtinId="8" hidden="1"/>
    <cellStyle name="Hyperlink" xfId="3843" builtinId="8" hidden="1"/>
    <cellStyle name="Hyperlink" xfId="3845" builtinId="8" hidden="1"/>
    <cellStyle name="Hyperlink" xfId="3847" builtinId="8" hidden="1"/>
    <cellStyle name="Hyperlink" xfId="3849" builtinId="8" hidden="1"/>
    <cellStyle name="Hyperlink" xfId="3851" builtinId="8" hidden="1"/>
    <cellStyle name="Hyperlink" xfId="3853" builtinId="8" hidden="1"/>
    <cellStyle name="Hyperlink" xfId="3855" builtinId="8" hidden="1"/>
    <cellStyle name="Hyperlink" xfId="3857" builtinId="8" hidden="1"/>
    <cellStyle name="Hyperlink" xfId="3859" builtinId="8" hidden="1"/>
    <cellStyle name="Hyperlink" xfId="3861" builtinId="8" hidden="1"/>
    <cellStyle name="Hyperlink" xfId="3863" builtinId="8" hidden="1"/>
    <cellStyle name="Hyperlink" xfId="3865" builtinId="8" hidden="1"/>
    <cellStyle name="Hyperlink" xfId="3867" builtinId="8" hidden="1"/>
    <cellStyle name="Hyperlink" xfId="3869" builtinId="8" hidden="1"/>
    <cellStyle name="Hyperlink" xfId="3871" builtinId="8" hidden="1"/>
    <cellStyle name="Hyperlink" xfId="3873" builtinId="8" hidden="1"/>
    <cellStyle name="Hyperlink" xfId="3875" builtinId="8" hidden="1"/>
    <cellStyle name="Hyperlink" xfId="3877" builtinId="8" hidden="1"/>
    <cellStyle name="Hyperlink" xfId="3879" builtinId="8" hidden="1"/>
    <cellStyle name="Hyperlink" xfId="3881" builtinId="8" hidden="1"/>
    <cellStyle name="Hyperlink" xfId="3883" builtinId="8" hidden="1"/>
    <cellStyle name="Hyperlink" xfId="3885" builtinId="8" hidden="1"/>
    <cellStyle name="Hyperlink" xfId="3887" builtinId="8" hidden="1"/>
    <cellStyle name="Hyperlink" xfId="3889" builtinId="8" hidden="1"/>
    <cellStyle name="Hyperlink" xfId="3891" builtinId="8" hidden="1"/>
    <cellStyle name="Hyperlink" xfId="3893" builtinId="8" hidden="1"/>
    <cellStyle name="Hyperlink" xfId="3895" builtinId="8" hidden="1"/>
    <cellStyle name="Hyperlink" xfId="3897" builtinId="8" hidden="1"/>
    <cellStyle name="Hyperlink" xfId="3899" builtinId="8" hidden="1"/>
    <cellStyle name="Hyperlink" xfId="3901" builtinId="8" hidden="1"/>
    <cellStyle name="Hyperlink" xfId="3903" builtinId="8" hidden="1"/>
    <cellStyle name="Hyperlink" xfId="3905" builtinId="8" hidden="1"/>
    <cellStyle name="Hyperlink" xfId="3907" builtinId="8" hidden="1"/>
    <cellStyle name="Hyperlink" xfId="3909" builtinId="8" hidden="1"/>
    <cellStyle name="Hyperlink" xfId="3911" builtinId="8" hidden="1"/>
    <cellStyle name="Hyperlink" xfId="3913" builtinId="8" hidden="1"/>
    <cellStyle name="Hyperlink" xfId="3915" builtinId="8" hidden="1"/>
    <cellStyle name="Hyperlink" xfId="3917" builtinId="8" hidden="1"/>
    <cellStyle name="Hyperlink" xfId="3919" builtinId="8" hidden="1"/>
    <cellStyle name="Hyperlink" xfId="3921" builtinId="8" hidden="1"/>
    <cellStyle name="Hyperlink" xfId="3923" builtinId="8" hidden="1"/>
    <cellStyle name="Hyperlink" xfId="3925" builtinId="8" hidden="1"/>
    <cellStyle name="Hyperlink" xfId="3927" builtinId="8" hidden="1"/>
    <cellStyle name="Hyperlink" xfId="3929" builtinId="8" hidden="1"/>
    <cellStyle name="Hyperlink" xfId="3931" builtinId="8" hidden="1"/>
    <cellStyle name="Hyperlink" xfId="3933" builtinId="8" hidden="1"/>
    <cellStyle name="Hyperlink" xfId="3935" builtinId="8" hidden="1"/>
    <cellStyle name="Hyperlink" xfId="3937" builtinId="8" hidden="1"/>
    <cellStyle name="Hyperlink" xfId="3939" builtinId="8" hidden="1"/>
    <cellStyle name="Hyperlink" xfId="3941" builtinId="8" hidden="1"/>
    <cellStyle name="Hyperlink" xfId="3943" builtinId="8" hidden="1"/>
    <cellStyle name="Hyperlink" xfId="3945" builtinId="8" hidden="1"/>
    <cellStyle name="Hyperlink" xfId="3947" builtinId="8" hidden="1"/>
    <cellStyle name="Hyperlink" xfId="3949" builtinId="8" hidden="1"/>
    <cellStyle name="Hyperlink" xfId="3951" builtinId="8" hidden="1"/>
    <cellStyle name="Hyperlink" xfId="3953" builtinId="8" hidden="1"/>
    <cellStyle name="Hyperlink" xfId="3955" builtinId="8" hidden="1"/>
    <cellStyle name="Hyperlink" xfId="3957" builtinId="8" hidden="1"/>
    <cellStyle name="Hyperlink" xfId="3959" builtinId="8" hidden="1"/>
    <cellStyle name="Hyperlink" xfId="3961" builtinId="8" hidden="1"/>
    <cellStyle name="Hyperlink" xfId="3963" builtinId="8" hidden="1"/>
    <cellStyle name="Hyperlink" xfId="3965" builtinId="8" hidden="1"/>
    <cellStyle name="Hyperlink" xfId="3967" builtinId="8" hidden="1"/>
    <cellStyle name="Hyperlink" xfId="3969" builtinId="8" hidden="1"/>
    <cellStyle name="Hyperlink" xfId="3971" builtinId="8" hidden="1"/>
    <cellStyle name="Hyperlink" xfId="3973" builtinId="8" hidden="1"/>
    <cellStyle name="Hyperlink" xfId="3975" builtinId="8" hidden="1"/>
    <cellStyle name="Hyperlink" xfId="3977" builtinId="8" hidden="1"/>
    <cellStyle name="Hyperlink" xfId="3979" builtinId="8" hidden="1"/>
    <cellStyle name="Hyperlink" xfId="3981" builtinId="8" hidden="1"/>
    <cellStyle name="Hyperlink" xfId="3983" builtinId="8" hidden="1"/>
    <cellStyle name="Hyperlink" xfId="3985" builtinId="8" hidden="1"/>
    <cellStyle name="Hyperlink" xfId="3987" builtinId="8" hidden="1"/>
    <cellStyle name="Hyperlink" xfId="3989" builtinId="8" hidden="1"/>
    <cellStyle name="Hyperlink" xfId="3991" builtinId="8" hidden="1"/>
    <cellStyle name="Hyperlink" xfId="3993" builtinId="8" hidden="1"/>
    <cellStyle name="Hyperlink" xfId="3995" builtinId="8" hidden="1"/>
    <cellStyle name="Hyperlink" xfId="3997" builtinId="8" hidden="1"/>
    <cellStyle name="Hyperlink" xfId="3999" builtinId="8" hidden="1"/>
    <cellStyle name="Hyperlink" xfId="4001" builtinId="8" hidden="1"/>
    <cellStyle name="Hyperlink" xfId="4003" builtinId="8" hidden="1"/>
    <cellStyle name="Hyperlink" xfId="4005" builtinId="8" hidden="1"/>
    <cellStyle name="Hyperlink" xfId="4007" builtinId="8" hidden="1"/>
    <cellStyle name="Hyperlink" xfId="4009" builtinId="8" hidden="1"/>
    <cellStyle name="Hyperlink" xfId="4011" builtinId="8" hidden="1"/>
    <cellStyle name="Hyperlink" xfId="4013" builtinId="8" hidden="1"/>
    <cellStyle name="Hyperlink" xfId="4015" builtinId="8" hidden="1"/>
    <cellStyle name="Hyperlink" xfId="4017" builtinId="8" hidden="1"/>
    <cellStyle name="Hyperlink" xfId="4019" builtinId="8" hidden="1"/>
    <cellStyle name="Hyperlink" xfId="4021" builtinId="8" hidden="1"/>
    <cellStyle name="Hyperlink" xfId="4023" builtinId="8" hidden="1"/>
    <cellStyle name="Hyperlink" xfId="4025" builtinId="8" hidden="1"/>
    <cellStyle name="Hyperlink" xfId="4027" builtinId="8" hidden="1"/>
    <cellStyle name="Hyperlink" xfId="4029" builtinId="8" hidden="1"/>
    <cellStyle name="Hyperlink" xfId="4031" builtinId="8" hidden="1"/>
    <cellStyle name="Hyperlink" xfId="4033" builtinId="8" hidden="1"/>
    <cellStyle name="Hyperlink" xfId="4035" builtinId="8" hidden="1"/>
    <cellStyle name="Hyperlink" xfId="4037" builtinId="8" hidden="1"/>
    <cellStyle name="Hyperlink" xfId="4039" builtinId="8" hidden="1"/>
    <cellStyle name="Hyperlink" xfId="4041" builtinId="8" hidden="1"/>
    <cellStyle name="Hyperlink" xfId="4043" builtinId="8" hidden="1"/>
    <cellStyle name="Hyperlink" xfId="4045" builtinId="8" hidden="1"/>
    <cellStyle name="Hyperlink" xfId="4047" builtinId="8" hidden="1"/>
    <cellStyle name="Hyperlink" xfId="4049" builtinId="8" hidden="1"/>
    <cellStyle name="Hyperlink" xfId="4051" builtinId="8" hidden="1"/>
    <cellStyle name="Hyperlink" xfId="4053" builtinId="8" hidden="1"/>
    <cellStyle name="Hyperlink" xfId="4055" builtinId="8" hidden="1"/>
    <cellStyle name="Hyperlink" xfId="4057" builtinId="8" hidden="1"/>
    <cellStyle name="Hyperlink" xfId="4059" builtinId="8" hidden="1"/>
    <cellStyle name="Hyperlink" xfId="4061" builtinId="8" hidden="1"/>
    <cellStyle name="Hyperlink" xfId="4063" builtinId="8" hidden="1"/>
    <cellStyle name="Hyperlink" xfId="4065" builtinId="8" hidden="1"/>
    <cellStyle name="Hyperlink" xfId="4067" builtinId="8" hidden="1"/>
    <cellStyle name="Hyperlink" xfId="4069" builtinId="8" hidden="1"/>
    <cellStyle name="Hyperlink" xfId="4071" builtinId="8" hidden="1"/>
    <cellStyle name="Hyperlink" xfId="4073" builtinId="8" hidden="1"/>
    <cellStyle name="Hyperlink" xfId="4075" builtinId="8" hidden="1"/>
    <cellStyle name="Hyperlink" xfId="4077" builtinId="8" hidden="1"/>
    <cellStyle name="Hyperlink" xfId="4079" builtinId="8" hidden="1"/>
    <cellStyle name="Hyperlink" xfId="4081" builtinId="8" hidden="1"/>
    <cellStyle name="Hyperlink" xfId="4083" builtinId="8" hidden="1"/>
    <cellStyle name="Hyperlink" xfId="4085" builtinId="8" hidden="1"/>
    <cellStyle name="Hyperlink" xfId="4087" builtinId="8" hidden="1"/>
    <cellStyle name="Hyperlink" xfId="4089" builtinId="8" hidden="1"/>
    <cellStyle name="Hyperlink" xfId="4091" builtinId="8" hidden="1"/>
    <cellStyle name="Hyperlink" xfId="4093" builtinId="8" hidden="1"/>
    <cellStyle name="Hyperlink" xfId="4095" builtinId="8" hidden="1"/>
    <cellStyle name="Hyperlink" xfId="4097" builtinId="8" hidden="1"/>
    <cellStyle name="Hyperlink" xfId="4099" builtinId="8" hidden="1"/>
    <cellStyle name="Hyperlink" xfId="4101" builtinId="8" hidden="1"/>
    <cellStyle name="Hyperlink" xfId="4103" builtinId="8" hidden="1"/>
    <cellStyle name="Hyperlink" xfId="4105" builtinId="8" hidden="1"/>
    <cellStyle name="Hyperlink" xfId="4107" builtinId="8" hidden="1"/>
    <cellStyle name="Hyperlink" xfId="4109" builtinId="8" hidden="1"/>
    <cellStyle name="Hyperlink" xfId="4111" builtinId="8" hidden="1"/>
    <cellStyle name="Hyperlink" xfId="4113" builtinId="8" hidden="1"/>
    <cellStyle name="Hyperlink" xfId="4115" builtinId="8" hidden="1"/>
    <cellStyle name="Hyperlink" xfId="4117" builtinId="8" hidden="1"/>
    <cellStyle name="Hyperlink" xfId="4119" builtinId="8" hidden="1"/>
    <cellStyle name="Hyperlink" xfId="4121" builtinId="8" hidden="1"/>
    <cellStyle name="Hyperlink" xfId="4123" builtinId="8" hidden="1"/>
    <cellStyle name="Hyperlink" xfId="4125" builtinId="8" hidden="1"/>
    <cellStyle name="Hyperlink" xfId="4127" builtinId="8" hidden="1"/>
    <cellStyle name="Hyperlink" xfId="4129" builtinId="8" hidden="1"/>
    <cellStyle name="Hyperlink" xfId="4131" builtinId="8" hidden="1"/>
    <cellStyle name="Hyperlink" xfId="4133" builtinId="8" hidden="1"/>
    <cellStyle name="Hyperlink" xfId="4135" builtinId="8" hidden="1"/>
    <cellStyle name="Hyperlink" xfId="4137" builtinId="8" hidden="1"/>
    <cellStyle name="Hyperlink" xfId="4139" builtinId="8" hidden="1"/>
    <cellStyle name="Hyperlink" xfId="4141" builtinId="8" hidden="1"/>
    <cellStyle name="Hyperlink" xfId="4143" builtinId="8" hidden="1"/>
    <cellStyle name="Hyperlink" xfId="4145" builtinId="8" hidden="1"/>
    <cellStyle name="Hyperlink" xfId="4147" builtinId="8" hidden="1"/>
    <cellStyle name="Hyperlink" xfId="4149" builtinId="8" hidden="1"/>
    <cellStyle name="Hyperlink" xfId="4151" builtinId="8" hidden="1"/>
    <cellStyle name="Hyperlink" xfId="4153" builtinId="8" hidden="1"/>
    <cellStyle name="Hyperlink" xfId="4155" builtinId="8" hidden="1"/>
    <cellStyle name="Hyperlink" xfId="4157" builtinId="8" hidden="1"/>
    <cellStyle name="Hyperlink" xfId="4159" builtinId="8" hidden="1"/>
    <cellStyle name="Hyperlink" xfId="4161" builtinId="8" hidden="1"/>
    <cellStyle name="Hyperlink" xfId="4163" builtinId="8" hidden="1"/>
    <cellStyle name="Hyperlink" xfId="4165" builtinId="8" hidden="1"/>
    <cellStyle name="Hyperlink" xfId="4167" builtinId="8" hidden="1"/>
    <cellStyle name="Hyperlink" xfId="4169" builtinId="8" hidden="1"/>
    <cellStyle name="Hyperlink" xfId="4171" builtinId="8" hidden="1"/>
    <cellStyle name="Hyperlink" xfId="4173" builtinId="8" hidden="1"/>
    <cellStyle name="Hyperlink" xfId="4175" builtinId="8" hidden="1"/>
    <cellStyle name="Hyperlink" xfId="4177" builtinId="8" hidden="1"/>
    <cellStyle name="Hyperlink" xfId="4179" builtinId="8" hidden="1"/>
    <cellStyle name="Hyperlink" xfId="4181" builtinId="8" hidden="1"/>
    <cellStyle name="Hyperlink" xfId="4183" builtinId="8" hidden="1"/>
    <cellStyle name="Hyperlink" xfId="4185" builtinId="8" hidden="1"/>
    <cellStyle name="Hyperlink" xfId="4187" builtinId="8" hidden="1"/>
    <cellStyle name="Hyperlink" xfId="4189" builtinId="8" hidden="1"/>
    <cellStyle name="Hyperlink" xfId="4191" builtinId="8" hidden="1"/>
    <cellStyle name="Hyperlink" xfId="4193" builtinId="8" hidden="1"/>
    <cellStyle name="Hyperlink" xfId="4195" builtinId="8" hidden="1"/>
    <cellStyle name="Hyperlink" xfId="4197" builtinId="8" hidden="1"/>
    <cellStyle name="Hyperlink" xfId="4199" builtinId="8" hidden="1"/>
    <cellStyle name="Hyperlink" xfId="4201" builtinId="8" hidden="1"/>
    <cellStyle name="Hyperlink" xfId="4203" builtinId="8" hidden="1"/>
    <cellStyle name="Hyperlink" xfId="4205" builtinId="8" hidden="1"/>
    <cellStyle name="Hyperlink" xfId="4207" builtinId="8" hidden="1"/>
    <cellStyle name="Hyperlink" xfId="4209" builtinId="8" hidden="1"/>
    <cellStyle name="Hyperlink" xfId="4211" builtinId="8" hidden="1"/>
    <cellStyle name="Hyperlink" xfId="4213" builtinId="8" hidden="1"/>
    <cellStyle name="Hyperlink" xfId="4215" builtinId="8" hidden="1"/>
    <cellStyle name="Hyperlink" xfId="4217" builtinId="8" hidden="1"/>
    <cellStyle name="Hyperlink" xfId="4219" builtinId="8" hidden="1"/>
    <cellStyle name="Hyperlink" xfId="4221" builtinId="8" hidden="1"/>
    <cellStyle name="Hyperlink" xfId="4223" builtinId="8" hidden="1"/>
    <cellStyle name="Hyperlink" xfId="4225" builtinId="8" hidden="1"/>
    <cellStyle name="Hyperlink" xfId="4227" builtinId="8" hidden="1"/>
    <cellStyle name="Hyperlink" xfId="4229" builtinId="8" hidden="1"/>
    <cellStyle name="Hyperlink" xfId="4231" builtinId="8" hidden="1"/>
    <cellStyle name="Hyperlink" xfId="4233" builtinId="8" hidden="1"/>
    <cellStyle name="Hyperlink" xfId="4235" builtinId="8" hidden="1"/>
    <cellStyle name="Hyperlink" xfId="4237" builtinId="8" hidden="1"/>
    <cellStyle name="Hyperlink" xfId="4239" builtinId="8" hidden="1"/>
    <cellStyle name="Hyperlink" xfId="4241" builtinId="8" hidden="1"/>
    <cellStyle name="Hyperlink" xfId="4243" builtinId="8" hidden="1"/>
    <cellStyle name="Hyperlink" xfId="4245" builtinId="8" hidden="1"/>
    <cellStyle name="Hyperlink" xfId="4247" builtinId="8" hidden="1"/>
    <cellStyle name="Hyperlink" xfId="4249" builtinId="8" hidden="1"/>
    <cellStyle name="Hyperlink" xfId="4251" builtinId="8" hidden="1"/>
    <cellStyle name="Hyperlink" xfId="4253" builtinId="8" hidden="1"/>
    <cellStyle name="Hyperlink" xfId="4255" builtinId="8" hidden="1"/>
    <cellStyle name="Hyperlink" xfId="4257" builtinId="8" hidden="1"/>
    <cellStyle name="Hyperlink" xfId="4259" builtinId="8" hidden="1"/>
    <cellStyle name="Hyperlink" xfId="4261" builtinId="8" hidden="1"/>
    <cellStyle name="Hyperlink" xfId="4263" builtinId="8" hidden="1"/>
    <cellStyle name="Hyperlink" xfId="4265" builtinId="8" hidden="1"/>
    <cellStyle name="Hyperlink" xfId="4267" builtinId="8" hidden="1"/>
    <cellStyle name="Hyperlink" xfId="4269" builtinId="8" hidden="1"/>
    <cellStyle name="Hyperlink" xfId="4271" builtinId="8" hidden="1"/>
    <cellStyle name="Hyperlink" xfId="4273" builtinId="8" hidden="1"/>
    <cellStyle name="Hyperlink" xfId="4275" builtinId="8" hidden="1"/>
    <cellStyle name="Hyperlink" xfId="4277" builtinId="8" hidden="1"/>
    <cellStyle name="Hyperlink" xfId="4279" builtinId="8" hidden="1"/>
    <cellStyle name="Hyperlink" xfId="4281" builtinId="8" hidden="1"/>
    <cellStyle name="Hyperlink" xfId="4283" builtinId="8" hidden="1"/>
    <cellStyle name="Hyperlink" xfId="4285" builtinId="8" hidden="1"/>
    <cellStyle name="Hyperlink" xfId="4287" builtinId="8" hidden="1"/>
    <cellStyle name="Hyperlink" xfId="4289" builtinId="8" hidden="1"/>
    <cellStyle name="Hyperlink" xfId="4291" builtinId="8" hidden="1"/>
    <cellStyle name="Hyperlink" xfId="4293" builtinId="8" hidden="1"/>
    <cellStyle name="Hyperlink" xfId="4295" builtinId="8" hidden="1"/>
    <cellStyle name="Hyperlink" xfId="4297" builtinId="8" hidden="1"/>
    <cellStyle name="Hyperlink" xfId="4299" builtinId="8" hidden="1"/>
    <cellStyle name="Hyperlink" xfId="4301" builtinId="8" hidden="1"/>
    <cellStyle name="Hyperlink" xfId="4303" builtinId="8" hidden="1"/>
    <cellStyle name="Hyperlink" xfId="4305" builtinId="8" hidden="1"/>
    <cellStyle name="Hyperlink" xfId="4307" builtinId="8" hidden="1"/>
    <cellStyle name="Hyperlink" xfId="4309" builtinId="8" hidden="1"/>
    <cellStyle name="Hyperlink" xfId="4311" builtinId="8" hidden="1"/>
    <cellStyle name="Hyperlink" xfId="4313" builtinId="8" hidden="1"/>
    <cellStyle name="Hyperlink" xfId="4315" builtinId="8" hidden="1"/>
    <cellStyle name="Hyperlink" xfId="4317" builtinId="8" hidden="1"/>
    <cellStyle name="Hyperlink" xfId="4319" builtinId="8" hidden="1"/>
    <cellStyle name="Hyperlink" xfId="4321" builtinId="8" hidden="1"/>
    <cellStyle name="Hyperlink" xfId="4323" builtinId="8" hidden="1"/>
    <cellStyle name="Hyperlink" xfId="4325" builtinId="8" hidden="1"/>
    <cellStyle name="Hyperlink" xfId="4327" builtinId="8" hidden="1"/>
    <cellStyle name="Hyperlink" xfId="4329" builtinId="8" hidden="1"/>
    <cellStyle name="Hyperlink" xfId="4331" builtinId="8" hidden="1"/>
    <cellStyle name="Hyperlink" xfId="4333" builtinId="8" hidden="1"/>
    <cellStyle name="Hyperlink" xfId="4335" builtinId="8" hidden="1"/>
    <cellStyle name="Hyperlink" xfId="4337" builtinId="8" hidden="1"/>
    <cellStyle name="Hyperlink" xfId="4339" builtinId="8" hidden="1"/>
    <cellStyle name="Hyperlink" xfId="4341" builtinId="8" hidden="1"/>
    <cellStyle name="Hyperlink" xfId="4343" builtinId="8" hidden="1"/>
    <cellStyle name="Hyperlink" xfId="4345" builtinId="8" hidden="1"/>
    <cellStyle name="Hyperlink" xfId="4347" builtinId="8" hidden="1"/>
    <cellStyle name="Hyperlink" xfId="4349" builtinId="8" hidden="1"/>
    <cellStyle name="Hyperlink" xfId="4351" builtinId="8" hidden="1"/>
    <cellStyle name="Hyperlink" xfId="4353" builtinId="8" hidden="1"/>
    <cellStyle name="Hyperlink" xfId="4355" builtinId="8" hidden="1"/>
    <cellStyle name="Hyperlink" xfId="4357" builtinId="8" hidden="1"/>
    <cellStyle name="Hyperlink" xfId="4359" builtinId="8" hidden="1"/>
    <cellStyle name="Hyperlink" xfId="4361" builtinId="8" hidden="1"/>
    <cellStyle name="Hyperlink" xfId="4363" builtinId="8" hidden="1"/>
    <cellStyle name="Hyperlink" xfId="4365" builtinId="8" hidden="1"/>
    <cellStyle name="Hyperlink" xfId="4367" builtinId="8" hidden="1"/>
    <cellStyle name="Hyperlink" xfId="4369" builtinId="8" hidden="1"/>
    <cellStyle name="Hyperlink" xfId="4371" builtinId="8" hidden="1"/>
    <cellStyle name="Hyperlink" xfId="4373" builtinId="8" hidden="1"/>
    <cellStyle name="Hyperlink" xfId="4375" builtinId="8" hidden="1"/>
    <cellStyle name="Hyperlink" xfId="4377" builtinId="8" hidden="1"/>
    <cellStyle name="Hyperlink" xfId="4379" builtinId="8" hidden="1"/>
    <cellStyle name="Hyperlink" xfId="4381" builtinId="8" hidden="1"/>
    <cellStyle name="Hyperlink" xfId="4383" builtinId="8" hidden="1"/>
    <cellStyle name="Hyperlink" xfId="4385" builtinId="8" hidden="1"/>
    <cellStyle name="Hyperlink" xfId="4387" builtinId="8" hidden="1"/>
    <cellStyle name="Hyperlink" xfId="4389" builtinId="8" hidden="1"/>
    <cellStyle name="Hyperlink" xfId="4391" builtinId="8" hidden="1"/>
    <cellStyle name="Hyperlink" xfId="4393" builtinId="8" hidden="1"/>
    <cellStyle name="Hyperlink" xfId="4395" builtinId="8" hidden="1"/>
    <cellStyle name="Hyperlink" xfId="4397" builtinId="8" hidden="1"/>
    <cellStyle name="Hyperlink" xfId="4399" builtinId="8" hidden="1"/>
    <cellStyle name="Hyperlink" xfId="4401" builtinId="8" hidden="1"/>
    <cellStyle name="Hyperlink" xfId="4403" builtinId="8" hidden="1"/>
    <cellStyle name="Hyperlink" xfId="4405" builtinId="8" hidden="1"/>
    <cellStyle name="Hyperlink" xfId="4407" builtinId="8" hidden="1"/>
    <cellStyle name="Hyperlink" xfId="4409" builtinId="8" hidden="1"/>
    <cellStyle name="Hyperlink" xfId="4411" builtinId="8" hidden="1"/>
    <cellStyle name="Hyperlink" xfId="4413" builtinId="8" hidden="1"/>
    <cellStyle name="Hyperlink" xfId="4415" builtinId="8" hidden="1"/>
    <cellStyle name="Hyperlink" xfId="4417" builtinId="8" hidden="1"/>
    <cellStyle name="Hyperlink" xfId="4419" builtinId="8" hidden="1"/>
    <cellStyle name="Hyperlink" xfId="4421" builtinId="8" hidden="1"/>
    <cellStyle name="Hyperlink" xfId="4423" builtinId="8" hidden="1"/>
    <cellStyle name="Hyperlink" xfId="4425" builtinId="8" hidden="1"/>
    <cellStyle name="Hyperlink" xfId="4427" builtinId="8" hidden="1"/>
    <cellStyle name="Hyperlink" xfId="4429" builtinId="8" hidden="1"/>
    <cellStyle name="Hyperlink" xfId="4431" builtinId="8" hidden="1"/>
    <cellStyle name="Hyperlink" xfId="4433" builtinId="8" hidden="1"/>
    <cellStyle name="Hyperlink" xfId="4435" builtinId="8" hidden="1"/>
    <cellStyle name="Hyperlink" xfId="4437" builtinId="8" hidden="1"/>
    <cellStyle name="Hyperlink" xfId="4439" builtinId="8" hidden="1"/>
    <cellStyle name="Hyperlink" xfId="4441" builtinId="8" hidden="1"/>
    <cellStyle name="Hyperlink" xfId="4443" builtinId="8" hidden="1"/>
    <cellStyle name="Hyperlink" xfId="4445" builtinId="8" hidden="1"/>
    <cellStyle name="Hyperlink" xfId="4447" builtinId="8" hidden="1"/>
    <cellStyle name="Hyperlink" xfId="4449" builtinId="8" hidden="1"/>
    <cellStyle name="Hyperlink" xfId="4451" builtinId="8" hidden="1"/>
    <cellStyle name="Hyperlink" xfId="4453" builtinId="8" hidden="1"/>
    <cellStyle name="Hyperlink" xfId="4455" builtinId="8" hidden="1"/>
    <cellStyle name="Hyperlink" xfId="4457" builtinId="8" hidden="1"/>
    <cellStyle name="Hyperlink" xfId="4459" builtinId="8" hidden="1"/>
    <cellStyle name="Hyperlink" xfId="4461" builtinId="8" hidden="1"/>
    <cellStyle name="Hyperlink" xfId="4463" builtinId="8" hidden="1"/>
    <cellStyle name="Hyperlink" xfId="4465" builtinId="8" hidden="1"/>
    <cellStyle name="Hyperlink" xfId="4467" builtinId="8" hidden="1"/>
    <cellStyle name="Hyperlink" xfId="4469" builtinId="8" hidden="1"/>
    <cellStyle name="Hyperlink" xfId="4471" builtinId="8" hidden="1"/>
    <cellStyle name="Hyperlink" xfId="4473" builtinId="8" hidden="1"/>
    <cellStyle name="Hyperlink" xfId="4475" builtinId="8" hidden="1"/>
    <cellStyle name="Hyperlink" xfId="4477" builtinId="8" hidden="1"/>
    <cellStyle name="Hyperlink" xfId="4479" builtinId="8" hidden="1"/>
    <cellStyle name="Hyperlink" xfId="4481" builtinId="8" hidden="1"/>
    <cellStyle name="Hyperlink" xfId="4483" builtinId="8" hidden="1"/>
    <cellStyle name="Hyperlink" xfId="4485" builtinId="8" hidden="1"/>
    <cellStyle name="Hyperlink" xfId="4487" builtinId="8" hidden="1"/>
    <cellStyle name="Hyperlink" xfId="4489" builtinId="8" hidden="1"/>
    <cellStyle name="Hyperlink" xfId="4491" builtinId="8" hidden="1"/>
    <cellStyle name="Hyperlink" xfId="4493" builtinId="8" hidden="1"/>
    <cellStyle name="Hyperlink" xfId="4495" builtinId="8" hidden="1"/>
    <cellStyle name="Hyperlink" xfId="4497" builtinId="8" hidden="1"/>
    <cellStyle name="Hyperlink" xfId="4499" builtinId="8" hidden="1"/>
    <cellStyle name="Hyperlink" xfId="4501" builtinId="8" hidden="1"/>
    <cellStyle name="Hyperlink" xfId="4503" builtinId="8" hidden="1"/>
    <cellStyle name="Hyperlink" xfId="4505" builtinId="8" hidden="1"/>
    <cellStyle name="Hyperlink" xfId="4507" builtinId="8" hidden="1"/>
    <cellStyle name="Hyperlink" xfId="4509" builtinId="8" hidden="1"/>
    <cellStyle name="Hyperlink" xfId="4511" builtinId="8" hidden="1"/>
    <cellStyle name="Hyperlink" xfId="4513" builtinId="8" hidden="1"/>
    <cellStyle name="Hyperlink" xfId="4515" builtinId="8" hidden="1"/>
    <cellStyle name="Hyperlink" xfId="4517" builtinId="8" hidden="1"/>
    <cellStyle name="Hyperlink" xfId="4519" builtinId="8" hidden="1"/>
    <cellStyle name="Hyperlink" xfId="4521" builtinId="8" hidden="1"/>
    <cellStyle name="Hyperlink" xfId="4523" builtinId="8" hidden="1"/>
    <cellStyle name="Hyperlink" xfId="4525" builtinId="8" hidden="1"/>
    <cellStyle name="Hyperlink" xfId="4527" builtinId="8" hidden="1"/>
    <cellStyle name="Hyperlink" xfId="4529" builtinId="8" hidden="1"/>
    <cellStyle name="Hyperlink" xfId="4531" builtinId="8" hidden="1"/>
    <cellStyle name="Hyperlink" xfId="4533" builtinId="8" hidden="1"/>
    <cellStyle name="Hyperlink" xfId="4535" builtinId="8" hidden="1"/>
    <cellStyle name="Hyperlink" xfId="4537" builtinId="8" hidden="1"/>
    <cellStyle name="Hyperlink" xfId="4539" builtinId="8" hidden="1"/>
    <cellStyle name="Hyperlink" xfId="4541" builtinId="8" hidden="1"/>
    <cellStyle name="Hyperlink" xfId="4543" builtinId="8" hidden="1"/>
    <cellStyle name="Hyperlink" xfId="4545" builtinId="8" hidden="1"/>
    <cellStyle name="Hyperlink" xfId="4547" builtinId="8" hidden="1"/>
    <cellStyle name="Hyperlink" xfId="4549" builtinId="8" hidden="1"/>
    <cellStyle name="Hyperlink" xfId="4551" builtinId="8" hidden="1"/>
    <cellStyle name="Hyperlink" xfId="4553" builtinId="8" hidden="1"/>
    <cellStyle name="Hyperlink" xfId="4555" builtinId="8" hidden="1"/>
    <cellStyle name="Hyperlink" xfId="4557" builtinId="8" hidden="1"/>
    <cellStyle name="Hyperlink" xfId="4559" builtinId="8" hidden="1"/>
    <cellStyle name="Hyperlink" xfId="4561" builtinId="8" hidden="1"/>
    <cellStyle name="Hyperlink" xfId="4563" builtinId="8" hidden="1"/>
    <cellStyle name="Hyperlink" xfId="4565" builtinId="8" hidden="1"/>
    <cellStyle name="Hyperlink" xfId="4567" builtinId="8" hidden="1"/>
    <cellStyle name="Hyperlink" xfId="4569" builtinId="8" hidden="1"/>
    <cellStyle name="Hyperlink" xfId="4571" builtinId="8" hidden="1"/>
    <cellStyle name="Hyperlink" xfId="4573" builtinId="8" hidden="1"/>
    <cellStyle name="Hyperlink" xfId="4575" builtinId="8" hidden="1"/>
    <cellStyle name="Hyperlink" xfId="4577" builtinId="8" hidden="1"/>
    <cellStyle name="Hyperlink" xfId="4579" builtinId="8" hidden="1"/>
    <cellStyle name="Hyperlink" xfId="4581" builtinId="8" hidden="1"/>
    <cellStyle name="Hyperlink" xfId="4583" builtinId="8" hidden="1"/>
    <cellStyle name="Hyperlink" xfId="4585" builtinId="8" hidden="1"/>
    <cellStyle name="Hyperlink" xfId="4587" builtinId="8" hidden="1"/>
    <cellStyle name="Hyperlink" xfId="4589" builtinId="8" hidden="1"/>
    <cellStyle name="Hyperlink" xfId="4591" builtinId="8" hidden="1"/>
    <cellStyle name="Hyperlink" xfId="4593" builtinId="8" hidden="1"/>
    <cellStyle name="Hyperlink" xfId="4595" builtinId="8" hidden="1"/>
    <cellStyle name="Hyperlink" xfId="4597" builtinId="8" hidden="1"/>
    <cellStyle name="Hyperlink" xfId="4599" builtinId="8" hidden="1"/>
    <cellStyle name="Hyperlink" xfId="4601" builtinId="8" hidden="1"/>
    <cellStyle name="Hyperlink" xfId="4603" builtinId="8" hidden="1"/>
    <cellStyle name="Hyperlink" xfId="4605" builtinId="8" hidden="1"/>
    <cellStyle name="Hyperlink" xfId="4607" builtinId="8" hidden="1"/>
    <cellStyle name="Hyperlink" xfId="4609" builtinId="8" hidden="1"/>
    <cellStyle name="Hyperlink" xfId="4611" builtinId="8" hidden="1"/>
    <cellStyle name="Hyperlink" xfId="4613" builtinId="8" hidden="1"/>
    <cellStyle name="Hyperlink" xfId="4615" builtinId="8" hidden="1"/>
    <cellStyle name="Hyperlink" xfId="4617" builtinId="8" hidden="1"/>
    <cellStyle name="Hyperlink" xfId="4619" builtinId="8" hidden="1"/>
    <cellStyle name="Hyperlink" xfId="4621" builtinId="8" hidden="1"/>
    <cellStyle name="Hyperlink" xfId="4623" builtinId="8" hidden="1"/>
    <cellStyle name="Hyperlink" xfId="4625" builtinId="8" hidden="1"/>
    <cellStyle name="Hyperlink" xfId="4627" builtinId="8" hidden="1"/>
    <cellStyle name="Hyperlink" xfId="4629" builtinId="8" hidden="1"/>
    <cellStyle name="Hyperlink" xfId="4631" builtinId="8" hidden="1"/>
    <cellStyle name="Hyperlink" xfId="4633" builtinId="8" hidden="1"/>
    <cellStyle name="Hyperlink" xfId="4635" builtinId="8" hidden="1"/>
    <cellStyle name="Hyperlink" xfId="4637" builtinId="8" hidden="1"/>
    <cellStyle name="Hyperlink" xfId="4639" builtinId="8" hidden="1"/>
    <cellStyle name="Hyperlink" xfId="4641" builtinId="8" hidden="1"/>
    <cellStyle name="Hyperlink" xfId="4643" builtinId="8" hidden="1"/>
    <cellStyle name="Hyperlink" xfId="4645" builtinId="8" hidden="1"/>
    <cellStyle name="Hyperlink" xfId="4647" builtinId="8" hidden="1"/>
    <cellStyle name="Hyperlink" xfId="4649" builtinId="8" hidden="1"/>
    <cellStyle name="Hyperlink" xfId="4651" builtinId="8" hidden="1"/>
    <cellStyle name="Hyperlink" xfId="4653" builtinId="8" hidden="1"/>
    <cellStyle name="Hyperlink" xfId="4655" builtinId="8" hidden="1"/>
    <cellStyle name="Hyperlink" xfId="4657" builtinId="8" hidden="1"/>
    <cellStyle name="Hyperlink" xfId="4659" builtinId="8" hidden="1"/>
    <cellStyle name="Hyperlink" xfId="4661" builtinId="8" hidden="1"/>
    <cellStyle name="Hyperlink" xfId="4663" builtinId="8" hidden="1"/>
    <cellStyle name="Hyperlink" xfId="4665" builtinId="8" hidden="1"/>
    <cellStyle name="Hyperlink" xfId="4667" builtinId="8" hidden="1"/>
    <cellStyle name="Hyperlink" xfId="4669" builtinId="8" hidden="1"/>
    <cellStyle name="Hyperlink" xfId="4671" builtinId="8" hidden="1"/>
    <cellStyle name="Hyperlink" xfId="4673" builtinId="8" hidden="1"/>
    <cellStyle name="Hyperlink" xfId="4675" builtinId="8" hidden="1"/>
    <cellStyle name="Hyperlink" xfId="4677" builtinId="8" hidden="1"/>
    <cellStyle name="Hyperlink" xfId="4679" builtinId="8" hidden="1"/>
    <cellStyle name="Hyperlink" xfId="4681" builtinId="8" hidden="1"/>
    <cellStyle name="Hyperlink" xfId="4683" builtinId="8" hidden="1"/>
    <cellStyle name="Hyperlink" xfId="4685" builtinId="8" hidden="1"/>
    <cellStyle name="Hyperlink" xfId="4687" builtinId="8" hidden="1"/>
    <cellStyle name="Hyperlink" xfId="4689" builtinId="8" hidden="1"/>
    <cellStyle name="Hyperlink" xfId="4691" builtinId="8" hidden="1"/>
    <cellStyle name="Hyperlink" xfId="4693" builtinId="8" hidden="1"/>
    <cellStyle name="Hyperlink" xfId="4695" builtinId="8" hidden="1"/>
    <cellStyle name="Hyperlink" xfId="4697" builtinId="8" hidden="1"/>
    <cellStyle name="Hyperlink" xfId="4699" builtinId="8" hidden="1"/>
    <cellStyle name="Hyperlink" xfId="4701" builtinId="8" hidden="1"/>
    <cellStyle name="Hyperlink" xfId="4703" builtinId="8" hidden="1"/>
    <cellStyle name="Hyperlink" xfId="4705" builtinId="8" hidden="1"/>
    <cellStyle name="Hyperlink" xfId="4707" builtinId="8" hidden="1"/>
    <cellStyle name="Hyperlink" xfId="4709" builtinId="8" hidden="1"/>
    <cellStyle name="Hyperlink" xfId="4711" builtinId="8" hidden="1"/>
    <cellStyle name="Hyperlink" xfId="4713" builtinId="8" hidden="1"/>
    <cellStyle name="Hyperlink" xfId="4715" builtinId="8" hidden="1"/>
    <cellStyle name="Hyperlink" xfId="4717" builtinId="8" hidden="1"/>
    <cellStyle name="Hyperlink" xfId="4719" builtinId="8" hidden="1"/>
    <cellStyle name="Hyperlink" xfId="4721" builtinId="8" hidden="1"/>
    <cellStyle name="Hyperlink" xfId="4723" builtinId="8" hidden="1"/>
    <cellStyle name="Hyperlink" xfId="4725" builtinId="8" hidden="1"/>
    <cellStyle name="Hyperlink" xfId="4727" builtinId="8" hidden="1"/>
    <cellStyle name="Hyperlink" xfId="4729" builtinId="8" hidden="1"/>
    <cellStyle name="Hyperlink" xfId="4731" builtinId="8" hidden="1"/>
    <cellStyle name="Hyperlink" xfId="4733" builtinId="8" hidden="1"/>
    <cellStyle name="Hyperlink" xfId="4735" builtinId="8" hidden="1"/>
    <cellStyle name="Hyperlink" xfId="4737" builtinId="8" hidden="1"/>
    <cellStyle name="Hyperlink" xfId="4739" builtinId="8" hidden="1"/>
    <cellStyle name="Hyperlink" xfId="4741" builtinId="8" hidden="1"/>
    <cellStyle name="Hyperlink" xfId="4743" builtinId="8" hidden="1"/>
    <cellStyle name="Hyperlink" xfId="4745" builtinId="8" hidden="1"/>
    <cellStyle name="Hyperlink" xfId="4747" builtinId="8" hidden="1"/>
    <cellStyle name="Hyperlink" xfId="4749" builtinId="8" hidden="1"/>
    <cellStyle name="Hyperlink" xfId="4751" builtinId="8" hidden="1"/>
    <cellStyle name="Hyperlink" xfId="4753" builtinId="8" hidden="1"/>
    <cellStyle name="Hyperlink" xfId="4755" builtinId="8" hidden="1"/>
    <cellStyle name="Hyperlink" xfId="4757" builtinId="8" hidden="1"/>
    <cellStyle name="Hyperlink" xfId="4759" builtinId="8" hidden="1"/>
    <cellStyle name="Hyperlink" xfId="4761" builtinId="8" hidden="1"/>
    <cellStyle name="Hyperlink" xfId="4763" builtinId="8" hidden="1"/>
    <cellStyle name="Hyperlink" xfId="4765" builtinId="8" hidden="1"/>
    <cellStyle name="Hyperlink" xfId="4767" builtinId="8" hidden="1"/>
    <cellStyle name="Hyperlink" xfId="4769" builtinId="8" hidden="1"/>
    <cellStyle name="Hyperlink" xfId="4771" builtinId="8" hidden="1"/>
    <cellStyle name="Hyperlink" xfId="4773" builtinId="8" hidden="1"/>
    <cellStyle name="Hyperlink" xfId="4775" builtinId="8" hidden="1"/>
    <cellStyle name="Hyperlink" xfId="4777" builtinId="8" hidden="1"/>
    <cellStyle name="Hyperlink" xfId="4779" builtinId="8" hidden="1"/>
    <cellStyle name="Hyperlink" xfId="4781" builtinId="8" hidden="1"/>
    <cellStyle name="Hyperlink" xfId="4783" builtinId="8" hidden="1"/>
    <cellStyle name="Hyperlink" xfId="4785" builtinId="8" hidden="1"/>
    <cellStyle name="Hyperlink" xfId="4787" builtinId="8" hidden="1"/>
    <cellStyle name="Hyperlink" xfId="4789" builtinId="8" hidden="1"/>
    <cellStyle name="Hyperlink" xfId="4791" builtinId="8" hidden="1"/>
    <cellStyle name="Hyperlink" xfId="4793" builtinId="8" hidden="1"/>
    <cellStyle name="Hyperlink" xfId="4795" builtinId="8" hidden="1"/>
    <cellStyle name="Hyperlink" xfId="4797" builtinId="8" hidden="1"/>
    <cellStyle name="Hyperlink" xfId="4799" builtinId="8" hidden="1"/>
    <cellStyle name="Hyperlink" xfId="4801" builtinId="8" hidden="1"/>
    <cellStyle name="Hyperlink" xfId="4803" builtinId="8" hidden="1"/>
    <cellStyle name="Hyperlink" xfId="4805" builtinId="8" hidden="1"/>
    <cellStyle name="Hyperlink" xfId="4807" builtinId="8" hidden="1"/>
    <cellStyle name="Hyperlink" xfId="4809" builtinId="8" hidden="1"/>
    <cellStyle name="Hyperlink" xfId="4811" builtinId="8" hidden="1"/>
    <cellStyle name="Hyperlink" xfId="4813" builtinId="8" hidden="1"/>
    <cellStyle name="Hyperlink" xfId="4815" builtinId="8" hidden="1"/>
    <cellStyle name="Hyperlink" xfId="4817" builtinId="8" hidden="1"/>
    <cellStyle name="Hyperlink" xfId="4819" builtinId="8" hidden="1"/>
    <cellStyle name="Hyperlink" xfId="4821" builtinId="8" hidden="1"/>
    <cellStyle name="Hyperlink" xfId="4823" builtinId="8" hidden="1"/>
    <cellStyle name="Hyperlink" xfId="4825" builtinId="8" hidden="1"/>
    <cellStyle name="Hyperlink" xfId="4827" builtinId="8" hidden="1"/>
    <cellStyle name="Hyperlink" xfId="4829" builtinId="8" hidden="1"/>
    <cellStyle name="Hyperlink" xfId="4831" builtinId="8" hidden="1"/>
    <cellStyle name="Hyperlink" xfId="4833" builtinId="8" hidden="1"/>
    <cellStyle name="Hyperlink" xfId="4835" builtinId="8" hidden="1"/>
    <cellStyle name="Hyperlink" xfId="4837" builtinId="8" hidden="1"/>
    <cellStyle name="Hyperlink" xfId="4839" builtinId="8" hidden="1"/>
    <cellStyle name="Hyperlink" xfId="4841" builtinId="8" hidden="1"/>
    <cellStyle name="Hyperlink" xfId="4843" builtinId="8" hidden="1"/>
    <cellStyle name="Hyperlink" xfId="4845" builtinId="8" hidden="1"/>
    <cellStyle name="Hyperlink" xfId="4847" builtinId="8" hidden="1"/>
    <cellStyle name="Hyperlink" xfId="4849" builtinId="8" hidden="1"/>
    <cellStyle name="Hyperlink" xfId="4851" builtinId="8" hidden="1"/>
    <cellStyle name="Hyperlink" xfId="4853" builtinId="8" hidden="1"/>
    <cellStyle name="Hyperlink" xfId="4855" builtinId="8" hidden="1"/>
    <cellStyle name="Hyperlink" xfId="4857" builtinId="8" hidden="1"/>
    <cellStyle name="Hyperlink" xfId="4859" builtinId="8" hidden="1"/>
    <cellStyle name="Hyperlink" xfId="4861" builtinId="8" hidden="1"/>
    <cellStyle name="Hyperlink" xfId="4863" builtinId="8" hidden="1"/>
    <cellStyle name="Hyperlink" xfId="4865" builtinId="8" hidden="1"/>
    <cellStyle name="Hyperlink" xfId="4867" builtinId="8" hidden="1"/>
    <cellStyle name="Hyperlink" xfId="4869" builtinId="8" hidden="1"/>
    <cellStyle name="Hyperlink" xfId="4871" builtinId="8" hidden="1"/>
    <cellStyle name="Hyperlink" xfId="4873" builtinId="8" hidden="1"/>
    <cellStyle name="Hyperlink" xfId="4875" builtinId="8" hidden="1"/>
    <cellStyle name="Hyperlink" xfId="4877" builtinId="8" hidden="1"/>
    <cellStyle name="Hyperlink" xfId="4879" builtinId="8" hidden="1"/>
    <cellStyle name="Hyperlink" xfId="4881" builtinId="8" hidden="1"/>
    <cellStyle name="Hyperlink" xfId="4883" builtinId="8" hidden="1"/>
    <cellStyle name="Hyperlink" xfId="4885" builtinId="8" hidden="1"/>
    <cellStyle name="Hyperlink" xfId="4887" builtinId="8" hidden="1"/>
    <cellStyle name="Hyperlink" xfId="4889" builtinId="8" hidden="1"/>
    <cellStyle name="Hyperlink" xfId="4891" builtinId="8" hidden="1"/>
    <cellStyle name="Hyperlink" xfId="4893" builtinId="8" hidden="1"/>
    <cellStyle name="Hyperlink" xfId="4895" builtinId="8" hidden="1"/>
    <cellStyle name="Hyperlink" xfId="4897" builtinId="8" hidden="1"/>
    <cellStyle name="Hyperlink" xfId="4899" builtinId="8" hidden="1"/>
    <cellStyle name="Hyperlink" xfId="4901" builtinId="8" hidden="1"/>
    <cellStyle name="Hyperlink" xfId="4903" builtinId="8" hidden="1"/>
    <cellStyle name="Hyperlink" xfId="4905" builtinId="8" hidden="1"/>
    <cellStyle name="Hyperlink" xfId="4907" builtinId="8" hidden="1"/>
    <cellStyle name="Hyperlink" xfId="4909" builtinId="8" hidden="1"/>
    <cellStyle name="Hyperlink" xfId="4911" builtinId="8" hidden="1"/>
    <cellStyle name="Hyperlink" xfId="4913" builtinId="8" hidden="1"/>
    <cellStyle name="Hyperlink" xfId="4915" builtinId="8" hidden="1"/>
    <cellStyle name="Hyperlink" xfId="4917" builtinId="8" hidden="1"/>
    <cellStyle name="Hyperlink" xfId="4919" builtinId="8" hidden="1"/>
    <cellStyle name="Hyperlink" xfId="4921" builtinId="8" hidden="1"/>
    <cellStyle name="Hyperlink" xfId="4923" builtinId="8" hidden="1"/>
    <cellStyle name="Hyperlink" xfId="4925" builtinId="8" hidden="1"/>
    <cellStyle name="Hyperlink" xfId="4927" builtinId="8" hidden="1"/>
    <cellStyle name="Hyperlink" xfId="4929" builtinId="8" hidden="1"/>
    <cellStyle name="Hyperlink" xfId="4931" builtinId="8" hidden="1"/>
    <cellStyle name="Hyperlink" xfId="4933" builtinId="8" hidden="1"/>
    <cellStyle name="Hyperlink" xfId="4935" builtinId="8" hidden="1"/>
    <cellStyle name="Hyperlink" xfId="4937" builtinId="8" hidden="1"/>
    <cellStyle name="Hyperlink" xfId="4939" builtinId="8" hidden="1"/>
    <cellStyle name="Hyperlink" xfId="4941" builtinId="8" hidden="1"/>
    <cellStyle name="Hyperlink" xfId="4943" builtinId="8" hidden="1"/>
    <cellStyle name="Hyperlink" xfId="4945" builtinId="8" hidden="1"/>
    <cellStyle name="Hyperlink" xfId="4947" builtinId="8" hidden="1"/>
    <cellStyle name="Hyperlink" xfId="4949" builtinId="8" hidden="1"/>
    <cellStyle name="Hyperlink" xfId="4951" builtinId="8" hidden="1"/>
    <cellStyle name="Hyperlink" xfId="4953" builtinId="8" hidden="1"/>
    <cellStyle name="Hyperlink" xfId="4955" builtinId="8" hidden="1"/>
    <cellStyle name="Hyperlink" xfId="4957" builtinId="8" hidden="1"/>
    <cellStyle name="Hyperlink" xfId="4959" builtinId="8" hidden="1"/>
    <cellStyle name="Hyperlink" xfId="4961" builtinId="8" hidden="1"/>
    <cellStyle name="Hyperlink" xfId="4963" builtinId="8" hidden="1"/>
    <cellStyle name="Hyperlink" xfId="4965" builtinId="8" hidden="1"/>
    <cellStyle name="Hyperlink" xfId="4967" builtinId="8" hidden="1"/>
    <cellStyle name="Hyperlink" xfId="4969" builtinId="8" hidden="1"/>
    <cellStyle name="Hyperlink" xfId="4971" builtinId="8" hidden="1"/>
    <cellStyle name="Hyperlink" xfId="4973" builtinId="8" hidden="1"/>
    <cellStyle name="Hyperlink" xfId="4975" builtinId="8" hidden="1"/>
    <cellStyle name="Hyperlink" xfId="4977" builtinId="8" hidden="1"/>
    <cellStyle name="Hyperlink" xfId="4979" builtinId="8" hidden="1"/>
    <cellStyle name="Hyperlink" xfId="4981" builtinId="8" hidden="1"/>
    <cellStyle name="Hyperlink" xfId="4983" builtinId="8" hidden="1"/>
    <cellStyle name="Hyperlink" xfId="4985" builtinId="8" hidden="1"/>
    <cellStyle name="Hyperlink" xfId="4987" builtinId="8" hidden="1"/>
    <cellStyle name="Hyperlink" xfId="4989" builtinId="8" hidden="1"/>
    <cellStyle name="Hyperlink" xfId="4991" builtinId="8" hidden="1"/>
    <cellStyle name="Hyperlink" xfId="4993" builtinId="8" hidden="1"/>
    <cellStyle name="Hyperlink" xfId="4995" builtinId="8" hidden="1"/>
    <cellStyle name="Hyperlink" xfId="4997" builtinId="8" hidden="1"/>
    <cellStyle name="Hyperlink" xfId="4999" builtinId="8" hidden="1"/>
    <cellStyle name="Hyperlink" xfId="5001" builtinId="8" hidden="1"/>
    <cellStyle name="Hyperlink" xfId="5003" builtinId="8" hidden="1"/>
    <cellStyle name="Hyperlink" xfId="5005" builtinId="8" hidden="1"/>
    <cellStyle name="Hyperlink" xfId="5007" builtinId="8" hidden="1"/>
    <cellStyle name="Hyperlink" xfId="5009" builtinId="8" hidden="1"/>
    <cellStyle name="Hyperlink" xfId="5011" builtinId="8" hidden="1"/>
    <cellStyle name="Hyperlink" xfId="5013" builtinId="8" hidden="1"/>
    <cellStyle name="Hyperlink" xfId="5015" builtinId="8" hidden="1"/>
    <cellStyle name="Hyperlink" xfId="5017" builtinId="8" hidden="1"/>
    <cellStyle name="Hyperlink" xfId="5019" builtinId="8" hidden="1"/>
    <cellStyle name="Hyperlink" xfId="5021" builtinId="8" hidden="1"/>
    <cellStyle name="Hyperlink" xfId="5023" builtinId="8" hidden="1"/>
    <cellStyle name="Hyperlink" xfId="5025" builtinId="8" hidden="1"/>
    <cellStyle name="Hyperlink" xfId="5027" builtinId="8" hidden="1"/>
    <cellStyle name="Hyperlink" xfId="5029" builtinId="8" hidden="1"/>
    <cellStyle name="Hyperlink" xfId="5031" builtinId="8" hidden="1"/>
    <cellStyle name="Hyperlink" xfId="5033" builtinId="8" hidden="1"/>
    <cellStyle name="Hyperlink" xfId="5035" builtinId="8" hidden="1"/>
    <cellStyle name="Hyperlink" xfId="5037" builtinId="8" hidden="1"/>
    <cellStyle name="Hyperlink" xfId="5039" builtinId="8" hidden="1"/>
    <cellStyle name="Hyperlink" xfId="5041" builtinId="8" hidden="1"/>
    <cellStyle name="Hyperlink" xfId="5043" builtinId="8" hidden="1"/>
    <cellStyle name="Hyperlink" xfId="5045" builtinId="8" hidden="1"/>
    <cellStyle name="Hyperlink" xfId="5047" builtinId="8" hidden="1"/>
    <cellStyle name="Hyperlink" xfId="5049" builtinId="8" hidden="1"/>
    <cellStyle name="Hyperlink" xfId="5051" builtinId="8" hidden="1"/>
    <cellStyle name="Hyperlink" xfId="5053" builtinId="8" hidden="1"/>
    <cellStyle name="Hyperlink" xfId="5055" builtinId="8" hidden="1"/>
    <cellStyle name="Hyperlink" xfId="5057" builtinId="8" hidden="1"/>
    <cellStyle name="Hyperlink" xfId="5059" builtinId="8" hidden="1"/>
    <cellStyle name="Hyperlink" xfId="5061" builtinId="8" hidden="1"/>
    <cellStyle name="Hyperlink" xfId="5063" builtinId="8" hidden="1"/>
    <cellStyle name="Hyperlink" xfId="5065" builtinId="8" hidden="1"/>
    <cellStyle name="Hyperlink" xfId="5067" builtinId="8" hidden="1"/>
    <cellStyle name="Hyperlink" xfId="5069" builtinId="8" hidden="1"/>
    <cellStyle name="Hyperlink" xfId="5071" builtinId="8" hidden="1"/>
    <cellStyle name="Hyperlink" xfId="5073" builtinId="8" hidden="1"/>
    <cellStyle name="Hyperlink" xfId="5075" builtinId="8" hidden="1"/>
    <cellStyle name="Hyperlink" xfId="5077" builtinId="8" hidden="1"/>
    <cellStyle name="Hyperlink" xfId="5079" builtinId="8" hidden="1"/>
    <cellStyle name="Hyperlink" xfId="5081" builtinId="8" hidden="1"/>
    <cellStyle name="Hyperlink" xfId="5083" builtinId="8" hidden="1"/>
    <cellStyle name="Hyperlink" xfId="5085" builtinId="8" hidden="1"/>
    <cellStyle name="Hyperlink" xfId="5087" builtinId="8" hidden="1"/>
    <cellStyle name="Hyperlink" xfId="5089" builtinId="8" hidden="1"/>
    <cellStyle name="Hyperlink" xfId="5091" builtinId="8" hidden="1"/>
    <cellStyle name="Hyperlink" xfId="5093" builtinId="8" hidden="1"/>
    <cellStyle name="Hyperlink" xfId="5095" builtinId="8" hidden="1"/>
    <cellStyle name="Hyperlink" xfId="5097" builtinId="8" hidden="1"/>
    <cellStyle name="Hyperlink" xfId="5099" builtinId="8" hidden="1"/>
    <cellStyle name="Hyperlink" xfId="5101" builtinId="8" hidden="1"/>
    <cellStyle name="Hyperlink" xfId="5103" builtinId="8" hidden="1"/>
    <cellStyle name="Hyperlink" xfId="5105" builtinId="8" hidden="1"/>
    <cellStyle name="Hyperlink" xfId="5107" builtinId="8" hidden="1"/>
    <cellStyle name="Hyperlink" xfId="5109" builtinId="8" hidden="1"/>
    <cellStyle name="Hyperlink" xfId="5111" builtinId="8" hidden="1"/>
    <cellStyle name="Hyperlink" xfId="5113" builtinId="8" hidden="1"/>
    <cellStyle name="Hyperlink" xfId="5115" builtinId="8" hidden="1"/>
    <cellStyle name="Hyperlink" xfId="5117" builtinId="8" hidden="1"/>
    <cellStyle name="Hyperlink" xfId="5119" builtinId="8" hidden="1"/>
    <cellStyle name="Hyperlink" xfId="5121" builtinId="8" hidden="1"/>
    <cellStyle name="Hyperlink" xfId="5123" builtinId="8" hidden="1"/>
    <cellStyle name="Hyperlink" xfId="5125" builtinId="8" hidden="1"/>
    <cellStyle name="Hyperlink" xfId="5127" builtinId="8" hidden="1"/>
    <cellStyle name="Hyperlink" xfId="5129" builtinId="8" hidden="1"/>
    <cellStyle name="Hyperlink" xfId="5131" builtinId="8" hidden="1"/>
    <cellStyle name="Hyperlink" xfId="5133" builtinId="8" hidden="1"/>
    <cellStyle name="Hyperlink" xfId="5135" builtinId="8" hidden="1"/>
    <cellStyle name="Hyperlink" xfId="5137" builtinId="8" hidden="1"/>
    <cellStyle name="Hyperlink" xfId="5139" builtinId="8" hidden="1"/>
    <cellStyle name="Hyperlink" xfId="5141" builtinId="8" hidden="1"/>
    <cellStyle name="Hyperlink" xfId="5143" builtinId="8" hidden="1"/>
    <cellStyle name="Hyperlink" xfId="5145" builtinId="8" hidden="1"/>
    <cellStyle name="Hyperlink" xfId="5147" builtinId="8" hidden="1"/>
    <cellStyle name="Hyperlink" xfId="5149" builtinId="8" hidden="1"/>
    <cellStyle name="Hyperlink" xfId="5151" builtinId="8" hidden="1"/>
    <cellStyle name="Hyperlink" xfId="5153" builtinId="8" hidden="1"/>
    <cellStyle name="Hyperlink" xfId="5155" builtinId="8" hidden="1"/>
    <cellStyle name="Hyperlink" xfId="5157" builtinId="8" hidden="1"/>
    <cellStyle name="Hyperlink" xfId="5159" builtinId="8" hidden="1"/>
    <cellStyle name="Hyperlink" xfId="5161" builtinId="8" hidden="1"/>
    <cellStyle name="Hyperlink" xfId="5163" builtinId="8" hidden="1"/>
    <cellStyle name="Hyperlink" xfId="5165" builtinId="8" hidden="1"/>
    <cellStyle name="Hyperlink" xfId="5167" builtinId="8" hidden="1"/>
    <cellStyle name="Hyperlink" xfId="5169" builtinId="8" hidden="1"/>
    <cellStyle name="Hyperlink" xfId="5171" builtinId="8" hidden="1"/>
    <cellStyle name="Hyperlink" xfId="5173" builtinId="8" hidden="1"/>
    <cellStyle name="Hyperlink" xfId="5175" builtinId="8" hidden="1"/>
    <cellStyle name="Hyperlink" xfId="5177" builtinId="8" hidden="1"/>
    <cellStyle name="Hyperlink" xfId="5179" builtinId="8" hidden="1"/>
    <cellStyle name="Hyperlink" xfId="5181" builtinId="8" hidden="1"/>
    <cellStyle name="Hyperlink" xfId="5183" builtinId="8" hidden="1"/>
    <cellStyle name="Hyperlink" xfId="5185" builtinId="8" hidden="1"/>
    <cellStyle name="Hyperlink" xfId="5187" builtinId="8" hidden="1"/>
    <cellStyle name="Hyperlink" xfId="5189" builtinId="8" hidden="1"/>
    <cellStyle name="Hyperlink" xfId="5191" builtinId="8" hidden="1"/>
    <cellStyle name="Hyperlink" xfId="5193" builtinId="8" hidden="1"/>
    <cellStyle name="Hyperlink" xfId="5195" builtinId="8" hidden="1"/>
    <cellStyle name="Hyperlink" xfId="5197" builtinId="8" hidden="1"/>
    <cellStyle name="Hyperlink" xfId="5199" builtinId="8" hidden="1"/>
    <cellStyle name="Hyperlink" xfId="5201" builtinId="8" hidden="1"/>
    <cellStyle name="Hyperlink" xfId="5203" builtinId="8" hidden="1"/>
    <cellStyle name="Hyperlink" xfId="5205" builtinId="8" hidden="1"/>
    <cellStyle name="Hyperlink" xfId="5207" builtinId="8" hidden="1"/>
    <cellStyle name="Hyperlink" xfId="5209" builtinId="8" hidden="1"/>
    <cellStyle name="Hyperlink" xfId="5211" builtinId="8" hidden="1"/>
    <cellStyle name="Hyperlink" xfId="5213" builtinId="8" hidden="1"/>
    <cellStyle name="Hyperlink" xfId="5215" builtinId="8" hidden="1"/>
    <cellStyle name="Hyperlink" xfId="5217" builtinId="8" hidden="1"/>
    <cellStyle name="Hyperlink" xfId="5219" builtinId="8" hidden="1"/>
    <cellStyle name="Hyperlink" xfId="5221" builtinId="8" hidden="1"/>
    <cellStyle name="Hyperlink" xfId="5223" builtinId="8" hidden="1"/>
    <cellStyle name="Hyperlink" xfId="5225" builtinId="8" hidden="1"/>
    <cellStyle name="Hyperlink" xfId="5227" builtinId="8" hidden="1"/>
    <cellStyle name="Hyperlink" xfId="5229" builtinId="8" hidden="1"/>
    <cellStyle name="Hyperlink" xfId="5231" builtinId="8" hidden="1"/>
    <cellStyle name="Hyperlink" xfId="5233" builtinId="8" hidden="1"/>
    <cellStyle name="Hyperlink" xfId="5235" builtinId="8" hidden="1"/>
    <cellStyle name="Hyperlink" xfId="5237" builtinId="8" hidden="1"/>
    <cellStyle name="Hyperlink" xfId="5239" builtinId="8" hidden="1"/>
    <cellStyle name="Hyperlink" xfId="5241" builtinId="8" hidden="1"/>
    <cellStyle name="Hyperlink" xfId="5243" builtinId="8" hidden="1"/>
    <cellStyle name="Hyperlink" xfId="5245" builtinId="8" hidden="1"/>
    <cellStyle name="Hyperlink" xfId="5247" builtinId="8" hidden="1"/>
    <cellStyle name="Hyperlink" xfId="5249" builtinId="8" hidden="1"/>
    <cellStyle name="Hyperlink" xfId="5251" builtinId="8" hidden="1"/>
    <cellStyle name="Hyperlink" xfId="5253" builtinId="8" hidden="1"/>
    <cellStyle name="Hyperlink" xfId="5255" builtinId="8" hidden="1"/>
    <cellStyle name="Hyperlink" xfId="5257" builtinId="8" hidden="1"/>
    <cellStyle name="Hyperlink" xfId="5259" builtinId="8" hidden="1"/>
    <cellStyle name="Hyperlink" xfId="5261" builtinId="8" hidden="1"/>
    <cellStyle name="Hyperlink" xfId="5263" builtinId="8" hidden="1"/>
    <cellStyle name="Hyperlink" xfId="5265" builtinId="8" hidden="1"/>
    <cellStyle name="Hyperlink" xfId="5267" builtinId="8" hidden="1"/>
    <cellStyle name="Hyperlink" xfId="5269" builtinId="8" hidden="1"/>
    <cellStyle name="Hyperlink" xfId="5271" builtinId="8" hidden="1"/>
    <cellStyle name="Hyperlink" xfId="5273" builtinId="8" hidden="1"/>
    <cellStyle name="Hyperlink" xfId="5275" builtinId="8" hidden="1"/>
    <cellStyle name="Hyperlink" xfId="5277" builtinId="8" hidden="1"/>
    <cellStyle name="Hyperlink" xfId="5279" builtinId="8" hidden="1"/>
    <cellStyle name="Hyperlink" xfId="5281" builtinId="8" hidden="1"/>
    <cellStyle name="Hyperlink" xfId="5283" builtinId="8" hidden="1"/>
    <cellStyle name="Hyperlink" xfId="5285" builtinId="8" hidden="1"/>
    <cellStyle name="Hyperlink" xfId="5287" builtinId="8" hidden="1"/>
    <cellStyle name="Hyperlink" xfId="5289" builtinId="8" hidden="1"/>
    <cellStyle name="Hyperlink" xfId="5291" builtinId="8" hidden="1"/>
    <cellStyle name="Hyperlink" xfId="5293" builtinId="8" hidden="1"/>
    <cellStyle name="Hyperlink" xfId="5295" builtinId="8" hidden="1"/>
    <cellStyle name="Hyperlink" xfId="5297" builtinId="8" hidden="1"/>
    <cellStyle name="Hyperlink" xfId="5299" builtinId="8" hidden="1"/>
    <cellStyle name="Hyperlink" xfId="5301" builtinId="8" hidden="1"/>
    <cellStyle name="Hyperlink" xfId="5303" builtinId="8" hidden="1"/>
    <cellStyle name="Hyperlink" xfId="5305" builtinId="8" hidden="1"/>
    <cellStyle name="Hyperlink" xfId="5307" builtinId="8" hidden="1"/>
    <cellStyle name="Hyperlink" xfId="5309" builtinId="8" hidden="1"/>
    <cellStyle name="Hyperlink" xfId="5311" builtinId="8" hidden="1"/>
    <cellStyle name="Hyperlink" xfId="5313" builtinId="8" hidden="1"/>
    <cellStyle name="Hyperlink" xfId="5315" builtinId="8" hidden="1"/>
    <cellStyle name="Hyperlink" xfId="5317" builtinId="8" hidden="1"/>
    <cellStyle name="Hyperlink" xfId="5319" builtinId="8" hidden="1"/>
    <cellStyle name="Hyperlink" xfId="5321" builtinId="8" hidden="1"/>
    <cellStyle name="Hyperlink" xfId="5323" builtinId="8" hidden="1"/>
    <cellStyle name="Hyperlink" xfId="5325" builtinId="8" hidden="1"/>
    <cellStyle name="Hyperlink" xfId="5327" builtinId="8" hidden="1"/>
    <cellStyle name="Hyperlink" xfId="5329" builtinId="8" hidden="1"/>
    <cellStyle name="Hyperlink" xfId="5331" builtinId="8" hidden="1"/>
    <cellStyle name="Hyperlink" xfId="5333" builtinId="8" hidden="1"/>
    <cellStyle name="Hyperlink" xfId="5335" builtinId="8" hidden="1"/>
    <cellStyle name="Hyperlink" xfId="5337" builtinId="8" hidden="1"/>
    <cellStyle name="Hyperlink" xfId="5339" builtinId="8" hidden="1"/>
    <cellStyle name="Hyperlink" xfId="5341" builtinId="8" hidden="1"/>
    <cellStyle name="Hyperlink" xfId="5343" builtinId="8" hidden="1"/>
    <cellStyle name="Hyperlink" xfId="5345" builtinId="8" hidden="1"/>
    <cellStyle name="Hyperlink" xfId="5347" builtinId="8" hidden="1"/>
    <cellStyle name="Hyperlink" xfId="5349" builtinId="8" hidden="1"/>
    <cellStyle name="Hyperlink" xfId="5351" builtinId="8" hidden="1"/>
    <cellStyle name="Hyperlink" xfId="5353" builtinId="8" hidden="1"/>
    <cellStyle name="Hyperlink" xfId="5355" builtinId="8" hidden="1"/>
    <cellStyle name="Hyperlink" xfId="5357" builtinId="8" hidden="1"/>
    <cellStyle name="Hyperlink" xfId="5359" builtinId="8" hidden="1"/>
    <cellStyle name="Hyperlink" xfId="5361" builtinId="8" hidden="1"/>
    <cellStyle name="Hyperlink" xfId="5363" builtinId="8" hidden="1"/>
    <cellStyle name="Hyperlink" xfId="5365" builtinId="8" hidden="1"/>
    <cellStyle name="Hyperlink" xfId="5367" builtinId="8" hidden="1"/>
    <cellStyle name="Hyperlink" xfId="5369" builtinId="8" hidden="1"/>
    <cellStyle name="Hyperlink" xfId="5371" builtinId="8" hidden="1"/>
    <cellStyle name="Hyperlink" xfId="5373" builtinId="8" hidden="1"/>
    <cellStyle name="Hyperlink" xfId="5375" builtinId="8" hidden="1"/>
    <cellStyle name="Hyperlink" xfId="5377" builtinId="8" hidden="1"/>
    <cellStyle name="Hyperlink" xfId="5379" builtinId="8" hidden="1"/>
    <cellStyle name="Hyperlink" xfId="5381" builtinId="8" hidden="1"/>
    <cellStyle name="Hyperlink" xfId="5383" builtinId="8" hidden="1"/>
    <cellStyle name="Hyperlink" xfId="5385" builtinId="8" hidden="1"/>
    <cellStyle name="Hyperlink" xfId="5387" builtinId="8" hidden="1"/>
    <cellStyle name="Hyperlink" xfId="5389" builtinId="8" hidden="1"/>
    <cellStyle name="Hyperlink" xfId="5391" builtinId="8" hidden="1"/>
    <cellStyle name="Hyperlink" xfId="5393" builtinId="8" hidden="1"/>
    <cellStyle name="Hyperlink" xfId="5395" builtinId="8" hidden="1"/>
    <cellStyle name="Hyperlink" xfId="5397" builtinId="8" hidden="1"/>
    <cellStyle name="Hyperlink" xfId="5399" builtinId="8" hidden="1"/>
    <cellStyle name="Hyperlink" xfId="5401" builtinId="8" hidden="1"/>
    <cellStyle name="Hyperlink" xfId="5403" builtinId="8" hidden="1"/>
    <cellStyle name="Hyperlink" xfId="5405" builtinId="8" hidden="1"/>
    <cellStyle name="Hyperlink" xfId="5407" builtinId="8" hidden="1"/>
    <cellStyle name="Hyperlink" xfId="5409" builtinId="8" hidden="1"/>
    <cellStyle name="Hyperlink" xfId="5411" builtinId="8" hidden="1"/>
    <cellStyle name="Hyperlink" xfId="5413" builtinId="8" hidden="1"/>
    <cellStyle name="Hyperlink" xfId="5415" builtinId="8" hidden="1"/>
    <cellStyle name="Hyperlink" xfId="5417" builtinId="8" hidden="1"/>
    <cellStyle name="Hyperlink" xfId="5419" builtinId="8" hidden="1"/>
    <cellStyle name="Hyperlink" xfId="5421" builtinId="8" hidden="1"/>
    <cellStyle name="Hyperlink" xfId="5423" builtinId="8" hidden="1"/>
    <cellStyle name="Hyperlink" xfId="5425" builtinId="8" hidden="1"/>
    <cellStyle name="Hyperlink" xfId="5427" builtinId="8" hidden="1"/>
    <cellStyle name="Hyperlink" xfId="5429" builtinId="8" hidden="1"/>
    <cellStyle name="Hyperlink" xfId="5431" builtinId="8" hidden="1"/>
    <cellStyle name="Hyperlink" xfId="5433" builtinId="8" hidden="1"/>
    <cellStyle name="Hyperlink" xfId="5435" builtinId="8" hidden="1"/>
    <cellStyle name="Hyperlink" xfId="5437" builtinId="8" hidden="1"/>
    <cellStyle name="Hyperlink" xfId="5439" builtinId="8" hidden="1"/>
    <cellStyle name="Hyperlink" xfId="5441" builtinId="8" hidden="1"/>
    <cellStyle name="Hyperlink" xfId="5443" builtinId="8" hidden="1"/>
    <cellStyle name="Hyperlink" xfId="5445" builtinId="8" hidden="1"/>
    <cellStyle name="Hyperlink" xfId="5447" builtinId="8" hidden="1"/>
    <cellStyle name="Hyperlink" xfId="5449" builtinId="8" hidden="1"/>
    <cellStyle name="Hyperlink" xfId="5451" builtinId="8" hidden="1"/>
    <cellStyle name="Hyperlink" xfId="5453" builtinId="8" hidden="1"/>
    <cellStyle name="Hyperlink" xfId="5455" builtinId="8" hidden="1"/>
    <cellStyle name="Hyperlink" xfId="5457" builtinId="8" hidden="1"/>
    <cellStyle name="Hyperlink" xfId="5459" builtinId="8" hidden="1"/>
    <cellStyle name="Hyperlink" xfId="5461" builtinId="8" hidden="1"/>
    <cellStyle name="Hyperlink" xfId="5463" builtinId="8" hidden="1"/>
    <cellStyle name="Hyperlink" xfId="5465" builtinId="8" hidden="1"/>
    <cellStyle name="Hyperlink" xfId="5467" builtinId="8" hidden="1"/>
    <cellStyle name="Hyperlink" xfId="5469" builtinId="8" hidden="1"/>
    <cellStyle name="Hyperlink" xfId="5471" builtinId="8" hidden="1"/>
    <cellStyle name="Hyperlink" xfId="5473" builtinId="8" hidden="1"/>
    <cellStyle name="Hyperlink" xfId="5475" builtinId="8" hidden="1"/>
    <cellStyle name="Hyperlink" xfId="5477" builtinId="8" hidden="1"/>
    <cellStyle name="Hyperlink" xfId="5479" builtinId="8" hidden="1"/>
    <cellStyle name="Hyperlink" xfId="5481" builtinId="8" hidden="1"/>
    <cellStyle name="Hyperlink" xfId="5483" builtinId="8" hidden="1"/>
    <cellStyle name="Hyperlink" xfId="5485" builtinId="8" hidden="1"/>
    <cellStyle name="Hyperlink" xfId="5487" builtinId="8" hidden="1"/>
    <cellStyle name="Hyperlink" xfId="5489" builtinId="8" hidden="1"/>
    <cellStyle name="Hyperlink" xfId="5491" builtinId="8" hidden="1"/>
    <cellStyle name="Hyperlink" xfId="5493" builtinId="8" hidden="1"/>
    <cellStyle name="Hyperlink" xfId="5495" builtinId="8" hidden="1"/>
    <cellStyle name="Hyperlink" xfId="5497" builtinId="8" hidden="1"/>
    <cellStyle name="Hyperlink" xfId="5499" builtinId="8" hidden="1"/>
    <cellStyle name="Hyperlink" xfId="5501" builtinId="8" hidden="1"/>
    <cellStyle name="Hyperlink" xfId="5503" builtinId="8" hidden="1"/>
    <cellStyle name="Hyperlink" xfId="5505" builtinId="8" hidden="1"/>
    <cellStyle name="Hyperlink" xfId="5507" builtinId="8" hidden="1"/>
    <cellStyle name="Hyperlink" xfId="5509" builtinId="8" hidden="1"/>
    <cellStyle name="Hyperlink" xfId="5511" builtinId="8" hidden="1"/>
    <cellStyle name="Hyperlink" xfId="5513" builtinId="8" hidden="1"/>
    <cellStyle name="Hyperlink" xfId="5515" builtinId="8" hidden="1"/>
    <cellStyle name="Hyperlink" xfId="5517" builtinId="8" hidden="1"/>
    <cellStyle name="Hyperlink" xfId="5519" builtinId="8" hidden="1"/>
    <cellStyle name="Hyperlink" xfId="5521" builtinId="8" hidden="1"/>
    <cellStyle name="Hyperlink" xfId="5523" builtinId="8" hidden="1"/>
    <cellStyle name="Hyperlink" xfId="5525" builtinId="8" hidden="1"/>
    <cellStyle name="Hyperlink" xfId="5527" builtinId="8" hidden="1"/>
    <cellStyle name="Hyperlink" xfId="5529" builtinId="8" hidden="1"/>
    <cellStyle name="Hyperlink" xfId="5531" builtinId="8" hidden="1"/>
    <cellStyle name="Hyperlink" xfId="5533" builtinId="8" hidden="1"/>
    <cellStyle name="Hyperlink" xfId="5535" builtinId="8" hidden="1"/>
    <cellStyle name="Hyperlink" xfId="5537" builtinId="8" hidden="1"/>
    <cellStyle name="Hyperlink" xfId="5539" builtinId="8" hidden="1"/>
    <cellStyle name="Hyperlink" xfId="5541" builtinId="8" hidden="1"/>
    <cellStyle name="Hyperlink" xfId="5543" builtinId="8" hidden="1"/>
    <cellStyle name="Hyperlink" xfId="5545" builtinId="8" hidden="1"/>
    <cellStyle name="Hyperlink" xfId="5547" builtinId="8" hidden="1"/>
    <cellStyle name="Hyperlink" xfId="5549" builtinId="8" hidden="1"/>
    <cellStyle name="Hyperlink" xfId="5551" builtinId="8" hidden="1"/>
    <cellStyle name="Hyperlink" xfId="5553" builtinId="8" hidden="1"/>
    <cellStyle name="Hyperlink" xfId="5555" builtinId="8" hidden="1"/>
    <cellStyle name="Hyperlink" xfId="5557" builtinId="8" hidden="1"/>
    <cellStyle name="Hyperlink" xfId="5559" builtinId="8" hidden="1"/>
    <cellStyle name="Hyperlink" xfId="5561" builtinId="8" hidden="1"/>
    <cellStyle name="Hyperlink" xfId="5563" builtinId="8" hidden="1"/>
    <cellStyle name="Hyperlink" xfId="5565" builtinId="8" hidden="1"/>
    <cellStyle name="Hyperlink" xfId="5567" builtinId="8" hidden="1"/>
    <cellStyle name="Hyperlink" xfId="5569" builtinId="8" hidden="1"/>
    <cellStyle name="Hyperlink" xfId="5571" builtinId="8" hidden="1"/>
    <cellStyle name="Hyperlink" xfId="5573" builtinId="8" hidden="1"/>
    <cellStyle name="Hyperlink" xfId="5575" builtinId="8" hidden="1"/>
    <cellStyle name="Hyperlink" xfId="5577" builtinId="8" hidden="1"/>
    <cellStyle name="Hyperlink" xfId="5579" builtinId="8" hidden="1"/>
    <cellStyle name="Hyperlink" xfId="5581" builtinId="8" hidden="1"/>
    <cellStyle name="Hyperlink" xfId="5583" builtinId="8" hidden="1"/>
    <cellStyle name="Hyperlink" xfId="5585" builtinId="8" hidden="1"/>
    <cellStyle name="Hyperlink" xfId="5587" builtinId="8" hidden="1"/>
    <cellStyle name="Hyperlink" xfId="5589" builtinId="8" hidden="1"/>
    <cellStyle name="Hyperlink" xfId="5591" builtinId="8" hidden="1"/>
    <cellStyle name="Hyperlink" xfId="5593" builtinId="8" hidden="1"/>
    <cellStyle name="Hyperlink" xfId="5595" builtinId="8" hidden="1"/>
    <cellStyle name="Hyperlink" xfId="5597" builtinId="8" hidden="1"/>
    <cellStyle name="Hyperlink" xfId="5599" builtinId="8" hidden="1"/>
    <cellStyle name="Hyperlink" xfId="5601" builtinId="8" hidden="1"/>
    <cellStyle name="Hyperlink" xfId="5603" builtinId="8" hidden="1"/>
    <cellStyle name="Hyperlink" xfId="5605" builtinId="8" hidden="1"/>
    <cellStyle name="Hyperlink" xfId="5607" builtinId="8" hidden="1"/>
    <cellStyle name="Hyperlink" xfId="5609" builtinId="8" hidden="1"/>
    <cellStyle name="Hyperlink" xfId="5611" builtinId="8" hidden="1"/>
    <cellStyle name="Hyperlink" xfId="5613" builtinId="8" hidden="1"/>
    <cellStyle name="Hyperlink" xfId="5615" builtinId="8" hidden="1"/>
    <cellStyle name="Hyperlink" xfId="5617" builtinId="8" hidden="1"/>
    <cellStyle name="Hyperlink" xfId="5619" builtinId="8" hidden="1"/>
    <cellStyle name="Hyperlink" xfId="5621" builtinId="8" hidden="1"/>
    <cellStyle name="Hyperlink" xfId="5623" builtinId="8" hidden="1"/>
    <cellStyle name="Hyperlink" xfId="5625" builtinId="8" hidden="1"/>
    <cellStyle name="Hyperlink" xfId="5627" builtinId="8" hidden="1"/>
    <cellStyle name="Hyperlink" xfId="5629" builtinId="8" hidden="1"/>
    <cellStyle name="Hyperlink" xfId="5631" builtinId="8" hidden="1"/>
    <cellStyle name="Hyperlink" xfId="5633" builtinId="8" hidden="1"/>
    <cellStyle name="Hyperlink" xfId="5635" builtinId="8" hidden="1"/>
    <cellStyle name="Hyperlink" xfId="5637" builtinId="8" hidden="1"/>
    <cellStyle name="Hyperlink" xfId="5639" builtinId="8" hidden="1"/>
    <cellStyle name="Hyperlink" xfId="5641" builtinId="8" hidden="1"/>
    <cellStyle name="Hyperlink" xfId="5643" builtinId="8" hidden="1"/>
    <cellStyle name="Hyperlink" xfId="5645" builtinId="8" hidden="1"/>
    <cellStyle name="Hyperlink" xfId="5647" builtinId="8" hidden="1"/>
    <cellStyle name="Hyperlink" xfId="5649" builtinId="8" hidden="1"/>
    <cellStyle name="Hyperlink" xfId="5651" builtinId="8" hidden="1"/>
    <cellStyle name="Hyperlink" xfId="5653" builtinId="8" hidden="1"/>
    <cellStyle name="Hyperlink" xfId="5655" builtinId="8" hidden="1"/>
    <cellStyle name="Hyperlink" xfId="5657" builtinId="8" hidden="1"/>
    <cellStyle name="Hyperlink" xfId="5659" builtinId="8" hidden="1"/>
    <cellStyle name="Hyperlink" xfId="5661" builtinId="8" hidden="1"/>
    <cellStyle name="Hyperlink" xfId="5663" builtinId="8" hidden="1"/>
    <cellStyle name="Hyperlink" xfId="5665" builtinId="8" hidden="1"/>
    <cellStyle name="Hyperlink" xfId="5667" builtinId="8" hidden="1"/>
    <cellStyle name="Hyperlink" xfId="5669" builtinId="8" hidden="1"/>
    <cellStyle name="Hyperlink" xfId="5671" builtinId="8" hidden="1"/>
    <cellStyle name="Hyperlink" xfId="5673" builtinId="8" hidden="1"/>
    <cellStyle name="Hyperlink" xfId="5675" builtinId="8" hidden="1"/>
    <cellStyle name="Hyperlink" xfId="5677" builtinId="8" hidden="1"/>
    <cellStyle name="Hyperlink" xfId="5679" builtinId="8" hidden="1"/>
    <cellStyle name="Hyperlink" xfId="5681" builtinId="8" hidden="1"/>
    <cellStyle name="Hyperlink" xfId="5683" builtinId="8" hidden="1"/>
    <cellStyle name="Hyperlink" xfId="5685" builtinId="8" hidden="1"/>
    <cellStyle name="Hyperlink" xfId="5687" builtinId="8" hidden="1"/>
    <cellStyle name="Hyperlink" xfId="5689" builtinId="8" hidden="1"/>
    <cellStyle name="Hyperlink" xfId="5691" builtinId="8" hidden="1"/>
    <cellStyle name="Hyperlink" xfId="5693" builtinId="8" hidden="1"/>
    <cellStyle name="Hyperlink" xfId="5695" builtinId="8" hidden="1"/>
    <cellStyle name="Hyperlink" xfId="5697" builtinId="8" hidden="1"/>
    <cellStyle name="Hyperlink" xfId="5699" builtinId="8" hidden="1"/>
    <cellStyle name="Hyperlink" xfId="5701" builtinId="8" hidden="1"/>
    <cellStyle name="Hyperlink" xfId="5703" builtinId="8" hidden="1"/>
    <cellStyle name="Hyperlink" xfId="5705" builtinId="8" hidden="1"/>
    <cellStyle name="Hyperlink" xfId="5707" builtinId="8" hidden="1"/>
    <cellStyle name="Hyperlink" xfId="5709" builtinId="8" hidden="1"/>
    <cellStyle name="Hyperlink" xfId="5711" builtinId="8" hidden="1"/>
    <cellStyle name="Hyperlink" xfId="5713" builtinId="8" hidden="1"/>
    <cellStyle name="Hyperlink" xfId="5715" builtinId="8" hidden="1"/>
    <cellStyle name="Hyperlink" xfId="5717" builtinId="8" hidden="1"/>
    <cellStyle name="Hyperlink" xfId="5719" builtinId="8" hidden="1"/>
    <cellStyle name="Hyperlink" xfId="5721" builtinId="8" hidden="1"/>
    <cellStyle name="Hyperlink" xfId="5723" builtinId="8" hidden="1"/>
    <cellStyle name="Hyperlink" xfId="5725" builtinId="8" hidden="1"/>
    <cellStyle name="Hyperlink" xfId="5727" builtinId="8" hidden="1"/>
    <cellStyle name="Hyperlink" xfId="5729" builtinId="8" hidden="1"/>
    <cellStyle name="Hyperlink" xfId="5731" builtinId="8" hidden="1"/>
    <cellStyle name="Hyperlink" xfId="5733" builtinId="8" hidden="1"/>
    <cellStyle name="Hyperlink" xfId="5735" builtinId="8" hidden="1"/>
    <cellStyle name="Hyperlink" xfId="5737" builtinId="8" hidden="1"/>
    <cellStyle name="Hyperlink" xfId="5739" builtinId="8" hidden="1"/>
    <cellStyle name="Hyperlink" xfId="5741" builtinId="8" hidden="1"/>
    <cellStyle name="Hyperlink" xfId="5743" builtinId="8" hidden="1"/>
    <cellStyle name="Hyperlink" xfId="5745" builtinId="8" hidden="1"/>
    <cellStyle name="Hyperlink" xfId="5747" builtinId="8" hidden="1"/>
    <cellStyle name="Hyperlink" xfId="5749" builtinId="8" hidden="1"/>
    <cellStyle name="Hyperlink" xfId="5751" builtinId="8" hidden="1"/>
    <cellStyle name="Hyperlink" xfId="5753" builtinId="8" hidden="1"/>
    <cellStyle name="Hyperlink" xfId="5755" builtinId="8" hidden="1"/>
    <cellStyle name="Hyperlink" xfId="5757" builtinId="8" hidden="1"/>
    <cellStyle name="Hyperlink" xfId="5759" builtinId="8" hidden="1"/>
    <cellStyle name="Hyperlink" xfId="5761" builtinId="8" hidden="1"/>
    <cellStyle name="Hyperlink" xfId="5763" builtinId="8" hidden="1"/>
    <cellStyle name="Hyperlink" xfId="5765" builtinId="8" hidden="1"/>
    <cellStyle name="Hyperlink" xfId="5767" builtinId="8" hidden="1"/>
    <cellStyle name="Hyperlink" xfId="5769" builtinId="8" hidden="1"/>
    <cellStyle name="Hyperlink" xfId="5771" builtinId="8" hidden="1"/>
    <cellStyle name="Hyperlink" xfId="5773" builtinId="8" hidden="1"/>
    <cellStyle name="Hyperlink" xfId="5775" builtinId="8" hidden="1"/>
    <cellStyle name="Hyperlink" xfId="5777" builtinId="8" hidden="1"/>
    <cellStyle name="Hyperlink" xfId="5779" builtinId="8" hidden="1"/>
    <cellStyle name="Hyperlink" xfId="5781" builtinId="8" hidden="1"/>
    <cellStyle name="Hyperlink" xfId="5783" builtinId="8" hidden="1"/>
    <cellStyle name="Hyperlink" xfId="5785" builtinId="8" hidden="1"/>
    <cellStyle name="Hyperlink" xfId="5787" builtinId="8" hidden="1"/>
    <cellStyle name="Hyperlink" xfId="5789" builtinId="8" hidden="1"/>
    <cellStyle name="Hyperlink" xfId="5791" builtinId="8" hidden="1"/>
    <cellStyle name="Hyperlink" xfId="5793" builtinId="8" hidden="1"/>
    <cellStyle name="Hyperlink" xfId="5795" builtinId="8" hidden="1"/>
    <cellStyle name="Hyperlink" xfId="5797" builtinId="8" hidden="1"/>
    <cellStyle name="Hyperlink" xfId="5799" builtinId="8" hidden="1"/>
    <cellStyle name="Hyperlink" xfId="5801" builtinId="8" hidden="1"/>
    <cellStyle name="Hyperlink" xfId="5803" builtinId="8" hidden="1"/>
    <cellStyle name="Hyperlink" xfId="5805" builtinId="8" hidden="1"/>
    <cellStyle name="Hyperlink" xfId="5807" builtinId="8" hidden="1"/>
    <cellStyle name="Hyperlink" xfId="5809" builtinId="8" hidden="1"/>
    <cellStyle name="Hyperlink" xfId="5811" builtinId="8" hidden="1"/>
    <cellStyle name="Hyperlink" xfId="5813" builtinId="8" hidden="1"/>
    <cellStyle name="Hyperlink" xfId="5815" builtinId="8" hidden="1"/>
    <cellStyle name="Hyperlink" xfId="5817" builtinId="8" hidden="1"/>
    <cellStyle name="Hyperlink" xfId="5819" builtinId="8" hidden="1"/>
    <cellStyle name="Hyperlink" xfId="5821" builtinId="8" hidden="1"/>
    <cellStyle name="Hyperlink" xfId="5823" builtinId="8" hidden="1"/>
    <cellStyle name="Hyperlink" xfId="5825" builtinId="8" hidden="1"/>
    <cellStyle name="Hyperlink" xfId="5827" builtinId="8" hidden="1"/>
    <cellStyle name="Hyperlink" xfId="5829" builtinId="8" hidden="1"/>
    <cellStyle name="Hyperlink" xfId="5831" builtinId="8" hidden="1"/>
    <cellStyle name="Hyperlink" xfId="5833" builtinId="8" hidden="1"/>
    <cellStyle name="Hyperlink" xfId="5835" builtinId="8" hidden="1"/>
    <cellStyle name="Hyperlink" xfId="5837" builtinId="8" hidden="1"/>
    <cellStyle name="Hyperlink" xfId="5839" builtinId="8" hidden="1"/>
    <cellStyle name="Hyperlink" xfId="5841" builtinId="8" hidden="1"/>
    <cellStyle name="Hyperlink" xfId="5843" builtinId="8" hidden="1"/>
    <cellStyle name="Hyperlink" xfId="5845" builtinId="8" hidden="1"/>
    <cellStyle name="Hyperlink" xfId="5847" builtinId="8" hidden="1"/>
    <cellStyle name="Hyperlink" xfId="5849" builtinId="8" hidden="1"/>
    <cellStyle name="Hyperlink" xfId="5851" builtinId="8" hidden="1"/>
    <cellStyle name="Hyperlink" xfId="5853" builtinId="8" hidden="1"/>
    <cellStyle name="Hyperlink" xfId="5855" builtinId="8" hidden="1"/>
    <cellStyle name="Hyperlink" xfId="5857" builtinId="8" hidden="1"/>
    <cellStyle name="Hyperlink" xfId="5859" builtinId="8" hidden="1"/>
    <cellStyle name="Hyperlink" xfId="5861" builtinId="8" hidden="1"/>
    <cellStyle name="Hyperlink" xfId="5863" builtinId="8" hidden="1"/>
    <cellStyle name="Hyperlink" xfId="5865" builtinId="8" hidden="1"/>
    <cellStyle name="Hyperlink" xfId="5867" builtinId="8" hidden="1"/>
    <cellStyle name="Hyperlink" xfId="5869" builtinId="8" hidden="1"/>
    <cellStyle name="Hyperlink" xfId="5871" builtinId="8" hidden="1"/>
    <cellStyle name="Hyperlink" xfId="5873" builtinId="8" hidden="1"/>
    <cellStyle name="Hyperlink" xfId="5875" builtinId="8" hidden="1"/>
    <cellStyle name="Hyperlink" xfId="5877" builtinId="8" hidden="1"/>
    <cellStyle name="Hyperlink" xfId="5879" builtinId="8" hidden="1"/>
    <cellStyle name="Hyperlink" xfId="5881" builtinId="8" hidden="1"/>
    <cellStyle name="Hyperlink" xfId="5883" builtinId="8" hidden="1"/>
    <cellStyle name="Hyperlink" xfId="5885" builtinId="8" hidden="1"/>
    <cellStyle name="Hyperlink" xfId="5887" builtinId="8" hidden="1"/>
    <cellStyle name="Hyperlink" xfId="5889" builtinId="8" hidden="1"/>
    <cellStyle name="Hyperlink" xfId="5891" builtinId="8" hidden="1"/>
    <cellStyle name="Hyperlink" xfId="5893" builtinId="8" hidden="1"/>
    <cellStyle name="Hyperlink" xfId="5895" builtinId="8" hidden="1"/>
    <cellStyle name="Hyperlink" xfId="5897" builtinId="8" hidden="1"/>
    <cellStyle name="Hyperlink" xfId="5899" builtinId="8" hidden="1"/>
    <cellStyle name="Hyperlink" xfId="5901" builtinId="8" hidden="1"/>
    <cellStyle name="Hyperlink" xfId="5903" builtinId="8" hidden="1"/>
    <cellStyle name="Hyperlink" xfId="5905" builtinId="8" hidden="1"/>
    <cellStyle name="Hyperlink" xfId="5907" builtinId="8" hidden="1"/>
    <cellStyle name="Hyperlink" xfId="5909" builtinId="8" hidden="1"/>
    <cellStyle name="Hyperlink" xfId="5911" builtinId="8" hidden="1"/>
    <cellStyle name="Hyperlink" xfId="5913" builtinId="8" hidden="1"/>
    <cellStyle name="Hyperlink" xfId="5915" builtinId="8" hidden="1"/>
    <cellStyle name="Hyperlink" xfId="5917" builtinId="8" hidden="1"/>
    <cellStyle name="Hyperlink" xfId="5919" builtinId="8" hidden="1"/>
    <cellStyle name="Hyperlink" xfId="5921" builtinId="8" hidden="1"/>
    <cellStyle name="Hyperlink" xfId="5923" builtinId="8" hidden="1"/>
    <cellStyle name="Hyperlink" xfId="5925" builtinId="8" hidden="1"/>
    <cellStyle name="Hyperlink" xfId="5927" builtinId="8" hidden="1"/>
    <cellStyle name="Hyperlink" xfId="5929" builtinId="8" hidden="1"/>
    <cellStyle name="Hyperlink" xfId="5931" builtinId="8" hidden="1"/>
    <cellStyle name="Hyperlink" xfId="5933" builtinId="8" hidden="1"/>
    <cellStyle name="Hyperlink" xfId="5935" builtinId="8" hidden="1"/>
    <cellStyle name="Hyperlink" xfId="5937" builtinId="8" hidden="1"/>
    <cellStyle name="Hyperlink" xfId="5939" builtinId="8" hidden="1"/>
    <cellStyle name="Hyperlink" xfId="5941" builtinId="8" hidden="1"/>
    <cellStyle name="Hyperlink" xfId="5943" builtinId="8" hidden="1"/>
    <cellStyle name="Hyperlink" xfId="5945" builtinId="8" hidden="1"/>
    <cellStyle name="Hyperlink" xfId="5947" builtinId="8" hidden="1"/>
    <cellStyle name="Hyperlink" xfId="5949" builtinId="8" hidden="1"/>
    <cellStyle name="Hyperlink" xfId="5951" builtinId="8" hidden="1"/>
    <cellStyle name="Hyperlink" xfId="5953" builtinId="8" hidden="1"/>
    <cellStyle name="Hyperlink" xfId="5955" builtinId="8" hidden="1"/>
    <cellStyle name="Hyperlink" xfId="5957" builtinId="8" hidden="1"/>
    <cellStyle name="Hyperlink" xfId="5959" builtinId="8" hidden="1"/>
    <cellStyle name="Hyperlink" xfId="5961" builtinId="8" hidden="1"/>
    <cellStyle name="Hyperlink" xfId="5963" builtinId="8" hidden="1"/>
    <cellStyle name="Hyperlink" xfId="5965" builtinId="8" hidden="1"/>
    <cellStyle name="Hyperlink" xfId="5967" builtinId="8" hidden="1"/>
    <cellStyle name="Hyperlink" xfId="5969" builtinId="8" hidden="1"/>
    <cellStyle name="Hyperlink" xfId="5971" builtinId="8" hidden="1"/>
    <cellStyle name="Hyperlink" xfId="5973" builtinId="8" hidden="1"/>
    <cellStyle name="Hyperlink" xfId="5975" builtinId="8" hidden="1"/>
    <cellStyle name="Hyperlink" xfId="5977" builtinId="8" hidden="1"/>
    <cellStyle name="Hyperlink" xfId="5979" builtinId="8" hidden="1"/>
    <cellStyle name="Hyperlink" xfId="5981" builtinId="8" hidden="1"/>
    <cellStyle name="Hyperlink" xfId="5983" builtinId="8" hidden="1"/>
    <cellStyle name="Hyperlink" xfId="5985" builtinId="8" hidden="1"/>
    <cellStyle name="Hyperlink" xfId="5987" builtinId="8" hidden="1"/>
    <cellStyle name="Hyperlink" xfId="5989" builtinId="8" hidden="1"/>
    <cellStyle name="Hyperlink" xfId="5991" builtinId="8" hidden="1"/>
    <cellStyle name="Hyperlink" xfId="5993" builtinId="8" hidden="1"/>
    <cellStyle name="Hyperlink" xfId="5995" builtinId="8" hidden="1"/>
    <cellStyle name="Hyperlink" xfId="5997" builtinId="8" hidden="1"/>
    <cellStyle name="Hyperlink" xfId="5999" builtinId="8" hidden="1"/>
    <cellStyle name="Hyperlink" xfId="6001" builtinId="8" hidden="1"/>
    <cellStyle name="Hyperlink" xfId="6003" builtinId="8" hidden="1"/>
    <cellStyle name="Hyperlink" xfId="6005" builtinId="8" hidden="1"/>
    <cellStyle name="Hyperlink" xfId="6007" builtinId="8" hidden="1"/>
    <cellStyle name="Hyperlink" xfId="6009" builtinId="8" hidden="1"/>
    <cellStyle name="Hyperlink" xfId="6011" builtinId="8" hidden="1"/>
    <cellStyle name="Hyperlink" xfId="6013" builtinId="8" hidden="1"/>
    <cellStyle name="Hyperlink" xfId="6015" builtinId="8" hidden="1"/>
    <cellStyle name="Hyperlink" xfId="6017" builtinId="8" hidden="1"/>
    <cellStyle name="Hyperlink" xfId="6019" builtinId="8" hidden="1"/>
    <cellStyle name="Hyperlink" xfId="6021" builtinId="8" hidden="1"/>
    <cellStyle name="Hyperlink" xfId="6023" builtinId="8" hidden="1"/>
    <cellStyle name="Hyperlink" xfId="6025" builtinId="8" hidden="1"/>
    <cellStyle name="Hyperlink" xfId="6027" builtinId="8" hidden="1"/>
    <cellStyle name="Hyperlink" xfId="6029" builtinId="8" hidden="1"/>
    <cellStyle name="Hyperlink" xfId="6031" builtinId="8" hidden="1"/>
    <cellStyle name="Hyperlink" xfId="6033" builtinId="8" hidden="1"/>
    <cellStyle name="Hyperlink" xfId="6035" builtinId="8" hidden="1"/>
    <cellStyle name="Hyperlink" xfId="6037" builtinId="8" hidden="1"/>
    <cellStyle name="Hyperlink" xfId="6039" builtinId="8" hidden="1"/>
    <cellStyle name="Hyperlink" xfId="6041" builtinId="8" hidden="1"/>
    <cellStyle name="Hyperlink" xfId="6043" builtinId="8" hidden="1"/>
    <cellStyle name="Hyperlink" xfId="6045" builtinId="8" hidden="1"/>
    <cellStyle name="Hyperlink" xfId="6047" builtinId="8" hidden="1"/>
    <cellStyle name="Hyperlink" xfId="6049" builtinId="8" hidden="1"/>
    <cellStyle name="Hyperlink" xfId="6051" builtinId="8" hidden="1"/>
    <cellStyle name="Hyperlink" xfId="6053" builtinId="8" hidden="1"/>
    <cellStyle name="Hyperlink" xfId="6055" builtinId="8" hidden="1"/>
    <cellStyle name="Hyperlink" xfId="6057" builtinId="8" hidden="1"/>
    <cellStyle name="Hyperlink" xfId="6059" builtinId="8" hidden="1"/>
    <cellStyle name="Hyperlink" xfId="6061" builtinId="8" hidden="1"/>
    <cellStyle name="Hyperlink" xfId="6063" builtinId="8" hidden="1"/>
    <cellStyle name="Hyperlink" xfId="6065" builtinId="8" hidden="1"/>
    <cellStyle name="Hyperlink" xfId="6067" builtinId="8" hidden="1"/>
    <cellStyle name="Hyperlink" xfId="6069" builtinId="8" hidden="1"/>
    <cellStyle name="Hyperlink" xfId="6071" builtinId="8" hidden="1"/>
    <cellStyle name="Hyperlink" xfId="6073" builtinId="8" hidden="1"/>
    <cellStyle name="Hyperlink" xfId="6075" builtinId="8" hidden="1"/>
    <cellStyle name="Hyperlink" xfId="6077" builtinId="8" hidden="1"/>
    <cellStyle name="Hyperlink" xfId="6079" builtinId="8" hidden="1"/>
    <cellStyle name="Hyperlink" xfId="6081" builtinId="8" hidden="1"/>
    <cellStyle name="Hyperlink" xfId="6083" builtinId="8" hidden="1"/>
    <cellStyle name="Hyperlink" xfId="6085" builtinId="8" hidden="1"/>
    <cellStyle name="Hyperlink" xfId="6087" builtinId="8" hidden="1"/>
    <cellStyle name="Hyperlink" xfId="6089" builtinId="8" hidden="1"/>
    <cellStyle name="Hyperlink" xfId="6091" builtinId="8" hidden="1"/>
    <cellStyle name="Hyperlink" xfId="6093" builtinId="8" hidden="1"/>
    <cellStyle name="Hyperlink" xfId="6095" builtinId="8" hidden="1"/>
    <cellStyle name="Hyperlink" xfId="6097" builtinId="8" hidden="1"/>
    <cellStyle name="Hyperlink" xfId="6099" builtinId="8" hidden="1"/>
    <cellStyle name="Hyperlink" xfId="6101" builtinId="8" hidden="1"/>
    <cellStyle name="Hyperlink" xfId="6103" builtinId="8" hidden="1"/>
    <cellStyle name="Hyperlink" xfId="6105" builtinId="8" hidden="1"/>
    <cellStyle name="Hyperlink" xfId="6107" builtinId="8" hidden="1"/>
    <cellStyle name="Hyperlink" xfId="6109" builtinId="8" hidden="1"/>
    <cellStyle name="Hyperlink" xfId="6111" builtinId="8" hidden="1"/>
    <cellStyle name="Hyperlink" xfId="6113" builtinId="8" hidden="1"/>
    <cellStyle name="Hyperlink" xfId="6115" builtinId="8" hidden="1"/>
    <cellStyle name="Hyperlink" xfId="6117" builtinId="8" hidden="1"/>
    <cellStyle name="Hyperlink" xfId="6119" builtinId="8" hidden="1"/>
    <cellStyle name="Hyperlink" xfId="6121" builtinId="8" hidden="1"/>
    <cellStyle name="Hyperlink" xfId="6123" builtinId="8" hidden="1"/>
    <cellStyle name="Hyperlink" xfId="6125" builtinId="8" hidden="1"/>
    <cellStyle name="Hyperlink" xfId="6127" builtinId="8" hidden="1"/>
    <cellStyle name="Hyperlink" xfId="6129" builtinId="8" hidden="1"/>
    <cellStyle name="Hyperlink" xfId="6131" builtinId="8" hidden="1"/>
    <cellStyle name="Hyperlink" xfId="6133" builtinId="8" hidden="1"/>
    <cellStyle name="Hyperlink" xfId="6135" builtinId="8" hidden="1"/>
    <cellStyle name="Hyperlink" xfId="6137" builtinId="8" hidden="1"/>
    <cellStyle name="Hyperlink" xfId="6139" builtinId="8" hidden="1"/>
    <cellStyle name="Hyperlink" xfId="6141" builtinId="8" hidden="1"/>
    <cellStyle name="Hyperlink" xfId="6143" builtinId="8" hidden="1"/>
    <cellStyle name="Hyperlink" xfId="6145" builtinId="8" hidden="1"/>
    <cellStyle name="Hyperlink" xfId="6147" builtinId="8" hidden="1"/>
    <cellStyle name="Hyperlink" xfId="6149" builtinId="8" hidden="1"/>
    <cellStyle name="Hyperlink" xfId="6151" builtinId="8" hidden="1"/>
    <cellStyle name="Hyperlink" xfId="6153" builtinId="8" hidden="1"/>
    <cellStyle name="Hyperlink" xfId="6155" builtinId="8" hidden="1"/>
    <cellStyle name="Hyperlink" xfId="6157" builtinId="8" hidden="1"/>
    <cellStyle name="Hyperlink" xfId="6159" builtinId="8" hidden="1"/>
    <cellStyle name="Hyperlink" xfId="6161" builtinId="8" hidden="1"/>
    <cellStyle name="Hyperlink" xfId="6163" builtinId="8" hidden="1"/>
    <cellStyle name="Hyperlink" xfId="6165" builtinId="8" hidden="1"/>
    <cellStyle name="Hyperlink" xfId="6167" builtinId="8" hidden="1"/>
    <cellStyle name="Hyperlink" xfId="6169" builtinId="8" hidden="1"/>
    <cellStyle name="Hyperlink" xfId="6171" builtinId="8" hidden="1"/>
    <cellStyle name="Hyperlink" xfId="6173" builtinId="8" hidden="1"/>
    <cellStyle name="Hyperlink" xfId="6175" builtinId="8" hidden="1"/>
    <cellStyle name="Hyperlink" xfId="6177" builtinId="8" hidden="1"/>
    <cellStyle name="Hyperlink" xfId="6179" builtinId="8" hidden="1"/>
    <cellStyle name="Hyperlink" xfId="6181" builtinId="8" hidden="1"/>
    <cellStyle name="Hyperlink" xfId="6183" builtinId="8" hidden="1"/>
    <cellStyle name="Hyperlink" xfId="6185" builtinId="8" hidden="1"/>
    <cellStyle name="Hyperlink" xfId="6187" builtinId="8" hidden="1"/>
    <cellStyle name="Hyperlink" xfId="6189" builtinId="8" hidden="1"/>
    <cellStyle name="Hyperlink" xfId="6191" builtinId="8" hidden="1"/>
    <cellStyle name="Hyperlink" xfId="6193" builtinId="8" hidden="1"/>
    <cellStyle name="Hyperlink" xfId="6195" builtinId="8" hidden="1"/>
    <cellStyle name="Hyperlink" xfId="6197" builtinId="8" hidden="1"/>
    <cellStyle name="Hyperlink" xfId="6199" builtinId="8" hidden="1"/>
    <cellStyle name="Hyperlink" xfId="6201" builtinId="8" hidden="1"/>
    <cellStyle name="Hyperlink" xfId="6203" builtinId="8" hidden="1"/>
    <cellStyle name="Hyperlink" xfId="6205" builtinId="8" hidden="1"/>
    <cellStyle name="Hyperlink" xfId="6207" builtinId="8" hidden="1"/>
    <cellStyle name="Hyperlink" xfId="6209" builtinId="8" hidden="1"/>
    <cellStyle name="Hyperlink" xfId="6211" builtinId="8" hidden="1"/>
    <cellStyle name="Hyperlink" xfId="6213" builtinId="8" hidden="1"/>
    <cellStyle name="Hyperlink" xfId="6215" builtinId="8" hidden="1"/>
    <cellStyle name="Hyperlink" xfId="6217" builtinId="8" hidden="1"/>
    <cellStyle name="Hyperlink" xfId="6219" builtinId="8" hidden="1"/>
    <cellStyle name="Hyperlink" xfId="6221" builtinId="8" hidden="1"/>
    <cellStyle name="Hyperlink" xfId="6223" builtinId="8" hidden="1"/>
    <cellStyle name="Hyperlink" xfId="6225" builtinId="8" hidden="1"/>
    <cellStyle name="Hyperlink" xfId="6227" builtinId="8" hidden="1"/>
    <cellStyle name="Hyperlink" xfId="6229" builtinId="8" hidden="1"/>
    <cellStyle name="Hyperlink" xfId="6231" builtinId="8" hidden="1"/>
    <cellStyle name="Hyperlink" xfId="6233" builtinId="8" hidden="1"/>
    <cellStyle name="Hyperlink" xfId="6235" builtinId="8" hidden="1"/>
    <cellStyle name="Hyperlink" xfId="6237" builtinId="8" hidden="1"/>
    <cellStyle name="Hyperlink" xfId="6239" builtinId="8" hidden="1"/>
    <cellStyle name="Hyperlink" xfId="6241" builtinId="8" hidden="1"/>
    <cellStyle name="Hyperlink" xfId="6243" builtinId="8" hidden="1"/>
    <cellStyle name="Hyperlink" xfId="6245" builtinId="8" hidden="1"/>
    <cellStyle name="Hyperlink" xfId="6247" builtinId="8" hidden="1"/>
    <cellStyle name="Hyperlink" xfId="6249" builtinId="8" hidden="1"/>
    <cellStyle name="Hyperlink" xfId="6251" builtinId="8" hidden="1"/>
    <cellStyle name="Hyperlink" xfId="6253" builtinId="8" hidden="1"/>
    <cellStyle name="Hyperlink" xfId="6255" builtinId="8" hidden="1"/>
    <cellStyle name="Hyperlink" xfId="6257" builtinId="8" hidden="1"/>
    <cellStyle name="Hyperlink" xfId="6259" builtinId="8" hidden="1"/>
    <cellStyle name="Hyperlink" xfId="6261" builtinId="8" hidden="1"/>
    <cellStyle name="Hyperlink" xfId="6263" builtinId="8" hidden="1"/>
    <cellStyle name="Hyperlink" xfId="6265" builtinId="8" hidden="1"/>
    <cellStyle name="Hyperlink" xfId="6267" builtinId="8" hidden="1"/>
    <cellStyle name="Hyperlink" xfId="6269" builtinId="8" hidden="1"/>
    <cellStyle name="Hyperlink" xfId="6271" builtinId="8" hidden="1"/>
    <cellStyle name="Hyperlink" xfId="6273" builtinId="8" hidden="1"/>
    <cellStyle name="Hyperlink" xfId="6275" builtinId="8" hidden="1"/>
    <cellStyle name="Hyperlink" xfId="6277" builtinId="8" hidden="1"/>
    <cellStyle name="Hyperlink" xfId="6279" builtinId="8" hidden="1"/>
    <cellStyle name="Hyperlink" xfId="6281" builtinId="8" hidden="1"/>
    <cellStyle name="Hyperlink" xfId="6283" builtinId="8" hidden="1"/>
    <cellStyle name="Hyperlink" xfId="6285" builtinId="8" hidden="1"/>
    <cellStyle name="Hyperlink" xfId="6287" builtinId="8" hidden="1"/>
    <cellStyle name="Hyperlink" xfId="6289" builtinId="8" hidden="1"/>
    <cellStyle name="Hyperlink" xfId="6291" builtinId="8" hidden="1"/>
    <cellStyle name="Hyperlink" xfId="6293" builtinId="8" hidden="1"/>
    <cellStyle name="Hyperlink" xfId="6295" builtinId="8" hidden="1"/>
    <cellStyle name="Hyperlink" xfId="6297" builtinId="8" hidden="1"/>
    <cellStyle name="Hyperlink" xfId="6299" builtinId="8" hidden="1"/>
    <cellStyle name="Hyperlink" xfId="6301" builtinId="8" hidden="1"/>
    <cellStyle name="Hyperlink" xfId="6303" builtinId="8" hidden="1"/>
    <cellStyle name="Hyperlink" xfId="6305" builtinId="8" hidden="1"/>
    <cellStyle name="Hyperlink" xfId="6307" builtinId="8" hidden="1"/>
    <cellStyle name="Hyperlink" xfId="6309" builtinId="8" hidden="1"/>
    <cellStyle name="Hyperlink" xfId="6311" builtinId="8" hidden="1"/>
    <cellStyle name="Hyperlink" xfId="6313" builtinId="8" hidden="1"/>
    <cellStyle name="Hyperlink" xfId="6315" builtinId="8" hidden="1"/>
    <cellStyle name="Hyperlink" xfId="6317" builtinId="8" hidden="1"/>
    <cellStyle name="Hyperlink" xfId="6319" builtinId="8" hidden="1"/>
    <cellStyle name="Hyperlink" xfId="6321" builtinId="8" hidden="1"/>
    <cellStyle name="Hyperlink" xfId="6323" builtinId="8" hidden="1"/>
    <cellStyle name="Hyperlink" xfId="6325" builtinId="8" hidden="1"/>
    <cellStyle name="Hyperlink" xfId="6327" builtinId="8" hidden="1"/>
    <cellStyle name="Hyperlink" xfId="6329" builtinId="8" hidden="1"/>
    <cellStyle name="Hyperlink" xfId="6331" builtinId="8" hidden="1"/>
    <cellStyle name="Hyperlink" xfId="6333" builtinId="8" hidden="1"/>
    <cellStyle name="Hyperlink" xfId="6335" builtinId="8" hidden="1"/>
    <cellStyle name="Hyperlink" xfId="6337" builtinId="8" hidden="1"/>
    <cellStyle name="Hyperlink" xfId="6339" builtinId="8" hidden="1"/>
    <cellStyle name="Hyperlink" xfId="6341" builtinId="8" hidden="1"/>
    <cellStyle name="Hyperlink" xfId="6343" builtinId="8" hidden="1"/>
    <cellStyle name="Hyperlink" xfId="6345" builtinId="8" hidden="1"/>
    <cellStyle name="Hyperlink" xfId="6347" builtinId="8" hidden="1"/>
    <cellStyle name="Hyperlink" xfId="6349" builtinId="8" hidden="1"/>
    <cellStyle name="Hyperlink" xfId="6351" builtinId="8" hidden="1"/>
    <cellStyle name="Hyperlink" xfId="6353" builtinId="8" hidden="1"/>
    <cellStyle name="Hyperlink" xfId="6355" builtinId="8" hidden="1"/>
    <cellStyle name="Hyperlink" xfId="6357" builtinId="8" hidden="1"/>
    <cellStyle name="Hyperlink" xfId="6359" builtinId="8" hidden="1"/>
    <cellStyle name="Hyperlink" xfId="6361" builtinId="8" hidden="1"/>
    <cellStyle name="Hyperlink" xfId="6363" builtinId="8" hidden="1"/>
    <cellStyle name="Hyperlink" xfId="6365" builtinId="8" hidden="1"/>
    <cellStyle name="Hyperlink" xfId="6367" builtinId="8" hidden="1"/>
    <cellStyle name="Hyperlink" xfId="6369" builtinId="8" hidden="1"/>
    <cellStyle name="Hyperlink" xfId="6371" builtinId="8" hidden="1"/>
    <cellStyle name="Hyperlink" xfId="6373" builtinId="8" hidden="1"/>
    <cellStyle name="Hyperlink" xfId="6375" builtinId="8" hidden="1"/>
    <cellStyle name="Hyperlink" xfId="6377" builtinId="8" hidden="1"/>
    <cellStyle name="Hyperlink" xfId="6379" builtinId="8" hidden="1"/>
    <cellStyle name="Hyperlink" xfId="6381" builtinId="8" hidden="1"/>
    <cellStyle name="Hyperlink" xfId="6383" builtinId="8" hidden="1"/>
    <cellStyle name="Hyperlink" xfId="6385" builtinId="8" hidden="1"/>
    <cellStyle name="Hyperlink" xfId="6387" builtinId="8" hidden="1"/>
    <cellStyle name="Hyperlink" xfId="6389" builtinId="8" hidden="1"/>
    <cellStyle name="Hyperlink" xfId="6391" builtinId="8" hidden="1"/>
    <cellStyle name="Hyperlink" xfId="6393" builtinId="8" hidden="1"/>
    <cellStyle name="Hyperlink" xfId="6395" builtinId="8" hidden="1"/>
    <cellStyle name="Hyperlink" xfId="6397" builtinId="8" hidden="1"/>
    <cellStyle name="Hyperlink" xfId="6399" builtinId="8" hidden="1"/>
    <cellStyle name="Hyperlink" xfId="6401" builtinId="8" hidden="1"/>
    <cellStyle name="Hyperlink" xfId="6403" builtinId="8" hidden="1"/>
    <cellStyle name="Hyperlink" xfId="6405" builtinId="8" hidden="1"/>
    <cellStyle name="Hyperlink" xfId="6407" builtinId="8" hidden="1"/>
    <cellStyle name="Hyperlink" xfId="6409" builtinId="8" hidden="1"/>
    <cellStyle name="Hyperlink" xfId="6411" builtinId="8" hidden="1"/>
    <cellStyle name="Hyperlink" xfId="6413" builtinId="8" hidden="1"/>
    <cellStyle name="Hyperlink" xfId="6415" builtinId="8" hidden="1"/>
    <cellStyle name="Hyperlink" xfId="6417" builtinId="8" hidden="1"/>
    <cellStyle name="Hyperlink" xfId="6419" builtinId="8" hidden="1"/>
    <cellStyle name="Hyperlink" xfId="6421" builtinId="8" hidden="1"/>
    <cellStyle name="Hyperlink" xfId="6423" builtinId="8" hidden="1"/>
    <cellStyle name="Hyperlink" xfId="6425" builtinId="8" hidden="1"/>
    <cellStyle name="Hyperlink" xfId="6427" builtinId="8" hidden="1"/>
    <cellStyle name="Hyperlink" xfId="6429" builtinId="8" hidden="1"/>
    <cellStyle name="Hyperlink" xfId="6431" builtinId="8" hidden="1"/>
    <cellStyle name="Hyperlink" xfId="6433" builtinId="8" hidden="1"/>
    <cellStyle name="Hyperlink" xfId="6435" builtinId="8" hidden="1"/>
    <cellStyle name="Hyperlink" xfId="6437" builtinId="8" hidden="1"/>
    <cellStyle name="Hyperlink" xfId="6439" builtinId="8" hidden="1"/>
    <cellStyle name="Hyperlink" xfId="6441" builtinId="8" hidden="1"/>
    <cellStyle name="Hyperlink" xfId="6443" builtinId="8" hidden="1"/>
    <cellStyle name="Hyperlink" xfId="6445" builtinId="8" hidden="1"/>
    <cellStyle name="Hyperlink" xfId="6447" builtinId="8" hidden="1"/>
    <cellStyle name="Hyperlink" xfId="6449" builtinId="8" hidden="1"/>
    <cellStyle name="Hyperlink" xfId="6451" builtinId="8" hidden="1"/>
    <cellStyle name="Hyperlink" xfId="6453" builtinId="8" hidden="1"/>
    <cellStyle name="Hyperlink" xfId="6455" builtinId="8" hidden="1"/>
    <cellStyle name="Hyperlink" xfId="6457" builtinId="8" hidden="1"/>
    <cellStyle name="Hyperlink" xfId="6459" builtinId="8" hidden="1"/>
    <cellStyle name="Hyperlink" xfId="6461" builtinId="8" hidden="1"/>
    <cellStyle name="Hyperlink" xfId="6463" builtinId="8" hidden="1"/>
    <cellStyle name="Hyperlink" xfId="6465" builtinId="8" hidden="1"/>
    <cellStyle name="Hyperlink" xfId="6467" builtinId="8" hidden="1"/>
    <cellStyle name="Hyperlink" xfId="6469" builtinId="8" hidden="1"/>
    <cellStyle name="Hyperlink" xfId="6471" builtinId="8" hidden="1"/>
    <cellStyle name="Hyperlink" xfId="6473" builtinId="8" hidden="1"/>
    <cellStyle name="Hyperlink" xfId="6475" builtinId="8" hidden="1"/>
    <cellStyle name="Hyperlink" xfId="6477" builtinId="8" hidden="1"/>
    <cellStyle name="Hyperlink" xfId="6479" builtinId="8" hidden="1"/>
    <cellStyle name="Hyperlink" xfId="6481" builtinId="8" hidden="1"/>
    <cellStyle name="Hyperlink" xfId="6483" builtinId="8" hidden="1"/>
    <cellStyle name="Hyperlink" xfId="6485" builtinId="8" hidden="1"/>
    <cellStyle name="Hyperlink" xfId="6487" builtinId="8" hidden="1"/>
    <cellStyle name="Hyperlink" xfId="6489" builtinId="8" hidden="1"/>
    <cellStyle name="Hyperlink" xfId="6491" builtinId="8" hidden="1"/>
    <cellStyle name="Hyperlink" xfId="6493" builtinId="8" hidden="1"/>
    <cellStyle name="Hyperlink" xfId="6495" builtinId="8" hidden="1"/>
    <cellStyle name="Hyperlink" xfId="6497" builtinId="8" hidden="1"/>
    <cellStyle name="Hyperlink" xfId="6499" builtinId="8" hidden="1"/>
    <cellStyle name="Hyperlink" xfId="6501" builtinId="8" hidden="1"/>
    <cellStyle name="Hyperlink" xfId="6503" builtinId="8" hidden="1"/>
    <cellStyle name="Hyperlink" xfId="6505" builtinId="8" hidden="1"/>
    <cellStyle name="Hyperlink" xfId="6507" builtinId="8" hidden="1"/>
    <cellStyle name="Hyperlink" xfId="6509" builtinId="8" hidden="1"/>
    <cellStyle name="Hyperlink" xfId="6511" builtinId="8" hidden="1"/>
    <cellStyle name="Hyperlink" xfId="6513" builtinId="8" hidden="1"/>
    <cellStyle name="Hyperlink" xfId="6515" builtinId="8" hidden="1"/>
    <cellStyle name="Hyperlink" xfId="6517" builtinId="8" hidden="1"/>
    <cellStyle name="Hyperlink" xfId="6519" builtinId="8" hidden="1"/>
    <cellStyle name="Hyperlink" xfId="6521" builtinId="8" hidden="1"/>
    <cellStyle name="Hyperlink" xfId="6523" builtinId="8" hidden="1"/>
    <cellStyle name="Hyperlink" xfId="6525" builtinId="8" hidden="1"/>
    <cellStyle name="Hyperlink" xfId="6527" builtinId="8" hidden="1"/>
    <cellStyle name="Hyperlink" xfId="6529" builtinId="8" hidden="1"/>
    <cellStyle name="Hyperlink" xfId="6531" builtinId="8" hidden="1"/>
    <cellStyle name="Hyperlink" xfId="6533" builtinId="8" hidden="1"/>
    <cellStyle name="Hyperlink" xfId="6535" builtinId="8" hidden="1"/>
    <cellStyle name="Hyperlink" xfId="6537" builtinId="8" hidden="1"/>
    <cellStyle name="Hyperlink" xfId="6539" builtinId="8" hidden="1"/>
    <cellStyle name="Hyperlink" xfId="6541" builtinId="8" hidden="1"/>
    <cellStyle name="Hyperlink" xfId="6543" builtinId="8" hidden="1"/>
    <cellStyle name="Hyperlink" xfId="6545" builtinId="8" hidden="1"/>
    <cellStyle name="Hyperlink" xfId="6547" builtinId="8" hidden="1"/>
    <cellStyle name="Hyperlink" xfId="6549" builtinId="8" hidden="1"/>
    <cellStyle name="Hyperlink" xfId="6551" builtinId="8" hidden="1"/>
    <cellStyle name="Hyperlink" xfId="6553" builtinId="8" hidden="1"/>
    <cellStyle name="Hyperlink" xfId="6555" builtinId="8" hidden="1"/>
    <cellStyle name="Hyperlink" xfId="6557" builtinId="8" hidden="1"/>
    <cellStyle name="Hyperlink" xfId="6559" builtinId="8" hidden="1"/>
    <cellStyle name="Hyperlink" xfId="6561" builtinId="8" hidden="1"/>
    <cellStyle name="Hyperlink" xfId="6563" builtinId="8" hidden="1"/>
    <cellStyle name="Hyperlink" xfId="6565" builtinId="8" hidden="1"/>
    <cellStyle name="Hyperlink" xfId="6567" builtinId="8" hidden="1"/>
    <cellStyle name="Hyperlink" xfId="6569" builtinId="8" hidden="1"/>
    <cellStyle name="Hyperlink" xfId="6571" builtinId="8" hidden="1"/>
    <cellStyle name="Hyperlink" xfId="6573" builtinId="8" hidden="1"/>
    <cellStyle name="Hyperlink" xfId="6575" builtinId="8" hidden="1"/>
    <cellStyle name="Hyperlink" xfId="6577" builtinId="8" hidden="1"/>
    <cellStyle name="Hyperlink" xfId="6579" builtinId="8" hidden="1"/>
    <cellStyle name="Hyperlink" xfId="6581" builtinId="8" hidden="1"/>
    <cellStyle name="Hyperlink" xfId="6583" builtinId="8" hidden="1"/>
    <cellStyle name="Hyperlink" xfId="6585" builtinId="8" hidden="1"/>
    <cellStyle name="Hyperlink" xfId="6587" builtinId="8" hidden="1"/>
    <cellStyle name="Hyperlink" xfId="6589" builtinId="8" hidden="1"/>
    <cellStyle name="Hyperlink" xfId="6591" builtinId="8" hidden="1"/>
    <cellStyle name="Hyperlink" xfId="6593" builtinId="8" hidden="1"/>
    <cellStyle name="Hyperlink" xfId="6595" builtinId="8" hidden="1"/>
    <cellStyle name="Hyperlink" xfId="6597" builtinId="8" hidden="1"/>
    <cellStyle name="Hyperlink" xfId="6599" builtinId="8" hidden="1"/>
    <cellStyle name="Hyperlink" xfId="6601" builtinId="8" hidden="1"/>
    <cellStyle name="Hyperlink" xfId="6603" builtinId="8" hidden="1"/>
    <cellStyle name="Hyperlink" xfId="6605" builtinId="8" hidden="1"/>
    <cellStyle name="Hyperlink" xfId="6607" builtinId="8" hidden="1"/>
    <cellStyle name="Hyperlink" xfId="6609" builtinId="8" hidden="1"/>
    <cellStyle name="Hyperlink" xfId="6611" builtinId="8" hidden="1"/>
    <cellStyle name="Hyperlink" xfId="6613" builtinId="8" hidden="1"/>
    <cellStyle name="Hyperlink" xfId="6615" builtinId="8" hidden="1"/>
    <cellStyle name="Hyperlink" xfId="6617" builtinId="8" hidden="1"/>
    <cellStyle name="Hyperlink" xfId="6619" builtinId="8" hidden="1"/>
    <cellStyle name="Hyperlink" xfId="6621" builtinId="8" hidden="1"/>
    <cellStyle name="Hyperlink" xfId="6623" builtinId="8" hidden="1"/>
    <cellStyle name="Hyperlink" xfId="6625" builtinId="8" hidden="1"/>
    <cellStyle name="Hyperlink" xfId="6627" builtinId="8" hidden="1"/>
    <cellStyle name="Hyperlink" xfId="6629" builtinId="8" hidden="1"/>
    <cellStyle name="Hyperlink" xfId="6631" builtinId="8" hidden="1"/>
    <cellStyle name="Hyperlink" xfId="6633" builtinId="8" hidden="1"/>
    <cellStyle name="Hyperlink" xfId="6635" builtinId="8" hidden="1"/>
    <cellStyle name="Hyperlink" xfId="6637" builtinId="8" hidden="1"/>
    <cellStyle name="Hyperlink" xfId="6639" builtinId="8" hidden="1"/>
    <cellStyle name="Hyperlink" xfId="6641" builtinId="8" hidden="1"/>
    <cellStyle name="Hyperlink" xfId="6643" builtinId="8" hidden="1"/>
    <cellStyle name="Hyperlink" xfId="6645" builtinId="8" hidden="1"/>
    <cellStyle name="Hyperlink" xfId="6647" builtinId="8" hidden="1"/>
    <cellStyle name="Hyperlink" xfId="6649" builtinId="8" hidden="1"/>
    <cellStyle name="Hyperlink" xfId="6651" builtinId="8" hidden="1"/>
    <cellStyle name="Hyperlink" xfId="6653" builtinId="8" hidden="1"/>
    <cellStyle name="Hyperlink" xfId="6655" builtinId="8" hidden="1"/>
    <cellStyle name="Hyperlink" xfId="6657" builtinId="8" hidden="1"/>
    <cellStyle name="Hyperlink" xfId="6659" builtinId="8" hidden="1"/>
    <cellStyle name="Hyperlink" xfId="6661" builtinId="8" hidden="1"/>
    <cellStyle name="Hyperlink" xfId="6663" builtinId="8" hidden="1"/>
    <cellStyle name="Hyperlink" xfId="6665" builtinId="8" hidden="1"/>
    <cellStyle name="Hyperlink" xfId="6667" builtinId="8" hidden="1"/>
    <cellStyle name="Hyperlink" xfId="6669" builtinId="8" hidden="1"/>
    <cellStyle name="Hyperlink" xfId="6671" builtinId="8" hidden="1"/>
    <cellStyle name="Hyperlink" xfId="6673" builtinId="8" hidden="1"/>
    <cellStyle name="Hyperlink" xfId="6675" builtinId="8" hidden="1"/>
    <cellStyle name="Hyperlink" xfId="6677" builtinId="8" hidden="1"/>
    <cellStyle name="Hyperlink" xfId="6679" builtinId="8" hidden="1"/>
    <cellStyle name="Hyperlink" xfId="6681" builtinId="8" hidden="1"/>
    <cellStyle name="Hyperlink" xfId="6683" builtinId="8" hidden="1"/>
    <cellStyle name="Hyperlink" xfId="6685" builtinId="8" hidden="1"/>
    <cellStyle name="Hyperlink" xfId="6687" builtinId="8" hidden="1"/>
    <cellStyle name="Hyperlink" xfId="6689" builtinId="8" hidden="1"/>
    <cellStyle name="Hyperlink" xfId="6691" builtinId="8" hidden="1"/>
    <cellStyle name="Hyperlink" xfId="6693" builtinId="8" hidden="1"/>
    <cellStyle name="Hyperlink" xfId="6695" builtinId="8" hidden="1"/>
    <cellStyle name="Hyperlink" xfId="6697" builtinId="8" hidden="1"/>
    <cellStyle name="Hyperlink" xfId="6699" builtinId="8" hidden="1"/>
    <cellStyle name="Hyperlink" xfId="6701" builtinId="8" hidden="1"/>
    <cellStyle name="Hyperlink" xfId="6703" builtinId="8" hidden="1"/>
    <cellStyle name="Hyperlink" xfId="6705" builtinId="8" hidden="1"/>
    <cellStyle name="Hyperlink" xfId="6707" builtinId="8" hidden="1"/>
    <cellStyle name="Hyperlink" xfId="6709" builtinId="8" hidden="1"/>
    <cellStyle name="Hyperlink" xfId="6711" builtinId="8" hidden="1"/>
    <cellStyle name="Hyperlink" xfId="6713" builtinId="8" hidden="1"/>
    <cellStyle name="Hyperlink" xfId="6715" builtinId="8" hidden="1"/>
    <cellStyle name="Hyperlink" xfId="6717" builtinId="8" hidden="1"/>
    <cellStyle name="Hyperlink" xfId="6719" builtinId="8" hidden="1"/>
    <cellStyle name="Hyperlink" xfId="6721" builtinId="8" hidden="1"/>
    <cellStyle name="Hyperlink" xfId="6723" builtinId="8" hidden="1"/>
    <cellStyle name="Hyperlink" xfId="6725" builtinId="8" hidden="1"/>
    <cellStyle name="Hyperlink" xfId="6727" builtinId="8" hidden="1"/>
    <cellStyle name="Hyperlink" xfId="6729" builtinId="8" hidden="1"/>
    <cellStyle name="Hyperlink" xfId="6731" builtinId="8" hidden="1"/>
    <cellStyle name="Hyperlink" xfId="6733" builtinId="8" hidden="1"/>
    <cellStyle name="Hyperlink" xfId="6735" builtinId="8" hidden="1"/>
    <cellStyle name="Hyperlink" xfId="6737" builtinId="8" hidden="1"/>
    <cellStyle name="Hyperlink" xfId="6739" builtinId="8" hidden="1"/>
    <cellStyle name="Hyperlink" xfId="6741" builtinId="8" hidden="1"/>
    <cellStyle name="Hyperlink" xfId="6743" builtinId="8" hidden="1"/>
    <cellStyle name="Hyperlink" xfId="6745" builtinId="8" hidden="1"/>
    <cellStyle name="Hyperlink" xfId="6747" builtinId="8" hidden="1"/>
    <cellStyle name="Hyperlink" xfId="6749" builtinId="8" hidden="1"/>
    <cellStyle name="Hyperlink" xfId="6751" builtinId="8" hidden="1"/>
    <cellStyle name="Hyperlink" xfId="6753" builtinId="8" hidden="1"/>
    <cellStyle name="Hyperlink" xfId="6755" builtinId="8" hidden="1"/>
    <cellStyle name="Hyperlink" xfId="6757" builtinId="8" hidden="1"/>
    <cellStyle name="Hyperlink" xfId="6759" builtinId="8" hidden="1"/>
    <cellStyle name="Hyperlink" xfId="6761" builtinId="8" hidden="1"/>
    <cellStyle name="Hyperlink" xfId="6763" builtinId="8" hidden="1"/>
    <cellStyle name="Hyperlink" xfId="6765" builtinId="8" hidden="1"/>
    <cellStyle name="Hyperlink" xfId="6767" builtinId="8" hidden="1"/>
    <cellStyle name="Hyperlink" xfId="6769" builtinId="8" hidden="1"/>
    <cellStyle name="Hyperlink" xfId="6771" builtinId="8" hidden="1"/>
    <cellStyle name="Hyperlink" xfId="6773" builtinId="8" hidden="1"/>
    <cellStyle name="Hyperlink" xfId="6775" builtinId="8" hidden="1"/>
    <cellStyle name="Hyperlink" xfId="6777" builtinId="8" hidden="1"/>
    <cellStyle name="Hyperlink" xfId="6779" builtinId="8" hidden="1"/>
    <cellStyle name="Hyperlink" xfId="6781" builtinId="8" hidden="1"/>
    <cellStyle name="Hyperlink" xfId="6783" builtinId="8" hidden="1"/>
    <cellStyle name="Hyperlink" xfId="6785" builtinId="8" hidden="1"/>
    <cellStyle name="Hyperlink" xfId="6787" builtinId="8" hidden="1"/>
    <cellStyle name="Hyperlink" xfId="6789" builtinId="8" hidden="1"/>
    <cellStyle name="Hyperlink" xfId="6791" builtinId="8" hidden="1"/>
    <cellStyle name="Hyperlink" xfId="6793" builtinId="8" hidden="1"/>
    <cellStyle name="Hyperlink" xfId="6795" builtinId="8" hidden="1"/>
    <cellStyle name="Hyperlink" xfId="6797" builtinId="8" hidden="1"/>
    <cellStyle name="Hyperlink" xfId="6799" builtinId="8" hidden="1"/>
    <cellStyle name="Hyperlink" xfId="6801" builtinId="8" hidden="1"/>
    <cellStyle name="Hyperlink" xfId="6803" builtinId="8" hidden="1"/>
    <cellStyle name="Hyperlink" xfId="6805" builtinId="8" hidden="1"/>
    <cellStyle name="Hyperlink" xfId="6807" builtinId="8" hidden="1"/>
    <cellStyle name="Hyperlink" xfId="6809" builtinId="8" hidden="1"/>
    <cellStyle name="Hyperlink" xfId="6811" builtinId="8" hidden="1"/>
    <cellStyle name="Hyperlink" xfId="6813" builtinId="8" hidden="1"/>
    <cellStyle name="Hyperlink" xfId="6815" builtinId="8" hidden="1"/>
    <cellStyle name="Hyperlink" xfId="6817" builtinId="8" hidden="1"/>
    <cellStyle name="Hyperlink" xfId="6819" builtinId="8" hidden="1"/>
    <cellStyle name="Hyperlink" xfId="6821" builtinId="8" hidden="1"/>
    <cellStyle name="Hyperlink" xfId="6823" builtinId="8" hidden="1"/>
    <cellStyle name="Hyperlink" xfId="6825" builtinId="8" hidden="1"/>
    <cellStyle name="Hyperlink" xfId="6827" builtinId="8" hidden="1"/>
    <cellStyle name="Hyperlink" xfId="6829" builtinId="8" hidden="1"/>
    <cellStyle name="Hyperlink" xfId="6831" builtinId="8" hidden="1"/>
    <cellStyle name="Hyperlink" xfId="6833" builtinId="8" hidden="1"/>
    <cellStyle name="Hyperlink" xfId="6835" builtinId="8" hidden="1"/>
    <cellStyle name="Hyperlink" xfId="6837" builtinId="8" hidden="1"/>
    <cellStyle name="Hyperlink" xfId="6839" builtinId="8" hidden="1"/>
    <cellStyle name="Hyperlink" xfId="6841" builtinId="8" hidden="1"/>
    <cellStyle name="Hyperlink" xfId="6843" builtinId="8" hidden="1"/>
    <cellStyle name="Hyperlink" xfId="6845" builtinId="8" hidden="1"/>
    <cellStyle name="Hyperlink" xfId="6847" builtinId="8" hidden="1"/>
    <cellStyle name="Hyperlink" xfId="6849" builtinId="8" hidden="1"/>
    <cellStyle name="Hyperlink" xfId="6851" builtinId="8" hidden="1"/>
    <cellStyle name="Hyperlink" xfId="6853" builtinId="8" hidden="1"/>
    <cellStyle name="Hyperlink" xfId="6855" builtinId="8" hidden="1"/>
    <cellStyle name="Hyperlink" xfId="6857" builtinId="8" hidden="1"/>
    <cellStyle name="Hyperlink" xfId="6859" builtinId="8" hidden="1"/>
    <cellStyle name="Hyperlink" xfId="6861" builtinId="8" hidden="1"/>
    <cellStyle name="Hyperlink" xfId="6863" builtinId="8" hidden="1"/>
    <cellStyle name="Hyperlink" xfId="6865" builtinId="8" hidden="1"/>
    <cellStyle name="Hyperlink" xfId="6867" builtinId="8" hidden="1"/>
    <cellStyle name="Hyperlink" xfId="6869" builtinId="8" hidden="1"/>
    <cellStyle name="Hyperlink" xfId="6871" builtinId="8" hidden="1"/>
    <cellStyle name="Hyperlink" xfId="6873" builtinId="8" hidden="1"/>
    <cellStyle name="Hyperlink" xfId="6875" builtinId="8" hidden="1"/>
    <cellStyle name="Hyperlink" xfId="6877" builtinId="8" hidden="1"/>
    <cellStyle name="Hyperlink" xfId="6879" builtinId="8" hidden="1"/>
    <cellStyle name="Hyperlink" xfId="6881" builtinId="8" hidden="1"/>
    <cellStyle name="Hyperlink" xfId="6883" builtinId="8" hidden="1"/>
    <cellStyle name="Hyperlink" xfId="6885" builtinId="8" hidden="1"/>
    <cellStyle name="Hyperlink" xfId="6887" builtinId="8" hidden="1"/>
    <cellStyle name="Hyperlink" xfId="6889" builtinId="8" hidden="1"/>
    <cellStyle name="Hyperlink" xfId="6891" builtinId="8" hidden="1"/>
    <cellStyle name="Hyperlink" xfId="6893" builtinId="8" hidden="1"/>
    <cellStyle name="Hyperlink" xfId="6895" builtinId="8" hidden="1"/>
    <cellStyle name="Hyperlink" xfId="6897" builtinId="8" hidden="1"/>
    <cellStyle name="Hyperlink" xfId="6899" builtinId="8" hidden="1"/>
    <cellStyle name="Hyperlink" xfId="6901" builtinId="8" hidden="1"/>
    <cellStyle name="Hyperlink" xfId="6903" builtinId="8" hidden="1"/>
    <cellStyle name="Hyperlink" xfId="6905" builtinId="8" hidden="1"/>
    <cellStyle name="Hyperlink" xfId="6907" builtinId="8" hidden="1"/>
    <cellStyle name="Hyperlink" xfId="6909" builtinId="8" hidden="1"/>
    <cellStyle name="Hyperlink" xfId="6911" builtinId="8" hidden="1"/>
    <cellStyle name="Hyperlink" xfId="6913" builtinId="8" hidden="1"/>
    <cellStyle name="Hyperlink" xfId="6915" builtinId="8" hidden="1"/>
    <cellStyle name="Hyperlink" xfId="6917" builtinId="8" hidden="1"/>
    <cellStyle name="Hyperlink" xfId="6919" builtinId="8" hidden="1"/>
    <cellStyle name="Hyperlink" xfId="6921" builtinId="8" hidden="1"/>
    <cellStyle name="Hyperlink" xfId="6923" builtinId="8" hidden="1"/>
    <cellStyle name="Hyperlink" xfId="6925" builtinId="8" hidden="1"/>
    <cellStyle name="Hyperlink" xfId="6927" builtinId="8" hidden="1"/>
    <cellStyle name="Hyperlink" xfId="6929" builtinId="8" hidden="1"/>
    <cellStyle name="Hyperlink" xfId="6931" builtinId="8" hidden="1"/>
    <cellStyle name="Hyperlink" xfId="6933" builtinId="8" hidden="1"/>
    <cellStyle name="Hyperlink" xfId="6935" builtinId="8" hidden="1"/>
    <cellStyle name="Hyperlink" xfId="6937" builtinId="8" hidden="1"/>
    <cellStyle name="Hyperlink" xfId="6939" builtinId="8" hidden="1"/>
    <cellStyle name="Hyperlink" xfId="6941" builtinId="8" hidden="1"/>
    <cellStyle name="Hyperlink" xfId="6943" builtinId="8" hidden="1"/>
    <cellStyle name="Hyperlink" xfId="6945" builtinId="8" hidden="1"/>
    <cellStyle name="Hyperlink" xfId="6947" builtinId="8" hidden="1"/>
    <cellStyle name="Hyperlink" xfId="6949" builtinId="8" hidden="1"/>
    <cellStyle name="Hyperlink" xfId="6951" builtinId="8" hidden="1"/>
    <cellStyle name="Hyperlink" xfId="6953" builtinId="8" hidden="1"/>
    <cellStyle name="Hyperlink" xfId="6955" builtinId="8" hidden="1"/>
    <cellStyle name="Hyperlink" xfId="6957" builtinId="8" hidden="1"/>
    <cellStyle name="Hyperlink" xfId="6959" builtinId="8" hidden="1"/>
    <cellStyle name="Hyperlink" xfId="6961" builtinId="8" hidden="1"/>
    <cellStyle name="Hyperlink" xfId="6963" builtinId="8" hidden="1"/>
    <cellStyle name="Hyperlink" xfId="6965" builtinId="8" hidden="1"/>
    <cellStyle name="Hyperlink" xfId="6967" builtinId="8" hidden="1"/>
    <cellStyle name="Hyperlink" xfId="6969" builtinId="8" hidden="1"/>
    <cellStyle name="Hyperlink" xfId="6971" builtinId="8" hidden="1"/>
    <cellStyle name="Hyperlink" xfId="6973" builtinId="8" hidden="1"/>
    <cellStyle name="Hyperlink" xfId="6975" builtinId="8" hidden="1"/>
    <cellStyle name="Hyperlink" xfId="6977" builtinId="8" hidden="1"/>
    <cellStyle name="Hyperlink" xfId="6979" builtinId="8" hidden="1"/>
    <cellStyle name="Hyperlink" xfId="6981" builtinId="8" hidden="1"/>
    <cellStyle name="Hyperlink" xfId="6983" builtinId="8" hidden="1"/>
    <cellStyle name="Hyperlink" xfId="6985" builtinId="8" hidden="1"/>
    <cellStyle name="Hyperlink" xfId="6987" builtinId="8" hidden="1"/>
    <cellStyle name="Hyperlink" xfId="6989" builtinId="8" hidden="1"/>
    <cellStyle name="Hyperlink" xfId="6991" builtinId="8" hidden="1"/>
    <cellStyle name="Hyperlink" xfId="6993" builtinId="8" hidden="1"/>
    <cellStyle name="Hyperlink" xfId="6995" builtinId="8" hidden="1"/>
    <cellStyle name="Hyperlink" xfId="6997" builtinId="8" hidden="1"/>
    <cellStyle name="Hyperlink" xfId="6999" builtinId="8" hidden="1"/>
    <cellStyle name="Hyperlink" xfId="7001" builtinId="8" hidden="1"/>
    <cellStyle name="Hyperlink" xfId="7003" builtinId="8" hidden="1"/>
    <cellStyle name="Hyperlink" xfId="7005" builtinId="8" hidden="1"/>
    <cellStyle name="Hyperlink" xfId="7007" builtinId="8" hidden="1"/>
    <cellStyle name="Hyperlink" xfId="7009" builtinId="8" hidden="1"/>
    <cellStyle name="Hyperlink" xfId="7011" builtinId="8" hidden="1"/>
    <cellStyle name="Hyperlink" xfId="7013" builtinId="8" hidden="1"/>
    <cellStyle name="Hyperlink" xfId="7015" builtinId="8" hidden="1"/>
    <cellStyle name="Hyperlink" xfId="7017" builtinId="8" hidden="1"/>
    <cellStyle name="Hyperlink" xfId="7019" builtinId="8" hidden="1"/>
    <cellStyle name="Hyperlink" xfId="7021" builtinId="8" hidden="1"/>
    <cellStyle name="Hyperlink" xfId="7023" builtinId="8" hidden="1"/>
    <cellStyle name="Hyperlink" xfId="7025" builtinId="8" hidden="1"/>
    <cellStyle name="Hyperlink" xfId="7027" builtinId="8" hidden="1"/>
    <cellStyle name="Hyperlink" xfId="7029" builtinId="8" hidden="1"/>
    <cellStyle name="Hyperlink" xfId="7031" builtinId="8" hidden="1"/>
    <cellStyle name="Hyperlink" xfId="7033" builtinId="8" hidden="1"/>
    <cellStyle name="Hyperlink" xfId="7035" builtinId="8" hidden="1"/>
    <cellStyle name="Hyperlink" xfId="7037" builtinId="8" hidden="1"/>
    <cellStyle name="Hyperlink" xfId="7039" builtinId="8" hidden="1"/>
    <cellStyle name="Hyperlink" xfId="7041" builtinId="8" hidden="1"/>
    <cellStyle name="Hyperlink" xfId="7043" builtinId="8" hidden="1"/>
    <cellStyle name="Hyperlink" xfId="7045" builtinId="8" hidden="1"/>
    <cellStyle name="Hyperlink" xfId="7047" builtinId="8" hidden="1"/>
    <cellStyle name="Hyperlink" xfId="7049" builtinId="8" hidden="1"/>
    <cellStyle name="Hyperlink" xfId="7051" builtinId="8" hidden="1"/>
    <cellStyle name="Hyperlink" xfId="7053" builtinId="8" hidden="1"/>
    <cellStyle name="Hyperlink" xfId="7055" builtinId="8" hidden="1"/>
    <cellStyle name="Hyperlink" xfId="7057" builtinId="8" hidden="1"/>
    <cellStyle name="Hyperlink" xfId="7059" builtinId="8" hidden="1"/>
    <cellStyle name="Hyperlink" xfId="7061" builtinId="8" hidden="1"/>
    <cellStyle name="Hyperlink" xfId="7063" builtinId="8" hidden="1"/>
    <cellStyle name="Hyperlink" xfId="7065" builtinId="8" hidden="1"/>
    <cellStyle name="Hyperlink" xfId="7067" builtinId="8" hidden="1"/>
    <cellStyle name="Hyperlink" xfId="7069" builtinId="8" hidden="1"/>
    <cellStyle name="Hyperlink" xfId="7071" builtinId="8" hidden="1"/>
    <cellStyle name="Hyperlink" xfId="7073" builtinId="8" hidden="1"/>
    <cellStyle name="Hyperlink" xfId="7075" builtinId="8" hidden="1"/>
    <cellStyle name="Hyperlink" xfId="7077" builtinId="8" hidden="1"/>
    <cellStyle name="Hyperlink" xfId="7079" builtinId="8" hidden="1"/>
    <cellStyle name="Hyperlink" xfId="7081" builtinId="8" hidden="1"/>
    <cellStyle name="Hyperlink" xfId="7083" builtinId="8" hidden="1"/>
    <cellStyle name="Hyperlink" xfId="7085" builtinId="8" hidden="1"/>
    <cellStyle name="Hyperlink" xfId="7087" builtinId="8" hidden="1"/>
    <cellStyle name="Hyperlink" xfId="7089" builtinId="8" hidden="1"/>
    <cellStyle name="Hyperlink" xfId="7091" builtinId="8" hidden="1"/>
    <cellStyle name="Hyperlink" xfId="7093" builtinId="8" hidden="1"/>
    <cellStyle name="Hyperlink" xfId="7095" builtinId="8" hidden="1"/>
    <cellStyle name="Hyperlink" xfId="7097" builtinId="8" hidden="1"/>
    <cellStyle name="Hyperlink" xfId="7099" builtinId="8" hidden="1"/>
    <cellStyle name="Hyperlink" xfId="7101" builtinId="8" hidden="1"/>
    <cellStyle name="Hyperlink" xfId="7103" builtinId="8" hidden="1"/>
    <cellStyle name="Hyperlink" xfId="7105" builtinId="8" hidden="1"/>
    <cellStyle name="Hyperlink" xfId="7107" builtinId="8" hidden="1"/>
    <cellStyle name="Hyperlink" xfId="7109" builtinId="8" hidden="1"/>
    <cellStyle name="Hyperlink" xfId="7111" builtinId="8" hidden="1"/>
    <cellStyle name="Hyperlink" xfId="7113" builtinId="8" hidden="1"/>
    <cellStyle name="Hyperlink" xfId="7115" builtinId="8" hidden="1"/>
    <cellStyle name="Hyperlink" xfId="7117" builtinId="8" hidden="1"/>
    <cellStyle name="Hyperlink" xfId="7119" builtinId="8" hidden="1"/>
    <cellStyle name="Hyperlink" xfId="7121" builtinId="8" hidden="1"/>
    <cellStyle name="Hyperlink" xfId="7123" builtinId="8" hidden="1"/>
    <cellStyle name="Hyperlink" xfId="7125" builtinId="8" hidden="1"/>
    <cellStyle name="Hyperlink" xfId="7127" builtinId="8" hidden="1"/>
    <cellStyle name="Hyperlink" xfId="7129" builtinId="8" hidden="1"/>
    <cellStyle name="Hyperlink" xfId="7131" builtinId="8" hidden="1"/>
    <cellStyle name="Hyperlink" xfId="7133" builtinId="8" hidden="1"/>
    <cellStyle name="Hyperlink" xfId="7135" builtinId="8" hidden="1"/>
    <cellStyle name="Hyperlink" xfId="7137" builtinId="8" hidden="1"/>
    <cellStyle name="Hyperlink" xfId="7139" builtinId="8" hidden="1"/>
    <cellStyle name="Hyperlink" xfId="7141" builtinId="8" hidden="1"/>
    <cellStyle name="Hyperlink" xfId="7143" builtinId="8" hidden="1"/>
    <cellStyle name="Hyperlink" xfId="7145" builtinId="8" hidden="1"/>
    <cellStyle name="Hyperlink" xfId="7147" builtinId="8" hidden="1"/>
    <cellStyle name="Hyperlink" xfId="7149" builtinId="8" hidden="1"/>
    <cellStyle name="Hyperlink" xfId="7151" builtinId="8" hidden="1"/>
    <cellStyle name="Hyperlink" xfId="7153" builtinId="8" hidden="1"/>
    <cellStyle name="Hyperlink" xfId="7155" builtinId="8" hidden="1"/>
    <cellStyle name="Hyperlink" xfId="7157" builtinId="8" hidden="1"/>
    <cellStyle name="Hyperlink" xfId="7159" builtinId="8" hidden="1"/>
    <cellStyle name="Hyperlink" xfId="7161" builtinId="8" hidden="1"/>
    <cellStyle name="Hyperlink" xfId="7163" builtinId="8" hidden="1"/>
    <cellStyle name="Hyperlink" xfId="7165" builtinId="8" hidden="1"/>
    <cellStyle name="Hyperlink" xfId="7167" builtinId="8" hidden="1"/>
    <cellStyle name="Hyperlink" xfId="7169" builtinId="8" hidden="1"/>
    <cellStyle name="Hyperlink" xfId="7171" builtinId="8" hidden="1"/>
    <cellStyle name="Hyperlink" xfId="7173" builtinId="8" hidden="1"/>
    <cellStyle name="Hyperlink" xfId="7175" builtinId="8" hidden="1"/>
    <cellStyle name="Hyperlink" xfId="7177" builtinId="8" hidden="1"/>
    <cellStyle name="Hyperlink" xfId="7179" builtinId="8" hidden="1"/>
    <cellStyle name="Hyperlink" xfId="7181" builtinId="8" hidden="1"/>
    <cellStyle name="Hyperlink" xfId="7183" builtinId="8" hidden="1"/>
    <cellStyle name="Hyperlink" xfId="7185" builtinId="8" hidden="1"/>
    <cellStyle name="Hyperlink" xfId="7187" builtinId="8" hidden="1"/>
    <cellStyle name="Hyperlink" xfId="7189" builtinId="8" hidden="1"/>
    <cellStyle name="Hyperlink" xfId="7191" builtinId="8" hidden="1"/>
    <cellStyle name="Hyperlink" xfId="7193" builtinId="8" hidden="1"/>
    <cellStyle name="Hyperlink" xfId="7195" builtinId="8" hidden="1"/>
    <cellStyle name="Hyperlink" xfId="7197" builtinId="8" hidden="1"/>
    <cellStyle name="Hyperlink" xfId="7199" builtinId="8" hidden="1"/>
    <cellStyle name="Hyperlink" xfId="7201" builtinId="8" hidden="1"/>
    <cellStyle name="Hyperlink" xfId="7203" builtinId="8" hidden="1"/>
    <cellStyle name="Hyperlink" xfId="7205" builtinId="8" hidden="1"/>
    <cellStyle name="Hyperlink" xfId="7207" builtinId="8" hidden="1"/>
    <cellStyle name="Hyperlink" xfId="7209" builtinId="8" hidden="1"/>
    <cellStyle name="Hyperlink" xfId="7211" builtinId="8" hidden="1"/>
    <cellStyle name="Hyperlink" xfId="7213" builtinId="8" hidden="1"/>
    <cellStyle name="Hyperlink" xfId="7215" builtinId="8" hidden="1"/>
    <cellStyle name="Hyperlink" xfId="7217" builtinId="8" hidden="1"/>
    <cellStyle name="Hyperlink" xfId="7219" builtinId="8" hidden="1"/>
    <cellStyle name="Hyperlink" xfId="7221" builtinId="8" hidden="1"/>
    <cellStyle name="Hyperlink" xfId="7223" builtinId="8" hidden="1"/>
    <cellStyle name="Hyperlink" xfId="7225" builtinId="8" hidden="1"/>
    <cellStyle name="Hyperlink" xfId="7227" builtinId="8" hidden="1"/>
    <cellStyle name="Hyperlink" xfId="7229" builtinId="8" hidden="1"/>
    <cellStyle name="Hyperlink" xfId="7231" builtinId="8" hidden="1"/>
    <cellStyle name="Hyperlink" xfId="7233" builtinId="8" hidden="1"/>
    <cellStyle name="Hyperlink" xfId="7235" builtinId="8" hidden="1"/>
    <cellStyle name="Hyperlink" xfId="7237" builtinId="8" hidden="1"/>
    <cellStyle name="Hyperlink" xfId="7239" builtinId="8" hidden="1"/>
    <cellStyle name="Hyperlink" xfId="7241" builtinId="8" hidden="1"/>
    <cellStyle name="Hyperlink" xfId="7243" builtinId="8" hidden="1"/>
    <cellStyle name="Hyperlink" xfId="7245" builtinId="8" hidden="1"/>
    <cellStyle name="Hyperlink" xfId="7247" builtinId="8" hidden="1"/>
    <cellStyle name="Hyperlink" xfId="7249" builtinId="8" hidden="1"/>
    <cellStyle name="Hyperlink" xfId="7251" builtinId="8" hidden="1"/>
    <cellStyle name="Hyperlink" xfId="7253" builtinId="8" hidden="1"/>
    <cellStyle name="Hyperlink" xfId="7255" builtinId="8" hidden="1"/>
    <cellStyle name="Hyperlink" xfId="7257" builtinId="8" hidden="1"/>
    <cellStyle name="Hyperlink" xfId="7259" builtinId="8" hidden="1"/>
    <cellStyle name="Hyperlink" xfId="7261" builtinId="8" hidden="1"/>
    <cellStyle name="Hyperlink" xfId="7263" builtinId="8" hidden="1"/>
    <cellStyle name="Hyperlink" xfId="7265" builtinId="8" hidden="1"/>
    <cellStyle name="Hyperlink" xfId="7267" builtinId="8" hidden="1"/>
    <cellStyle name="Hyperlink" xfId="7269" builtinId="8" hidden="1"/>
    <cellStyle name="Hyperlink" xfId="7271" builtinId="8" hidden="1"/>
    <cellStyle name="Hyperlink" xfId="7273" builtinId="8" hidden="1"/>
    <cellStyle name="Hyperlink" xfId="7275" builtinId="8" hidden="1"/>
    <cellStyle name="Hyperlink" xfId="7277" builtinId="8" hidden="1"/>
    <cellStyle name="Hyperlink" xfId="7279" builtinId="8" hidden="1"/>
    <cellStyle name="Hyperlink" xfId="7281" builtinId="8" hidden="1"/>
    <cellStyle name="Hyperlink" xfId="7283" builtinId="8" hidden="1"/>
    <cellStyle name="Hyperlink" xfId="7285" builtinId="8" hidden="1"/>
    <cellStyle name="Hyperlink" xfId="7287" builtinId="8" hidden="1"/>
    <cellStyle name="Hyperlink" xfId="7289" builtinId="8" hidden="1"/>
    <cellStyle name="Hyperlink" xfId="7291" builtinId="8" hidden="1"/>
    <cellStyle name="Hyperlink" xfId="7293" builtinId="8" hidden="1"/>
    <cellStyle name="Hyperlink" xfId="7295" builtinId="8" hidden="1"/>
    <cellStyle name="Hyperlink" xfId="7297" builtinId="8" hidden="1"/>
    <cellStyle name="Hyperlink" xfId="7299" builtinId="8" hidden="1"/>
    <cellStyle name="Hyperlink" xfId="7301" builtinId="8" hidden="1"/>
    <cellStyle name="Hyperlink" xfId="7303" builtinId="8" hidden="1"/>
    <cellStyle name="Hyperlink" xfId="7305" builtinId="8" hidden="1"/>
    <cellStyle name="Hyperlink" xfId="7307" builtinId="8" hidden="1"/>
    <cellStyle name="Hyperlink" xfId="7309" builtinId="8" hidden="1"/>
    <cellStyle name="Hyperlink" xfId="7311" builtinId="8" hidden="1"/>
    <cellStyle name="Hyperlink" xfId="7313" builtinId="8" hidden="1"/>
    <cellStyle name="Hyperlink" xfId="7315" builtinId="8" hidden="1"/>
    <cellStyle name="Hyperlink" xfId="7317" builtinId="8" hidden="1"/>
    <cellStyle name="Hyperlink" xfId="7319" builtinId="8" hidden="1"/>
    <cellStyle name="Hyperlink" xfId="7321" builtinId="8" hidden="1"/>
    <cellStyle name="Hyperlink" xfId="7323" builtinId="8" hidden="1"/>
    <cellStyle name="Hyperlink" xfId="7325" builtinId="8" hidden="1"/>
    <cellStyle name="Hyperlink" xfId="7327" builtinId="8" hidden="1"/>
    <cellStyle name="Hyperlink" xfId="7329" builtinId="8" hidden="1"/>
    <cellStyle name="Hyperlink" xfId="7331" builtinId="8" hidden="1"/>
    <cellStyle name="Hyperlink" xfId="7333" builtinId="8" hidden="1"/>
    <cellStyle name="Hyperlink" xfId="7335" builtinId="8" hidden="1"/>
    <cellStyle name="Hyperlink" xfId="7337" builtinId="8" hidden="1"/>
    <cellStyle name="Hyperlink" xfId="7339" builtinId="8" hidden="1"/>
    <cellStyle name="Hyperlink" xfId="7341" builtinId="8" hidden="1"/>
    <cellStyle name="Hyperlink" xfId="7343" builtinId="8" hidden="1"/>
    <cellStyle name="Hyperlink" xfId="7345" builtinId="8" hidden="1"/>
    <cellStyle name="Hyperlink" xfId="7347" builtinId="8" hidden="1"/>
    <cellStyle name="Hyperlink" xfId="7349" builtinId="8" hidden="1"/>
    <cellStyle name="Hyperlink" xfId="7351" builtinId="8" hidden="1"/>
    <cellStyle name="Hyperlink" xfId="7353" builtinId="8" hidden="1"/>
    <cellStyle name="Hyperlink" xfId="7355" builtinId="8" hidden="1"/>
    <cellStyle name="Hyperlink" xfId="7357" builtinId="8" hidden="1"/>
    <cellStyle name="Hyperlink" xfId="7359" builtinId="8" hidden="1"/>
    <cellStyle name="Hyperlink" xfId="7361" builtinId="8" hidden="1"/>
    <cellStyle name="Hyperlink" xfId="7363" builtinId="8" hidden="1"/>
    <cellStyle name="Hyperlink" xfId="7365" builtinId="8" hidden="1"/>
    <cellStyle name="Hyperlink" xfId="7367" builtinId="8" hidden="1"/>
    <cellStyle name="Hyperlink" xfId="7369" builtinId="8" hidden="1"/>
    <cellStyle name="Hyperlink" xfId="7371" builtinId="8" hidden="1"/>
    <cellStyle name="Hyperlink" xfId="7373" builtinId="8" hidden="1"/>
    <cellStyle name="Hyperlink" xfId="7375" builtinId="8" hidden="1"/>
    <cellStyle name="Hyperlink" xfId="7377" builtinId="8" hidden="1"/>
    <cellStyle name="Hyperlink" xfId="7379" builtinId="8" hidden="1"/>
    <cellStyle name="Hyperlink" xfId="7381" builtinId="8" hidden="1"/>
    <cellStyle name="Hyperlink" xfId="7383" builtinId="8" hidden="1"/>
    <cellStyle name="Hyperlink" xfId="7385" builtinId="8" hidden="1"/>
    <cellStyle name="Hyperlink" xfId="7387" builtinId="8" hidden="1"/>
    <cellStyle name="Hyperlink" xfId="7389" builtinId="8" hidden="1"/>
    <cellStyle name="Hyperlink" xfId="7391" builtinId="8" hidden="1"/>
    <cellStyle name="Hyperlink" xfId="7393" builtinId="8" hidden="1"/>
    <cellStyle name="Hyperlink" xfId="7395" builtinId="8" hidden="1"/>
    <cellStyle name="Hyperlink" xfId="7397" builtinId="8" hidden="1"/>
    <cellStyle name="Hyperlink" xfId="7399" builtinId="8" hidden="1"/>
    <cellStyle name="Hyperlink" xfId="7401" builtinId="8" hidden="1"/>
    <cellStyle name="Hyperlink" xfId="7403" builtinId="8" hidden="1"/>
    <cellStyle name="Hyperlink" xfId="7405" builtinId="8" hidden="1"/>
    <cellStyle name="Hyperlink" xfId="7407" builtinId="8" hidden="1"/>
    <cellStyle name="Hyperlink" xfId="7409" builtinId="8" hidden="1"/>
    <cellStyle name="Hyperlink" xfId="7411" builtinId="8" hidden="1"/>
    <cellStyle name="Hyperlink" xfId="7413" builtinId="8" hidden="1"/>
    <cellStyle name="Hyperlink" xfId="7415" builtinId="8" hidden="1"/>
    <cellStyle name="Hyperlink" xfId="7417" builtinId="8" hidden="1"/>
    <cellStyle name="Hyperlink" xfId="7419" builtinId="8" hidden="1"/>
    <cellStyle name="Hyperlink" xfId="7421" builtinId="8" hidden="1"/>
    <cellStyle name="Hyperlink" xfId="7423" builtinId="8" hidden="1"/>
    <cellStyle name="Hyperlink" xfId="7425" builtinId="8" hidden="1"/>
    <cellStyle name="Hyperlink" xfId="7427" builtinId="8" hidden="1"/>
    <cellStyle name="Hyperlink" xfId="7429" builtinId="8" hidden="1"/>
    <cellStyle name="Hyperlink" xfId="7431" builtinId="8" hidden="1"/>
    <cellStyle name="Hyperlink" xfId="7433" builtinId="8" hidden="1"/>
    <cellStyle name="Hyperlink" xfId="7435" builtinId="8" hidden="1"/>
    <cellStyle name="Hyperlink" xfId="7437" builtinId="8" hidden="1"/>
    <cellStyle name="Hyperlink" xfId="7439" builtinId="8" hidden="1"/>
    <cellStyle name="Hyperlink" xfId="7441" builtinId="8" hidden="1"/>
    <cellStyle name="Hyperlink" xfId="7443" builtinId="8" hidden="1"/>
    <cellStyle name="Hyperlink" xfId="7445" builtinId="8" hidden="1"/>
    <cellStyle name="Hyperlink" xfId="7447" builtinId="8" hidden="1"/>
    <cellStyle name="Hyperlink" xfId="7449" builtinId="8" hidden="1"/>
    <cellStyle name="Hyperlink" xfId="7451" builtinId="8" hidden="1"/>
    <cellStyle name="Hyperlink" xfId="7453" builtinId="8" hidden="1"/>
    <cellStyle name="Hyperlink" xfId="7455" builtinId="8" hidden="1"/>
    <cellStyle name="Hyperlink" xfId="7457" builtinId="8" hidden="1"/>
    <cellStyle name="Hyperlink" xfId="7459" builtinId="8" hidden="1"/>
    <cellStyle name="Hyperlink" xfId="7461" builtinId="8" hidden="1"/>
    <cellStyle name="Hyperlink" xfId="7463" builtinId="8" hidden="1"/>
    <cellStyle name="Hyperlink" xfId="7465" builtinId="8" hidden="1"/>
    <cellStyle name="Hyperlink" xfId="7467" builtinId="8" hidden="1"/>
    <cellStyle name="Hyperlink" xfId="7469" builtinId="8" hidden="1"/>
    <cellStyle name="Hyperlink" xfId="7471" builtinId="8" hidden="1"/>
    <cellStyle name="Hyperlink" xfId="7473" builtinId="8" hidden="1"/>
    <cellStyle name="Hyperlink" xfId="7475" builtinId="8" hidden="1"/>
    <cellStyle name="Hyperlink" xfId="7477" builtinId="8" hidden="1"/>
    <cellStyle name="Hyperlink" xfId="7479" builtinId="8" hidden="1"/>
    <cellStyle name="Hyperlink" xfId="7481" builtinId="8" hidden="1"/>
    <cellStyle name="Hyperlink" xfId="7483" builtinId="8" hidden="1"/>
    <cellStyle name="Hyperlink" xfId="7485" builtinId="8" hidden="1"/>
    <cellStyle name="Hyperlink" xfId="7487" builtinId="8" hidden="1"/>
    <cellStyle name="Hyperlink" xfId="7489" builtinId="8" hidden="1"/>
    <cellStyle name="Hyperlink" xfId="7491" builtinId="8" hidden="1"/>
    <cellStyle name="Hyperlink" xfId="7493" builtinId="8" hidden="1"/>
    <cellStyle name="Hyperlink" xfId="7495" builtinId="8" hidden="1"/>
    <cellStyle name="Hyperlink" xfId="7497" builtinId="8" hidden="1"/>
    <cellStyle name="Hyperlink" xfId="7499" builtinId="8" hidden="1"/>
    <cellStyle name="Hyperlink" xfId="7501" builtinId="8" hidden="1"/>
    <cellStyle name="Hyperlink" xfId="7503" builtinId="8" hidden="1"/>
    <cellStyle name="Hyperlink" xfId="7505" builtinId="8" hidden="1"/>
    <cellStyle name="Hyperlink" xfId="7507" builtinId="8" hidden="1"/>
    <cellStyle name="Hyperlink" xfId="7509" builtinId="8" hidden="1"/>
    <cellStyle name="Hyperlink" xfId="7511" builtinId="8" hidden="1"/>
    <cellStyle name="Hyperlink" xfId="7513" builtinId="8" hidden="1"/>
    <cellStyle name="Hyperlink" xfId="7515" builtinId="8" hidden="1"/>
    <cellStyle name="Hyperlink" xfId="7517" builtinId="8" hidden="1"/>
    <cellStyle name="Hyperlink" xfId="7519" builtinId="8" hidden="1"/>
    <cellStyle name="Hyperlink" xfId="7521" builtinId="8" hidden="1"/>
    <cellStyle name="Hyperlink" xfId="7523" builtinId="8" hidden="1"/>
    <cellStyle name="Hyperlink" xfId="7525" builtinId="8" hidden="1"/>
    <cellStyle name="Hyperlink" xfId="7527" builtinId="8" hidden="1"/>
    <cellStyle name="Hyperlink" xfId="7529" builtinId="8" hidden="1"/>
    <cellStyle name="Hyperlink" xfId="7531" builtinId="8" hidden="1"/>
    <cellStyle name="Hyperlink" xfId="7533" builtinId="8" hidden="1"/>
    <cellStyle name="Hyperlink" xfId="7535" builtinId="8" hidden="1"/>
    <cellStyle name="Hyperlink" xfId="7537" builtinId="8" hidden="1"/>
    <cellStyle name="Hyperlink" xfId="7539" builtinId="8" hidden="1"/>
    <cellStyle name="Hyperlink" xfId="7541" builtinId="8" hidden="1"/>
    <cellStyle name="Hyperlink" xfId="7543" builtinId="8" hidden="1"/>
    <cellStyle name="Hyperlink" xfId="7545" builtinId="8" hidden="1"/>
    <cellStyle name="Hyperlink" xfId="7547" builtinId="8" hidden="1"/>
    <cellStyle name="Hyperlink" xfId="7549" builtinId="8" hidden="1"/>
    <cellStyle name="Hyperlink" xfId="7551" builtinId="8" hidden="1"/>
    <cellStyle name="Hyperlink" xfId="7553" builtinId="8" hidden="1"/>
    <cellStyle name="Hyperlink" xfId="7555" builtinId="8" hidden="1"/>
    <cellStyle name="Hyperlink" xfId="7557" builtinId="8" hidden="1"/>
    <cellStyle name="Hyperlink" xfId="7559" builtinId="8" hidden="1"/>
    <cellStyle name="Normal" xfId="0" builtinId="0"/>
    <cellStyle name="Normal 2" xfId="2"/>
  </cellStyles>
  <dxfs count="2"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worksheet" Target="worksheets/sheet36.xml"/><Relationship Id="rId37" Type="http://schemas.openxmlformats.org/officeDocument/2006/relationships/worksheet" Target="worksheets/sheet37.xml"/><Relationship Id="rId38" Type="http://schemas.openxmlformats.org/officeDocument/2006/relationships/worksheet" Target="worksheets/sheet3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51" Type="http://schemas.openxmlformats.org/officeDocument/2006/relationships/worksheet" Target="worksheets/sheet51.xml"/><Relationship Id="rId52" Type="http://schemas.openxmlformats.org/officeDocument/2006/relationships/worksheet" Target="worksheets/sheet52.xml"/><Relationship Id="rId53" Type="http://schemas.openxmlformats.org/officeDocument/2006/relationships/worksheet" Target="worksheets/sheet53.xml"/><Relationship Id="rId54" Type="http://schemas.openxmlformats.org/officeDocument/2006/relationships/worksheet" Target="worksheets/sheet54.xml"/><Relationship Id="rId55" Type="http://schemas.openxmlformats.org/officeDocument/2006/relationships/worksheet" Target="worksheets/sheet55.xml"/><Relationship Id="rId56" Type="http://schemas.openxmlformats.org/officeDocument/2006/relationships/worksheet" Target="worksheets/sheet56.xml"/><Relationship Id="rId57" Type="http://schemas.openxmlformats.org/officeDocument/2006/relationships/worksheet" Target="worksheets/sheet57.xml"/><Relationship Id="rId58" Type="http://schemas.openxmlformats.org/officeDocument/2006/relationships/worksheet" Target="worksheets/sheet58.xml"/><Relationship Id="rId59" Type="http://schemas.openxmlformats.org/officeDocument/2006/relationships/worksheet" Target="worksheets/sheet59.xml"/><Relationship Id="rId70" Type="http://schemas.openxmlformats.org/officeDocument/2006/relationships/worksheet" Target="worksheets/sheet70.xml"/><Relationship Id="rId71" Type="http://schemas.openxmlformats.org/officeDocument/2006/relationships/worksheet" Target="worksheets/sheet71.xml"/><Relationship Id="rId72" Type="http://schemas.openxmlformats.org/officeDocument/2006/relationships/worksheet" Target="worksheets/sheet72.xml"/><Relationship Id="rId73" Type="http://schemas.openxmlformats.org/officeDocument/2006/relationships/worksheet" Target="worksheets/sheet73.xml"/><Relationship Id="rId74" Type="http://schemas.openxmlformats.org/officeDocument/2006/relationships/worksheet" Target="worksheets/sheet74.xml"/><Relationship Id="rId75" Type="http://schemas.openxmlformats.org/officeDocument/2006/relationships/worksheet" Target="worksheets/sheet75.xml"/><Relationship Id="rId76" Type="http://schemas.openxmlformats.org/officeDocument/2006/relationships/worksheet" Target="worksheets/sheet76.xml"/><Relationship Id="rId77" Type="http://schemas.openxmlformats.org/officeDocument/2006/relationships/worksheet" Target="worksheets/sheet77.xml"/><Relationship Id="rId78" Type="http://schemas.openxmlformats.org/officeDocument/2006/relationships/worksheet" Target="worksheets/sheet78.xml"/><Relationship Id="rId79" Type="http://schemas.openxmlformats.org/officeDocument/2006/relationships/worksheet" Target="worksheets/sheet79.xml"/><Relationship Id="rId90" Type="http://schemas.openxmlformats.org/officeDocument/2006/relationships/worksheet" Target="worksheets/sheet90.xml"/><Relationship Id="rId91" Type="http://schemas.openxmlformats.org/officeDocument/2006/relationships/theme" Target="theme/theme1.xml"/><Relationship Id="rId92" Type="http://schemas.openxmlformats.org/officeDocument/2006/relationships/styles" Target="styles.xml"/><Relationship Id="rId93" Type="http://schemas.openxmlformats.org/officeDocument/2006/relationships/sharedStrings" Target="sharedStrings.xml"/><Relationship Id="rId94" Type="http://schemas.openxmlformats.org/officeDocument/2006/relationships/calcChain" Target="calcChain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41" Type="http://schemas.openxmlformats.org/officeDocument/2006/relationships/worksheet" Target="worksheets/sheet41.xml"/><Relationship Id="rId42" Type="http://schemas.openxmlformats.org/officeDocument/2006/relationships/worksheet" Target="worksheets/sheet42.xml"/><Relationship Id="rId43" Type="http://schemas.openxmlformats.org/officeDocument/2006/relationships/worksheet" Target="worksheets/sheet43.xml"/><Relationship Id="rId44" Type="http://schemas.openxmlformats.org/officeDocument/2006/relationships/worksheet" Target="worksheets/sheet44.xml"/><Relationship Id="rId45" Type="http://schemas.openxmlformats.org/officeDocument/2006/relationships/worksheet" Target="worksheets/sheet45.xml"/><Relationship Id="rId46" Type="http://schemas.openxmlformats.org/officeDocument/2006/relationships/worksheet" Target="worksheets/sheet46.xml"/><Relationship Id="rId47" Type="http://schemas.openxmlformats.org/officeDocument/2006/relationships/worksheet" Target="worksheets/sheet47.xml"/><Relationship Id="rId48" Type="http://schemas.openxmlformats.org/officeDocument/2006/relationships/worksheet" Target="worksheets/sheet48.xml"/><Relationship Id="rId49" Type="http://schemas.openxmlformats.org/officeDocument/2006/relationships/worksheet" Target="worksheets/sheet49.xml"/><Relationship Id="rId60" Type="http://schemas.openxmlformats.org/officeDocument/2006/relationships/worksheet" Target="worksheets/sheet60.xml"/><Relationship Id="rId61" Type="http://schemas.openxmlformats.org/officeDocument/2006/relationships/worksheet" Target="worksheets/sheet61.xml"/><Relationship Id="rId62" Type="http://schemas.openxmlformats.org/officeDocument/2006/relationships/worksheet" Target="worksheets/sheet62.xml"/><Relationship Id="rId63" Type="http://schemas.openxmlformats.org/officeDocument/2006/relationships/worksheet" Target="worksheets/sheet63.xml"/><Relationship Id="rId64" Type="http://schemas.openxmlformats.org/officeDocument/2006/relationships/worksheet" Target="worksheets/sheet64.xml"/><Relationship Id="rId65" Type="http://schemas.openxmlformats.org/officeDocument/2006/relationships/worksheet" Target="worksheets/sheet65.xml"/><Relationship Id="rId66" Type="http://schemas.openxmlformats.org/officeDocument/2006/relationships/worksheet" Target="worksheets/sheet66.xml"/><Relationship Id="rId67" Type="http://schemas.openxmlformats.org/officeDocument/2006/relationships/worksheet" Target="worksheets/sheet67.xml"/><Relationship Id="rId68" Type="http://schemas.openxmlformats.org/officeDocument/2006/relationships/worksheet" Target="worksheets/sheet68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1" Type="http://schemas.openxmlformats.org/officeDocument/2006/relationships/worksheet" Target="worksheets/sheet81.xml"/><Relationship Id="rId82" Type="http://schemas.openxmlformats.org/officeDocument/2006/relationships/worksheet" Target="worksheets/sheet82.xml"/><Relationship Id="rId83" Type="http://schemas.openxmlformats.org/officeDocument/2006/relationships/worksheet" Target="worksheets/sheet83.xml"/><Relationship Id="rId84" Type="http://schemas.openxmlformats.org/officeDocument/2006/relationships/worksheet" Target="worksheets/sheet84.xml"/><Relationship Id="rId85" Type="http://schemas.openxmlformats.org/officeDocument/2006/relationships/worksheet" Target="worksheets/sheet85.xml"/><Relationship Id="rId86" Type="http://schemas.openxmlformats.org/officeDocument/2006/relationships/worksheet" Target="worksheets/sheet86.xml"/><Relationship Id="rId87" Type="http://schemas.openxmlformats.org/officeDocument/2006/relationships/worksheet" Target="worksheets/sheet87.xml"/><Relationship Id="rId88" Type="http://schemas.openxmlformats.org/officeDocument/2006/relationships/worksheet" Target="worksheets/sheet88.xml"/><Relationship Id="rId89" Type="http://schemas.openxmlformats.org/officeDocument/2006/relationships/worksheet" Target="worksheets/sheet8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2.v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3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5.v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6.v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7.v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8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9.v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0.v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1.v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2.v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3.v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4.v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5.v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6.v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7.v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8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.v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9.v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0.v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1.v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2.v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3.v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4.v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5.v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6.v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7.v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8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.v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9.v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0.v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1.v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2.v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3.v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4.v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5.v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6.v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7.v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8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.v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9.v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0.v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1.v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2.v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3.v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4.v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5.v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6.v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7.v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8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.v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9.v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0.v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1.v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2.v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3.v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4.v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5.v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6.v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7.v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8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.v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9.v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70.v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71.v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72.v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73.v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74.v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75.v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76.v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77.v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78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7.v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79.v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80.v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81.v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82.v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83.v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84.v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85.v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86.v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87.v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88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8.v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89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/>
  <dimension ref="A1:I1346"/>
  <sheetViews>
    <sheetView workbookViewId="0">
      <pane xSplit="1" ySplit="1" topLeftCell="B2" activePane="bottomRight" state="frozenSplit"/>
      <selection pane="topRight" activeCell="B1" sqref="B1"/>
      <selection pane="bottomLeft" activeCell="A2" sqref="A2"/>
      <selection pane="bottomRight"/>
    </sheetView>
  </sheetViews>
  <sheetFormatPr baseColWidth="10" defaultColWidth="9.1640625" defaultRowHeight="11" x14ac:dyDescent="0"/>
  <cols>
    <col min="1" max="1" width="21.5" style="12" customWidth="1"/>
    <col min="2" max="3" width="9.33203125" style="11" customWidth="1"/>
    <col min="4" max="4" width="28.5" style="13" customWidth="1"/>
    <col min="5" max="5" width="7.6640625" style="16" customWidth="1"/>
    <col min="6" max="6" width="4.83203125" style="14" customWidth="1"/>
    <col min="7" max="7" width="10.6640625" style="15" customWidth="1"/>
    <col min="8" max="8" width="5.83203125" style="14" customWidth="1"/>
    <col min="9" max="9" width="7.1640625" style="80" customWidth="1"/>
    <col min="10" max="30" width="9.1640625" style="95"/>
    <col min="31" max="31" width="2.5" style="95" customWidth="1"/>
    <col min="32" max="16384" width="9.1640625" style="95"/>
  </cols>
  <sheetData>
    <row r="1" spans="1:9" s="10" customFormat="1" ht="30" customHeight="1">
      <c r="A1" s="133" t="s">
        <v>1495</v>
      </c>
      <c r="B1" s="134" t="s">
        <v>1115</v>
      </c>
      <c r="C1" s="134" t="s">
        <v>1544</v>
      </c>
      <c r="D1" s="135" t="s">
        <v>1496</v>
      </c>
      <c r="E1" s="136" t="s">
        <v>1497</v>
      </c>
      <c r="F1" s="135" t="s">
        <v>1498</v>
      </c>
      <c r="G1" s="137" t="s">
        <v>1499</v>
      </c>
      <c r="H1" s="135" t="s">
        <v>1500</v>
      </c>
      <c r="I1" s="138" t="s">
        <v>1761</v>
      </c>
    </row>
    <row r="2" spans="1:9" ht="12" customHeight="1">
      <c r="A2" s="139" t="s">
        <v>997</v>
      </c>
      <c r="B2" s="94">
        <v>14831879</v>
      </c>
      <c r="C2" s="94">
        <v>4491</v>
      </c>
      <c r="D2" s="140" t="s">
        <v>3413</v>
      </c>
      <c r="E2" s="140" t="s">
        <v>1355</v>
      </c>
      <c r="F2" s="94" t="s">
        <v>3414</v>
      </c>
      <c r="G2" s="141">
        <v>36241</v>
      </c>
      <c r="H2" s="91">
        <f t="shared" ref="H2" si="0">YEAR(G2)</f>
        <v>1999</v>
      </c>
      <c r="I2" s="92" t="s">
        <v>579</v>
      </c>
    </row>
    <row r="3" spans="1:9" ht="12" customHeight="1">
      <c r="A3" s="139" t="s">
        <v>3415</v>
      </c>
      <c r="B3" s="94">
        <v>14374613</v>
      </c>
      <c r="C3" s="94">
        <v>4461</v>
      </c>
      <c r="D3" s="140" t="s">
        <v>3416</v>
      </c>
      <c r="E3" s="140" t="s">
        <v>1355</v>
      </c>
      <c r="F3" s="94" t="s">
        <v>3417</v>
      </c>
      <c r="G3" s="141">
        <v>37104</v>
      </c>
      <c r="H3" s="91">
        <f t="shared" ref="H3:H66" si="1">YEAR(G3)</f>
        <v>2001</v>
      </c>
      <c r="I3" s="92" t="s">
        <v>577</v>
      </c>
    </row>
    <row r="4" spans="1:9" ht="12" customHeight="1">
      <c r="A4" s="139" t="s">
        <v>3418</v>
      </c>
      <c r="B4" s="94">
        <v>14736237</v>
      </c>
      <c r="C4" s="94">
        <v>4492</v>
      </c>
      <c r="D4" s="140" t="s">
        <v>3419</v>
      </c>
      <c r="E4" s="140" t="s">
        <v>1355</v>
      </c>
      <c r="F4" s="94" t="s">
        <v>3417</v>
      </c>
      <c r="G4" s="141">
        <v>36223</v>
      </c>
      <c r="H4" s="91">
        <f t="shared" si="1"/>
        <v>1999</v>
      </c>
      <c r="I4" s="92" t="s">
        <v>579</v>
      </c>
    </row>
    <row r="5" spans="1:9" ht="12" customHeight="1">
      <c r="A5" s="139" t="s">
        <v>3420</v>
      </c>
      <c r="B5" s="94">
        <v>15086400</v>
      </c>
      <c r="C5" s="94">
        <v>3551</v>
      </c>
      <c r="D5" s="140" t="s">
        <v>3421</v>
      </c>
      <c r="E5" s="140" t="s">
        <v>1355</v>
      </c>
      <c r="F5" s="94" t="s">
        <v>3417</v>
      </c>
      <c r="G5" s="141">
        <v>37794</v>
      </c>
      <c r="H5" s="91">
        <f t="shared" si="1"/>
        <v>2003</v>
      </c>
      <c r="I5" s="92" t="s">
        <v>3422</v>
      </c>
    </row>
    <row r="6" spans="1:9" ht="12" customHeight="1">
      <c r="A6" s="139" t="s">
        <v>996</v>
      </c>
      <c r="B6" s="94">
        <v>14539477</v>
      </c>
      <c r="C6" s="94">
        <v>4493</v>
      </c>
      <c r="D6" s="140" t="s">
        <v>3423</v>
      </c>
      <c r="E6" s="140" t="s">
        <v>1355</v>
      </c>
      <c r="F6" s="94" t="s">
        <v>3414</v>
      </c>
      <c r="G6" s="141">
        <v>36319</v>
      </c>
      <c r="H6" s="91">
        <f t="shared" si="1"/>
        <v>1999</v>
      </c>
      <c r="I6" s="92" t="s">
        <v>579</v>
      </c>
    </row>
    <row r="7" spans="1:9" ht="12" customHeight="1">
      <c r="A7" s="139" t="s">
        <v>2167</v>
      </c>
      <c r="B7" s="94">
        <v>14753761</v>
      </c>
      <c r="C7" s="94">
        <v>4494</v>
      </c>
      <c r="D7" s="140" t="s">
        <v>3424</v>
      </c>
      <c r="E7" s="140" t="s">
        <v>1355</v>
      </c>
      <c r="F7" s="94" t="s">
        <v>3414</v>
      </c>
      <c r="G7" s="141">
        <v>36621</v>
      </c>
      <c r="H7" s="91">
        <f t="shared" si="1"/>
        <v>2000</v>
      </c>
      <c r="I7" s="92" t="s">
        <v>577</v>
      </c>
    </row>
    <row r="8" spans="1:9" ht="12" customHeight="1">
      <c r="A8" s="139" t="s">
        <v>3425</v>
      </c>
      <c r="B8" s="94">
        <v>15193514</v>
      </c>
      <c r="C8" s="94">
        <v>4460</v>
      </c>
      <c r="D8" s="140" t="s">
        <v>3426</v>
      </c>
      <c r="E8" s="140" t="s">
        <v>1355</v>
      </c>
      <c r="F8" s="94" t="s">
        <v>3417</v>
      </c>
      <c r="G8" s="141">
        <v>37156</v>
      </c>
      <c r="H8" s="91">
        <f t="shared" si="1"/>
        <v>2001</v>
      </c>
      <c r="I8" s="92" t="s">
        <v>577</v>
      </c>
    </row>
    <row r="9" spans="1:9" ht="12" customHeight="1">
      <c r="A9" s="139" t="s">
        <v>3427</v>
      </c>
      <c r="B9" s="94">
        <v>15124224</v>
      </c>
      <c r="C9" s="94">
        <v>3575</v>
      </c>
      <c r="D9" s="140" t="s">
        <v>3428</v>
      </c>
      <c r="E9" s="140" t="s">
        <v>1355</v>
      </c>
      <c r="F9" s="94" t="s">
        <v>3414</v>
      </c>
      <c r="G9" s="141">
        <v>37845</v>
      </c>
      <c r="H9" s="91">
        <f t="shared" si="1"/>
        <v>2003</v>
      </c>
      <c r="I9" s="92" t="s">
        <v>3422</v>
      </c>
    </row>
    <row r="10" spans="1:9" ht="12" customHeight="1">
      <c r="A10" s="139" t="s">
        <v>3429</v>
      </c>
      <c r="B10" s="94">
        <v>15153236</v>
      </c>
      <c r="C10" s="94">
        <v>3574</v>
      </c>
      <c r="D10" s="140" t="s">
        <v>3430</v>
      </c>
      <c r="E10" s="140" t="s">
        <v>1355</v>
      </c>
      <c r="F10" s="94" t="s">
        <v>3417</v>
      </c>
      <c r="G10" s="141">
        <v>37672</v>
      </c>
      <c r="H10" s="91">
        <f t="shared" si="1"/>
        <v>2003</v>
      </c>
      <c r="I10" s="92" t="s">
        <v>3422</v>
      </c>
    </row>
    <row r="11" spans="1:9" ht="12" customHeight="1">
      <c r="A11" s="139" t="s">
        <v>3431</v>
      </c>
      <c r="B11" s="94">
        <v>15506344</v>
      </c>
      <c r="C11" s="94">
        <v>3577</v>
      </c>
      <c r="D11" s="140" t="s">
        <v>3432</v>
      </c>
      <c r="E11" s="140" t="s">
        <v>1355</v>
      </c>
      <c r="F11" s="94" t="s">
        <v>3417</v>
      </c>
      <c r="G11" s="141">
        <v>37781</v>
      </c>
      <c r="H11" s="91">
        <f t="shared" si="1"/>
        <v>2003</v>
      </c>
      <c r="I11" s="92" t="s">
        <v>3422</v>
      </c>
    </row>
    <row r="12" spans="1:9" ht="12" customHeight="1">
      <c r="A12" s="139" t="s">
        <v>3433</v>
      </c>
      <c r="B12" s="94">
        <v>14476955</v>
      </c>
      <c r="C12" s="94">
        <v>4464</v>
      </c>
      <c r="D12" s="140" t="s">
        <v>3434</v>
      </c>
      <c r="E12" s="140" t="s">
        <v>1355</v>
      </c>
      <c r="F12" s="94" t="s">
        <v>3417</v>
      </c>
      <c r="G12" s="141">
        <v>36957</v>
      </c>
      <c r="H12" s="91">
        <f t="shared" si="1"/>
        <v>2001</v>
      </c>
      <c r="I12" s="92" t="s">
        <v>577</v>
      </c>
    </row>
    <row r="13" spans="1:9" ht="12" customHeight="1">
      <c r="A13" s="139" t="s">
        <v>3435</v>
      </c>
      <c r="B13" s="94">
        <v>14949962</v>
      </c>
      <c r="C13" s="94">
        <v>3543</v>
      </c>
      <c r="D13" s="140" t="s">
        <v>3436</v>
      </c>
      <c r="E13" s="140" t="s">
        <v>1355</v>
      </c>
      <c r="F13" s="94" t="s">
        <v>3414</v>
      </c>
      <c r="G13" s="141">
        <v>37836</v>
      </c>
      <c r="H13" s="91">
        <f t="shared" si="1"/>
        <v>2003</v>
      </c>
      <c r="I13" s="92" t="s">
        <v>3422</v>
      </c>
    </row>
    <row r="14" spans="1:9" ht="12" customHeight="1">
      <c r="A14" s="139" t="s">
        <v>2758</v>
      </c>
      <c r="B14" s="94">
        <v>14588714</v>
      </c>
      <c r="C14" s="94">
        <v>4478</v>
      </c>
      <c r="D14" s="140" t="s">
        <v>3437</v>
      </c>
      <c r="E14" s="140" t="s">
        <v>1355</v>
      </c>
      <c r="F14" s="94" t="s">
        <v>3414</v>
      </c>
      <c r="G14" s="141">
        <v>36997</v>
      </c>
      <c r="H14" s="91">
        <f t="shared" si="1"/>
        <v>2001</v>
      </c>
      <c r="I14" s="92" t="s">
        <v>577</v>
      </c>
    </row>
    <row r="15" spans="1:9" ht="12" customHeight="1">
      <c r="A15" s="139" t="s">
        <v>1724</v>
      </c>
      <c r="B15" s="94">
        <v>14853463</v>
      </c>
      <c r="C15" s="94">
        <v>331</v>
      </c>
      <c r="D15" s="140" t="s">
        <v>3438</v>
      </c>
      <c r="E15" s="140" t="s">
        <v>1355</v>
      </c>
      <c r="F15" s="94" t="s">
        <v>3414</v>
      </c>
      <c r="G15" s="141">
        <v>34927</v>
      </c>
      <c r="H15" s="91">
        <f t="shared" si="1"/>
        <v>1995</v>
      </c>
      <c r="I15" s="92" t="s">
        <v>3439</v>
      </c>
    </row>
    <row r="16" spans="1:9" ht="12" customHeight="1">
      <c r="A16" s="139" t="s">
        <v>2179</v>
      </c>
      <c r="B16" s="94">
        <v>12347766</v>
      </c>
      <c r="C16" s="94">
        <v>539</v>
      </c>
      <c r="D16" s="140" t="s">
        <v>3440</v>
      </c>
      <c r="E16" s="140" t="s">
        <v>1355</v>
      </c>
      <c r="F16" s="94" t="s">
        <v>3414</v>
      </c>
      <c r="G16" s="141">
        <v>30340</v>
      </c>
      <c r="H16" s="91">
        <f t="shared" si="1"/>
        <v>1983</v>
      </c>
      <c r="I16" s="92" t="s">
        <v>655</v>
      </c>
    </row>
    <row r="17" spans="1:9" ht="12" customHeight="1">
      <c r="A17" s="139" t="s">
        <v>750</v>
      </c>
      <c r="B17" s="94">
        <v>14380415</v>
      </c>
      <c r="C17" s="94">
        <v>477</v>
      </c>
      <c r="D17" s="140" t="s">
        <v>3441</v>
      </c>
      <c r="E17" s="140" t="s">
        <v>1355</v>
      </c>
      <c r="F17" s="94" t="s">
        <v>3414</v>
      </c>
      <c r="G17" s="141">
        <v>34803</v>
      </c>
      <c r="H17" s="91">
        <f t="shared" si="1"/>
        <v>1995</v>
      </c>
      <c r="I17" s="92" t="s">
        <v>3439</v>
      </c>
    </row>
    <row r="18" spans="1:9" ht="12" customHeight="1">
      <c r="A18" s="139" t="s">
        <v>2883</v>
      </c>
      <c r="B18" s="94">
        <v>15078550</v>
      </c>
      <c r="C18" s="94">
        <v>3234</v>
      </c>
      <c r="D18" s="140" t="s">
        <v>3442</v>
      </c>
      <c r="E18" s="140" t="s">
        <v>1355</v>
      </c>
      <c r="F18" s="94" t="s">
        <v>3414</v>
      </c>
      <c r="G18" s="141">
        <v>37317</v>
      </c>
      <c r="H18" s="91">
        <f t="shared" si="1"/>
        <v>2002</v>
      </c>
      <c r="I18" s="92" t="s">
        <v>3422</v>
      </c>
    </row>
    <row r="19" spans="1:9" ht="12" customHeight="1">
      <c r="A19" s="139" t="s">
        <v>3443</v>
      </c>
      <c r="B19" s="94">
        <v>14828521</v>
      </c>
      <c r="C19" s="94">
        <v>3573</v>
      </c>
      <c r="D19" s="140" t="s">
        <v>3444</v>
      </c>
      <c r="E19" s="140" t="s">
        <v>1355</v>
      </c>
      <c r="F19" s="94" t="s">
        <v>3414</v>
      </c>
      <c r="G19" s="141">
        <v>37375</v>
      </c>
      <c r="H19" s="91">
        <f t="shared" si="1"/>
        <v>2002</v>
      </c>
      <c r="I19" s="92" t="s">
        <v>3422</v>
      </c>
    </row>
    <row r="20" spans="1:9" ht="12" customHeight="1">
      <c r="A20" s="139" t="s">
        <v>3445</v>
      </c>
      <c r="B20" s="94">
        <v>15123984</v>
      </c>
      <c r="C20" s="94">
        <v>4046</v>
      </c>
      <c r="D20" s="140" t="s">
        <v>3446</v>
      </c>
      <c r="E20" s="140" t="s">
        <v>1355</v>
      </c>
      <c r="F20" s="94" t="s">
        <v>3417</v>
      </c>
      <c r="G20" s="141">
        <v>35548</v>
      </c>
      <c r="H20" s="91">
        <f t="shared" si="1"/>
        <v>1997</v>
      </c>
      <c r="I20" s="92" t="s">
        <v>3447</v>
      </c>
    </row>
    <row r="21" spans="1:9" ht="12" customHeight="1">
      <c r="A21" s="139" t="s">
        <v>3448</v>
      </c>
      <c r="B21" s="94">
        <v>14367629</v>
      </c>
      <c r="C21" s="94">
        <v>4495</v>
      </c>
      <c r="D21" s="140" t="s">
        <v>3449</v>
      </c>
      <c r="E21" s="140" t="s">
        <v>1355</v>
      </c>
      <c r="F21" s="94" t="s">
        <v>3417</v>
      </c>
      <c r="G21" s="141">
        <v>36286</v>
      </c>
      <c r="H21" s="91">
        <f t="shared" si="1"/>
        <v>1999</v>
      </c>
      <c r="I21" s="92" t="s">
        <v>579</v>
      </c>
    </row>
    <row r="22" spans="1:9" ht="12" customHeight="1">
      <c r="A22" s="139" t="s">
        <v>52</v>
      </c>
      <c r="B22" s="94">
        <v>14416187</v>
      </c>
      <c r="C22" s="94">
        <v>4496</v>
      </c>
      <c r="D22" s="140" t="s">
        <v>3450</v>
      </c>
      <c r="E22" s="140" t="s">
        <v>1355</v>
      </c>
      <c r="F22" s="94" t="s">
        <v>3414</v>
      </c>
      <c r="G22" s="141">
        <v>36231</v>
      </c>
      <c r="H22" s="91">
        <f t="shared" si="1"/>
        <v>1999</v>
      </c>
      <c r="I22" s="92" t="s">
        <v>579</v>
      </c>
    </row>
    <row r="23" spans="1:9" ht="12" customHeight="1">
      <c r="A23" s="139" t="s">
        <v>3451</v>
      </c>
      <c r="B23" s="94">
        <v>13807159</v>
      </c>
      <c r="C23" s="94">
        <v>774</v>
      </c>
      <c r="D23" s="140" t="s">
        <v>3452</v>
      </c>
      <c r="E23" s="140" t="s">
        <v>1355</v>
      </c>
      <c r="F23" s="94" t="s">
        <v>3414</v>
      </c>
      <c r="G23" s="141">
        <v>34274</v>
      </c>
      <c r="H23" s="91">
        <f t="shared" si="1"/>
        <v>1993</v>
      </c>
      <c r="I23" s="92" t="s">
        <v>3453</v>
      </c>
    </row>
    <row r="24" spans="1:9" ht="12" customHeight="1">
      <c r="A24" s="139" t="s">
        <v>3454</v>
      </c>
      <c r="B24" s="94">
        <v>14771234</v>
      </c>
      <c r="C24" s="94">
        <v>3571</v>
      </c>
      <c r="D24" s="140" t="s">
        <v>3455</v>
      </c>
      <c r="E24" s="140" t="s">
        <v>1355</v>
      </c>
      <c r="F24" s="94" t="s">
        <v>3414</v>
      </c>
      <c r="G24" s="141">
        <v>37949</v>
      </c>
      <c r="H24" s="91">
        <f t="shared" si="1"/>
        <v>2003</v>
      </c>
      <c r="I24" s="92" t="s">
        <v>3422</v>
      </c>
    </row>
    <row r="25" spans="1:9" ht="12" customHeight="1">
      <c r="A25" s="139" t="s">
        <v>2973</v>
      </c>
      <c r="B25" s="94">
        <v>15199930</v>
      </c>
      <c r="C25" s="94">
        <v>4544</v>
      </c>
      <c r="D25" s="140" t="s">
        <v>3456</v>
      </c>
      <c r="E25" s="140" t="s">
        <v>1355</v>
      </c>
      <c r="F25" s="94" t="s">
        <v>3414</v>
      </c>
      <c r="G25" s="141">
        <v>36956</v>
      </c>
      <c r="H25" s="91">
        <f t="shared" si="1"/>
        <v>2001</v>
      </c>
      <c r="I25" s="92" t="s">
        <v>577</v>
      </c>
    </row>
    <row r="26" spans="1:9" ht="12" customHeight="1">
      <c r="A26" s="139" t="s">
        <v>3457</v>
      </c>
      <c r="B26" s="94">
        <v>14573624</v>
      </c>
      <c r="C26" s="94">
        <v>3550</v>
      </c>
      <c r="D26" s="140" t="s">
        <v>3458</v>
      </c>
      <c r="E26" s="140" t="s">
        <v>1355</v>
      </c>
      <c r="F26" s="94" t="s">
        <v>3414</v>
      </c>
      <c r="G26" s="141">
        <v>37625</v>
      </c>
      <c r="H26" s="91">
        <f t="shared" si="1"/>
        <v>2003</v>
      </c>
      <c r="I26" s="92" t="s">
        <v>3422</v>
      </c>
    </row>
    <row r="27" spans="1:9" ht="12" customHeight="1">
      <c r="A27" s="139" t="s">
        <v>1766</v>
      </c>
      <c r="B27" s="94">
        <v>15136112</v>
      </c>
      <c r="C27" s="94">
        <v>4504</v>
      </c>
      <c r="D27" s="140" t="s">
        <v>3459</v>
      </c>
      <c r="E27" s="140" t="s">
        <v>1355</v>
      </c>
      <c r="F27" s="94" t="s">
        <v>3414</v>
      </c>
      <c r="G27" s="141">
        <v>36664</v>
      </c>
      <c r="H27" s="91">
        <f t="shared" si="1"/>
        <v>2000</v>
      </c>
      <c r="I27" s="92" t="s">
        <v>577</v>
      </c>
    </row>
    <row r="28" spans="1:9" ht="12" customHeight="1">
      <c r="A28" s="139" t="s">
        <v>2090</v>
      </c>
      <c r="B28" s="94">
        <v>15143905</v>
      </c>
      <c r="C28" s="94">
        <v>4462</v>
      </c>
      <c r="D28" s="140" t="s">
        <v>3460</v>
      </c>
      <c r="E28" s="140" t="s">
        <v>1355</v>
      </c>
      <c r="F28" s="94" t="s">
        <v>3414</v>
      </c>
      <c r="G28" s="141">
        <v>37056</v>
      </c>
      <c r="H28" s="91">
        <f t="shared" si="1"/>
        <v>2001</v>
      </c>
      <c r="I28" s="92" t="s">
        <v>577</v>
      </c>
    </row>
    <row r="29" spans="1:9" ht="12" customHeight="1">
      <c r="A29" s="139" t="s">
        <v>1037</v>
      </c>
      <c r="B29" s="94">
        <v>15141779</v>
      </c>
      <c r="C29" s="94">
        <v>4006</v>
      </c>
      <c r="D29" s="140" t="s">
        <v>3461</v>
      </c>
      <c r="E29" s="140" t="s">
        <v>1355</v>
      </c>
      <c r="F29" s="94" t="s">
        <v>3414</v>
      </c>
      <c r="G29" s="141">
        <v>35674</v>
      </c>
      <c r="H29" s="91">
        <f t="shared" si="1"/>
        <v>1997</v>
      </c>
      <c r="I29" s="92" t="s">
        <v>3447</v>
      </c>
    </row>
    <row r="30" spans="1:9" ht="12" customHeight="1">
      <c r="A30" s="139" t="s">
        <v>3462</v>
      </c>
      <c r="B30" s="94">
        <v>15211675</v>
      </c>
      <c r="C30" s="94">
        <v>3570</v>
      </c>
      <c r="D30" s="140" t="s">
        <v>3463</v>
      </c>
      <c r="E30" s="140" t="s">
        <v>1355</v>
      </c>
      <c r="F30" s="94" t="s">
        <v>3414</v>
      </c>
      <c r="G30" s="141">
        <v>37895</v>
      </c>
      <c r="H30" s="91">
        <f t="shared" si="1"/>
        <v>2003</v>
      </c>
      <c r="I30" s="92" t="s">
        <v>3422</v>
      </c>
    </row>
    <row r="31" spans="1:9" ht="12" customHeight="1">
      <c r="A31" s="139" t="s">
        <v>1224</v>
      </c>
      <c r="B31" s="94">
        <v>14388351</v>
      </c>
      <c r="C31" s="94">
        <v>1038</v>
      </c>
      <c r="D31" s="140" t="s">
        <v>3464</v>
      </c>
      <c r="E31" s="140" t="s">
        <v>1355</v>
      </c>
      <c r="F31" s="94" t="s">
        <v>3414</v>
      </c>
      <c r="G31" s="141">
        <v>34174</v>
      </c>
      <c r="H31" s="91">
        <f t="shared" si="1"/>
        <v>1993</v>
      </c>
      <c r="I31" s="92" t="s">
        <v>3453</v>
      </c>
    </row>
    <row r="32" spans="1:9" ht="12" customHeight="1">
      <c r="A32" s="139" t="s">
        <v>3465</v>
      </c>
      <c r="B32" s="94">
        <v>15389612</v>
      </c>
      <c r="C32" s="94">
        <v>3578</v>
      </c>
      <c r="D32" s="140" t="s">
        <v>3466</v>
      </c>
      <c r="E32" s="140" t="s">
        <v>1355</v>
      </c>
      <c r="F32" s="94" t="s">
        <v>3417</v>
      </c>
      <c r="G32" s="141">
        <v>38144</v>
      </c>
      <c r="H32" s="91">
        <f t="shared" si="1"/>
        <v>2004</v>
      </c>
      <c r="I32" s="92" t="s">
        <v>3467</v>
      </c>
    </row>
    <row r="33" spans="1:9" ht="12" customHeight="1">
      <c r="A33" s="139" t="s">
        <v>3468</v>
      </c>
      <c r="B33" s="94">
        <v>15674369</v>
      </c>
      <c r="C33" s="94">
        <v>3576</v>
      </c>
      <c r="D33" s="140" t="s">
        <v>3469</v>
      </c>
      <c r="E33" s="140" t="s">
        <v>1355</v>
      </c>
      <c r="F33" s="94" t="s">
        <v>3417</v>
      </c>
      <c r="G33" s="141">
        <v>38294</v>
      </c>
      <c r="H33" s="91">
        <f t="shared" si="1"/>
        <v>2004</v>
      </c>
      <c r="I33" s="92" t="s">
        <v>3467</v>
      </c>
    </row>
    <row r="34" spans="1:9" ht="12" customHeight="1">
      <c r="A34" s="139" t="s">
        <v>3470</v>
      </c>
      <c r="B34" s="94">
        <v>15169222</v>
      </c>
      <c r="C34" s="94">
        <v>4497</v>
      </c>
      <c r="D34" s="140" t="s">
        <v>3471</v>
      </c>
      <c r="E34" s="140" t="s">
        <v>1355</v>
      </c>
      <c r="F34" s="94" t="s">
        <v>3417</v>
      </c>
      <c r="G34" s="141">
        <v>36218</v>
      </c>
      <c r="H34" s="91">
        <f t="shared" si="1"/>
        <v>1999</v>
      </c>
      <c r="I34" s="92" t="s">
        <v>579</v>
      </c>
    </row>
    <row r="35" spans="1:9" ht="12" customHeight="1">
      <c r="A35" s="139" t="s">
        <v>3472</v>
      </c>
      <c r="B35" s="94">
        <v>15154060</v>
      </c>
      <c r="C35" s="94">
        <v>4498</v>
      </c>
      <c r="D35" s="140" t="s">
        <v>3473</v>
      </c>
      <c r="E35" s="140" t="s">
        <v>1355</v>
      </c>
      <c r="F35" s="94" t="s">
        <v>3417</v>
      </c>
      <c r="G35" s="141">
        <v>36542</v>
      </c>
      <c r="H35" s="91">
        <f t="shared" si="1"/>
        <v>2000</v>
      </c>
      <c r="I35" s="92" t="s">
        <v>577</v>
      </c>
    </row>
    <row r="36" spans="1:9" ht="12" customHeight="1">
      <c r="A36" s="139" t="s">
        <v>2882</v>
      </c>
      <c r="B36" s="94">
        <v>14514507</v>
      </c>
      <c r="C36" s="94">
        <v>3536</v>
      </c>
      <c r="D36" s="140" t="s">
        <v>3474</v>
      </c>
      <c r="E36" s="140" t="s">
        <v>1355</v>
      </c>
      <c r="F36" s="94" t="s">
        <v>3414</v>
      </c>
      <c r="G36" s="141">
        <v>37563</v>
      </c>
      <c r="H36" s="91">
        <f t="shared" si="1"/>
        <v>2002</v>
      </c>
      <c r="I36" s="92" t="s">
        <v>3422</v>
      </c>
    </row>
    <row r="37" spans="1:9" ht="12" customHeight="1">
      <c r="A37" s="139" t="s">
        <v>1768</v>
      </c>
      <c r="B37" s="94">
        <v>14954619</v>
      </c>
      <c r="C37" s="94">
        <v>4499</v>
      </c>
      <c r="D37" s="140" t="s">
        <v>3475</v>
      </c>
      <c r="E37" s="140" t="s">
        <v>1355</v>
      </c>
      <c r="F37" s="94" t="s">
        <v>3414</v>
      </c>
      <c r="G37" s="141">
        <v>36481</v>
      </c>
      <c r="H37" s="91">
        <f t="shared" si="1"/>
        <v>1999</v>
      </c>
      <c r="I37" s="92" t="s">
        <v>579</v>
      </c>
    </row>
    <row r="38" spans="1:9" ht="12" customHeight="1">
      <c r="A38" s="139" t="s">
        <v>3476</v>
      </c>
      <c r="B38" s="94">
        <v>9065157</v>
      </c>
      <c r="C38" s="94">
        <v>560</v>
      </c>
      <c r="D38" s="140" t="s">
        <v>3477</v>
      </c>
      <c r="E38" s="140" t="s">
        <v>1355</v>
      </c>
      <c r="F38" s="94" t="s">
        <v>3414</v>
      </c>
      <c r="G38" s="141">
        <v>25375</v>
      </c>
      <c r="H38" s="91">
        <f t="shared" si="1"/>
        <v>1969</v>
      </c>
      <c r="I38" s="92" t="s">
        <v>3478</v>
      </c>
    </row>
    <row r="39" spans="1:9" ht="12" customHeight="1">
      <c r="A39" s="139" t="s">
        <v>3479</v>
      </c>
      <c r="B39" s="94">
        <v>7706272</v>
      </c>
      <c r="C39" s="94">
        <v>195</v>
      </c>
      <c r="D39" s="140" t="s">
        <v>3480</v>
      </c>
      <c r="E39" s="140" t="s">
        <v>1355</v>
      </c>
      <c r="F39" s="94" t="s">
        <v>3417</v>
      </c>
      <c r="G39" s="141">
        <v>24369</v>
      </c>
      <c r="H39" s="91">
        <f t="shared" si="1"/>
        <v>1966</v>
      </c>
      <c r="I39" s="92" t="s">
        <v>3478</v>
      </c>
    </row>
    <row r="40" spans="1:9" ht="12" customHeight="1">
      <c r="A40" s="139" t="s">
        <v>3481</v>
      </c>
      <c r="B40" s="94">
        <v>15158746</v>
      </c>
      <c r="C40" s="94">
        <v>4463</v>
      </c>
      <c r="D40" s="140" t="s">
        <v>3482</v>
      </c>
      <c r="E40" s="140" t="s">
        <v>1355</v>
      </c>
      <c r="F40" s="94" t="s">
        <v>3417</v>
      </c>
      <c r="G40" s="141">
        <v>37016</v>
      </c>
      <c r="H40" s="91">
        <f t="shared" si="1"/>
        <v>2001</v>
      </c>
      <c r="I40" s="92" t="s">
        <v>577</v>
      </c>
    </row>
    <row r="41" spans="1:9" ht="12" customHeight="1">
      <c r="A41" s="139" t="s">
        <v>3483</v>
      </c>
      <c r="B41" s="94">
        <v>13710490</v>
      </c>
      <c r="C41" s="94">
        <v>4045</v>
      </c>
      <c r="D41" s="140" t="s">
        <v>3484</v>
      </c>
      <c r="E41" s="140" t="s">
        <v>1355</v>
      </c>
      <c r="F41" s="94" t="s">
        <v>3417</v>
      </c>
      <c r="G41" s="141">
        <v>35542</v>
      </c>
      <c r="H41" s="91">
        <f t="shared" si="1"/>
        <v>1997</v>
      </c>
      <c r="I41" s="92" t="s">
        <v>3447</v>
      </c>
    </row>
    <row r="42" spans="1:9" ht="12" customHeight="1">
      <c r="A42" s="139" t="s">
        <v>3485</v>
      </c>
      <c r="B42" s="94">
        <v>15071386</v>
      </c>
      <c r="C42" s="94">
        <v>3537</v>
      </c>
      <c r="D42" s="140" t="s">
        <v>3485</v>
      </c>
      <c r="E42" s="140" t="s">
        <v>1355</v>
      </c>
      <c r="F42" s="94" t="s">
        <v>3417</v>
      </c>
      <c r="G42" s="141">
        <v>38176</v>
      </c>
      <c r="H42" s="91">
        <f t="shared" si="1"/>
        <v>2004</v>
      </c>
      <c r="I42" s="92" t="s">
        <v>3467</v>
      </c>
    </row>
    <row r="43" spans="1:9" ht="12" customHeight="1">
      <c r="A43" s="139" t="s">
        <v>3486</v>
      </c>
      <c r="B43" s="94">
        <v>14702201</v>
      </c>
      <c r="C43" s="94">
        <v>137</v>
      </c>
      <c r="D43" s="140" t="s">
        <v>3487</v>
      </c>
      <c r="E43" s="140" t="s">
        <v>1355</v>
      </c>
      <c r="F43" s="94" t="s">
        <v>3417</v>
      </c>
      <c r="G43" s="141">
        <v>34858</v>
      </c>
      <c r="H43" s="91">
        <f t="shared" si="1"/>
        <v>1995</v>
      </c>
      <c r="I43" s="92" t="s">
        <v>3439</v>
      </c>
    </row>
    <row r="44" spans="1:9" ht="12" customHeight="1">
      <c r="A44" s="139" t="s">
        <v>3488</v>
      </c>
      <c r="B44" s="94">
        <v>15078554</v>
      </c>
      <c r="C44" s="94">
        <v>3232</v>
      </c>
      <c r="D44" s="140" t="s">
        <v>3489</v>
      </c>
      <c r="E44" s="140" t="s">
        <v>1355</v>
      </c>
      <c r="F44" s="94" t="s">
        <v>3417</v>
      </c>
      <c r="G44" s="141">
        <v>37972</v>
      </c>
      <c r="H44" s="91">
        <f t="shared" si="1"/>
        <v>2003</v>
      </c>
      <c r="I44" s="92" t="s">
        <v>3422</v>
      </c>
    </row>
    <row r="45" spans="1:9" ht="12" customHeight="1">
      <c r="A45" s="139" t="s">
        <v>2091</v>
      </c>
      <c r="B45" s="94">
        <v>15215787</v>
      </c>
      <c r="C45" s="94">
        <v>4479</v>
      </c>
      <c r="D45" s="140" t="s">
        <v>3490</v>
      </c>
      <c r="E45" s="140" t="s">
        <v>1355</v>
      </c>
      <c r="F45" s="94" t="s">
        <v>3414</v>
      </c>
      <c r="G45" s="141">
        <v>37148</v>
      </c>
      <c r="H45" s="91">
        <f t="shared" si="1"/>
        <v>2001</v>
      </c>
      <c r="I45" s="92" t="s">
        <v>577</v>
      </c>
    </row>
    <row r="46" spans="1:9" ht="12" customHeight="1">
      <c r="A46" s="139" t="s">
        <v>3491</v>
      </c>
      <c r="B46" s="94">
        <v>14556945</v>
      </c>
      <c r="C46" s="94">
        <v>4480</v>
      </c>
      <c r="D46" s="140" t="s">
        <v>3492</v>
      </c>
      <c r="E46" s="140" t="s">
        <v>1355</v>
      </c>
      <c r="F46" s="94" t="s">
        <v>3417</v>
      </c>
      <c r="G46" s="141">
        <v>37146</v>
      </c>
      <c r="H46" s="91">
        <f t="shared" si="1"/>
        <v>2001</v>
      </c>
      <c r="I46" s="92" t="s">
        <v>577</v>
      </c>
    </row>
    <row r="47" spans="1:9" ht="12" customHeight="1">
      <c r="A47" s="139" t="s">
        <v>3493</v>
      </c>
      <c r="B47" s="94">
        <v>14829236</v>
      </c>
      <c r="C47" s="94">
        <v>4500</v>
      </c>
      <c r="D47" s="140" t="s">
        <v>3494</v>
      </c>
      <c r="E47" s="140" t="s">
        <v>1355</v>
      </c>
      <c r="F47" s="94" t="s">
        <v>3417</v>
      </c>
      <c r="G47" s="141">
        <v>36231</v>
      </c>
      <c r="H47" s="91">
        <f t="shared" si="1"/>
        <v>1999</v>
      </c>
      <c r="I47" s="92" t="s">
        <v>579</v>
      </c>
    </row>
    <row r="48" spans="1:9" ht="12" customHeight="1">
      <c r="A48" s="139" t="s">
        <v>3495</v>
      </c>
      <c r="B48" s="94">
        <v>15148300</v>
      </c>
      <c r="C48" s="94">
        <v>4541</v>
      </c>
      <c r="D48" s="140" t="s">
        <v>3496</v>
      </c>
      <c r="E48" s="140" t="s">
        <v>1355</v>
      </c>
      <c r="F48" s="94" t="s">
        <v>3417</v>
      </c>
      <c r="G48" s="141">
        <v>37097</v>
      </c>
      <c r="H48" s="91">
        <f t="shared" si="1"/>
        <v>2001</v>
      </c>
      <c r="I48" s="92" t="s">
        <v>577</v>
      </c>
    </row>
    <row r="49" spans="1:9" ht="12" customHeight="1">
      <c r="A49" s="139" t="s">
        <v>3497</v>
      </c>
      <c r="B49" s="94">
        <v>15411436</v>
      </c>
      <c r="C49" s="94">
        <v>3572</v>
      </c>
      <c r="D49" s="140" t="s">
        <v>3498</v>
      </c>
      <c r="E49" s="140" t="s">
        <v>1355</v>
      </c>
      <c r="F49" s="94" t="s">
        <v>3417</v>
      </c>
      <c r="G49" s="141">
        <v>37693</v>
      </c>
      <c r="H49" s="91">
        <f t="shared" si="1"/>
        <v>2003</v>
      </c>
      <c r="I49" s="92" t="s">
        <v>3422</v>
      </c>
    </row>
    <row r="50" spans="1:9" ht="12" customHeight="1">
      <c r="A50" s="139" t="s">
        <v>3499</v>
      </c>
      <c r="B50" s="94">
        <v>15148293</v>
      </c>
      <c r="C50" s="94">
        <v>4505</v>
      </c>
      <c r="D50" s="140" t="s">
        <v>3500</v>
      </c>
      <c r="E50" s="140" t="s">
        <v>1355</v>
      </c>
      <c r="F50" s="94" t="s">
        <v>3417</v>
      </c>
      <c r="G50" s="141">
        <v>36541</v>
      </c>
      <c r="H50" s="91">
        <f t="shared" si="1"/>
        <v>2000</v>
      </c>
      <c r="I50" s="92" t="s">
        <v>577</v>
      </c>
    </row>
    <row r="51" spans="1:9" ht="12" customHeight="1">
      <c r="A51" s="139" t="s">
        <v>3501</v>
      </c>
      <c r="B51" s="94">
        <v>15193512</v>
      </c>
      <c r="C51" s="94">
        <v>4501</v>
      </c>
      <c r="D51" s="140" t="s">
        <v>3502</v>
      </c>
      <c r="E51" s="140" t="s">
        <v>1355</v>
      </c>
      <c r="F51" s="94" t="s">
        <v>3417</v>
      </c>
      <c r="G51" s="141">
        <v>36312</v>
      </c>
      <c r="H51" s="91">
        <f t="shared" si="1"/>
        <v>1999</v>
      </c>
      <c r="I51" s="92" t="s">
        <v>579</v>
      </c>
    </row>
    <row r="52" spans="1:9" ht="12" customHeight="1">
      <c r="A52" s="139" t="s">
        <v>2076</v>
      </c>
      <c r="B52" s="94">
        <v>15152284</v>
      </c>
      <c r="C52" s="94">
        <v>4503</v>
      </c>
      <c r="D52" s="140" t="s">
        <v>3503</v>
      </c>
      <c r="E52" s="140" t="s">
        <v>1355</v>
      </c>
      <c r="F52" s="94" t="s">
        <v>3414</v>
      </c>
      <c r="G52" s="141">
        <v>36708</v>
      </c>
      <c r="H52" s="91">
        <f t="shared" si="1"/>
        <v>2000</v>
      </c>
      <c r="I52" s="92" t="s">
        <v>577</v>
      </c>
    </row>
    <row r="53" spans="1:9" ht="12" customHeight="1">
      <c r="A53" s="139" t="s">
        <v>3504</v>
      </c>
      <c r="B53" s="94">
        <v>15153067</v>
      </c>
      <c r="C53" s="94">
        <v>4502</v>
      </c>
      <c r="D53" s="140" t="s">
        <v>3505</v>
      </c>
      <c r="E53" s="140" t="s">
        <v>1355</v>
      </c>
      <c r="F53" s="94" t="s">
        <v>3417</v>
      </c>
      <c r="G53" s="141">
        <v>36309</v>
      </c>
      <c r="H53" s="91">
        <f t="shared" si="1"/>
        <v>1999</v>
      </c>
      <c r="I53" s="92" t="s">
        <v>579</v>
      </c>
    </row>
    <row r="54" spans="1:9" ht="12" customHeight="1">
      <c r="A54" s="139" t="s">
        <v>3506</v>
      </c>
      <c r="B54" s="94">
        <v>15143952</v>
      </c>
      <c r="C54" s="94">
        <v>4007</v>
      </c>
      <c r="D54" s="140" t="s">
        <v>3507</v>
      </c>
      <c r="E54" s="140" t="s">
        <v>1355</v>
      </c>
      <c r="F54" s="94" t="s">
        <v>3417</v>
      </c>
      <c r="G54" s="141">
        <v>35692</v>
      </c>
      <c r="H54" s="91">
        <f t="shared" si="1"/>
        <v>1997</v>
      </c>
      <c r="I54" s="92" t="s">
        <v>3447</v>
      </c>
    </row>
    <row r="55" spans="1:9" ht="12" customHeight="1">
      <c r="A55" s="139" t="s">
        <v>3508</v>
      </c>
      <c r="B55" s="94">
        <v>14847712</v>
      </c>
      <c r="C55" s="94">
        <v>3544</v>
      </c>
      <c r="D55" s="140" t="s">
        <v>3509</v>
      </c>
      <c r="E55" s="140" t="s">
        <v>1355</v>
      </c>
      <c r="F55" s="94" t="s">
        <v>3417</v>
      </c>
      <c r="G55" s="141">
        <v>37786</v>
      </c>
      <c r="H55" s="91">
        <f t="shared" si="1"/>
        <v>2003</v>
      </c>
      <c r="I55" s="92" t="s">
        <v>3422</v>
      </c>
    </row>
    <row r="56" spans="1:9" ht="12" customHeight="1">
      <c r="A56" s="139" t="s">
        <v>3510</v>
      </c>
      <c r="B56" s="94">
        <v>15144327</v>
      </c>
      <c r="C56" s="94">
        <v>4511</v>
      </c>
      <c r="D56" s="140" t="s">
        <v>3511</v>
      </c>
      <c r="E56" s="140" t="s">
        <v>1567</v>
      </c>
      <c r="F56" s="94" t="s">
        <v>3417</v>
      </c>
      <c r="G56" s="141">
        <v>36860</v>
      </c>
      <c r="H56" s="91">
        <f t="shared" si="1"/>
        <v>2000</v>
      </c>
      <c r="I56" s="92" t="s">
        <v>577</v>
      </c>
    </row>
    <row r="57" spans="1:9" ht="12" customHeight="1">
      <c r="A57" s="139" t="s">
        <v>3512</v>
      </c>
      <c r="B57" s="94">
        <v>14509983</v>
      </c>
      <c r="C57" s="94">
        <v>4542</v>
      </c>
      <c r="D57" s="140" t="s">
        <v>3513</v>
      </c>
      <c r="E57" s="140" t="s">
        <v>1567</v>
      </c>
      <c r="F57" s="94" t="s">
        <v>3417</v>
      </c>
      <c r="G57" s="141">
        <v>36735</v>
      </c>
      <c r="H57" s="91">
        <f t="shared" si="1"/>
        <v>2000</v>
      </c>
      <c r="I57" s="92" t="s">
        <v>577</v>
      </c>
    </row>
    <row r="58" spans="1:9" ht="12" customHeight="1">
      <c r="A58" s="139" t="s">
        <v>3514</v>
      </c>
      <c r="B58" s="94">
        <v>14607225</v>
      </c>
      <c r="C58" s="94">
        <v>4512</v>
      </c>
      <c r="D58" s="140" t="s">
        <v>3515</v>
      </c>
      <c r="E58" s="140" t="s">
        <v>1567</v>
      </c>
      <c r="F58" s="94" t="s">
        <v>3417</v>
      </c>
      <c r="G58" s="141">
        <v>36227</v>
      </c>
      <c r="H58" s="91">
        <f t="shared" si="1"/>
        <v>1999</v>
      </c>
      <c r="I58" s="92" t="s">
        <v>579</v>
      </c>
    </row>
    <row r="59" spans="1:9" ht="12" customHeight="1">
      <c r="A59" s="139" t="s">
        <v>3516</v>
      </c>
      <c r="B59" s="94">
        <v>14932573</v>
      </c>
      <c r="C59" s="94">
        <v>4475</v>
      </c>
      <c r="D59" s="140" t="s">
        <v>3517</v>
      </c>
      <c r="E59" s="140" t="s">
        <v>1567</v>
      </c>
      <c r="F59" s="94" t="s">
        <v>3417</v>
      </c>
      <c r="G59" s="141">
        <v>37056</v>
      </c>
      <c r="H59" s="91">
        <f t="shared" si="1"/>
        <v>2001</v>
      </c>
      <c r="I59" s="92" t="s">
        <v>577</v>
      </c>
    </row>
    <row r="60" spans="1:9" ht="12" customHeight="1">
      <c r="A60" s="139" t="s">
        <v>3518</v>
      </c>
      <c r="B60" s="94">
        <v>15126190</v>
      </c>
      <c r="C60" s="94">
        <v>4513</v>
      </c>
      <c r="D60" s="140" t="s">
        <v>3519</v>
      </c>
      <c r="E60" s="140" t="s">
        <v>1567</v>
      </c>
      <c r="F60" s="94" t="s">
        <v>3417</v>
      </c>
      <c r="G60" s="141">
        <v>36504</v>
      </c>
      <c r="H60" s="91">
        <f t="shared" si="1"/>
        <v>1999</v>
      </c>
      <c r="I60" s="92" t="s">
        <v>579</v>
      </c>
    </row>
    <row r="61" spans="1:9" ht="12" customHeight="1">
      <c r="A61" s="139" t="s">
        <v>2112</v>
      </c>
      <c r="B61" s="94">
        <v>15133434</v>
      </c>
      <c r="C61" s="94">
        <v>601</v>
      </c>
      <c r="D61" s="140" t="s">
        <v>3520</v>
      </c>
      <c r="E61" s="140" t="s">
        <v>1567</v>
      </c>
      <c r="F61" s="94" t="s">
        <v>3414</v>
      </c>
      <c r="G61" s="141">
        <v>35028</v>
      </c>
      <c r="H61" s="91">
        <f t="shared" si="1"/>
        <v>1995</v>
      </c>
      <c r="I61" s="92" t="s">
        <v>3439</v>
      </c>
    </row>
    <row r="62" spans="1:9" ht="12" customHeight="1">
      <c r="A62" s="139" t="s">
        <v>1502</v>
      </c>
      <c r="B62" s="94">
        <v>13635190</v>
      </c>
      <c r="C62" s="94">
        <v>895</v>
      </c>
      <c r="D62" s="140" t="s">
        <v>3521</v>
      </c>
      <c r="E62" s="140" t="s">
        <v>1567</v>
      </c>
      <c r="F62" s="94" t="s">
        <v>3414</v>
      </c>
      <c r="G62" s="141">
        <v>32581</v>
      </c>
      <c r="H62" s="91">
        <f t="shared" si="1"/>
        <v>1989</v>
      </c>
      <c r="I62" s="92" t="s">
        <v>655</v>
      </c>
    </row>
    <row r="63" spans="1:9" ht="12" customHeight="1">
      <c r="A63" s="139" t="s">
        <v>1574</v>
      </c>
      <c r="B63" s="94">
        <v>12816069</v>
      </c>
      <c r="C63" s="94">
        <v>681</v>
      </c>
      <c r="D63" s="140" t="s">
        <v>3522</v>
      </c>
      <c r="E63" s="140" t="s">
        <v>1567</v>
      </c>
      <c r="F63" s="94" t="s">
        <v>3414</v>
      </c>
      <c r="G63" s="141">
        <v>31210</v>
      </c>
      <c r="H63" s="91">
        <f t="shared" si="1"/>
        <v>1985</v>
      </c>
      <c r="I63" s="92" t="s">
        <v>655</v>
      </c>
    </row>
    <row r="64" spans="1:9" ht="12" customHeight="1">
      <c r="A64" s="139" t="s">
        <v>1503</v>
      </c>
      <c r="B64" s="94">
        <v>13427548</v>
      </c>
      <c r="C64" s="94">
        <v>310</v>
      </c>
      <c r="D64" s="140" t="s">
        <v>3523</v>
      </c>
      <c r="E64" s="140" t="s">
        <v>1567</v>
      </c>
      <c r="F64" s="94" t="s">
        <v>3414</v>
      </c>
      <c r="G64" s="141">
        <v>32170</v>
      </c>
      <c r="H64" s="91">
        <f t="shared" si="1"/>
        <v>1988</v>
      </c>
      <c r="I64" s="92" t="s">
        <v>655</v>
      </c>
    </row>
    <row r="65" spans="1:9" ht="12" customHeight="1">
      <c r="A65" s="139" t="s">
        <v>3524</v>
      </c>
      <c r="B65" s="94">
        <v>15087040</v>
      </c>
      <c r="C65" s="94">
        <v>4514</v>
      </c>
      <c r="D65" s="140" t="s">
        <v>3525</v>
      </c>
      <c r="E65" s="140" t="s">
        <v>1567</v>
      </c>
      <c r="F65" s="94" t="s">
        <v>3414</v>
      </c>
      <c r="G65" s="141">
        <v>36503</v>
      </c>
      <c r="H65" s="91">
        <f t="shared" si="1"/>
        <v>1999</v>
      </c>
      <c r="I65" s="92" t="s">
        <v>579</v>
      </c>
    </row>
    <row r="66" spans="1:9" ht="12" customHeight="1">
      <c r="A66" s="139" t="s">
        <v>3526</v>
      </c>
      <c r="B66" s="94">
        <v>11072762</v>
      </c>
      <c r="C66" s="94">
        <v>641</v>
      </c>
      <c r="D66" s="140" t="s">
        <v>3527</v>
      </c>
      <c r="E66" s="140" t="s">
        <v>1567</v>
      </c>
      <c r="F66" s="94" t="s">
        <v>3414</v>
      </c>
      <c r="G66" s="141">
        <v>28211</v>
      </c>
      <c r="H66" s="91">
        <f t="shared" si="1"/>
        <v>1977</v>
      </c>
      <c r="I66" s="92" t="s">
        <v>3478</v>
      </c>
    </row>
    <row r="67" spans="1:9" ht="12" customHeight="1">
      <c r="A67" s="139" t="s">
        <v>3050</v>
      </c>
      <c r="B67" s="94">
        <v>15166024</v>
      </c>
      <c r="C67" s="94">
        <v>4532</v>
      </c>
      <c r="D67" s="140" t="s">
        <v>3528</v>
      </c>
      <c r="E67" s="140" t="s">
        <v>1567</v>
      </c>
      <c r="F67" s="94" t="s">
        <v>3414</v>
      </c>
      <c r="G67" s="141">
        <v>36852</v>
      </c>
      <c r="H67" s="91">
        <f t="shared" ref="H67:H130" si="2">YEAR(G67)</f>
        <v>2000</v>
      </c>
      <c r="I67" s="92" t="s">
        <v>577</v>
      </c>
    </row>
    <row r="68" spans="1:9" ht="12" customHeight="1">
      <c r="A68" s="139" t="s">
        <v>3529</v>
      </c>
      <c r="B68" s="94">
        <v>15146974</v>
      </c>
      <c r="C68" s="94">
        <v>4477</v>
      </c>
      <c r="D68" s="140" t="s">
        <v>3530</v>
      </c>
      <c r="E68" s="140" t="s">
        <v>1567</v>
      </c>
      <c r="F68" s="94" t="s">
        <v>3414</v>
      </c>
      <c r="G68" s="141">
        <v>36953</v>
      </c>
      <c r="H68" s="91">
        <f t="shared" si="2"/>
        <v>2001</v>
      </c>
      <c r="I68" s="92" t="s">
        <v>577</v>
      </c>
    </row>
    <row r="69" spans="1:9" ht="12" customHeight="1">
      <c r="A69" s="139" t="s">
        <v>1514</v>
      </c>
      <c r="B69" s="94">
        <v>13739144</v>
      </c>
      <c r="C69" s="94">
        <v>738</v>
      </c>
      <c r="D69" s="140" t="s">
        <v>3531</v>
      </c>
      <c r="E69" s="140" t="s">
        <v>1567</v>
      </c>
      <c r="F69" s="94" t="s">
        <v>3414</v>
      </c>
      <c r="G69" s="141">
        <v>32549</v>
      </c>
      <c r="H69" s="91">
        <f t="shared" si="2"/>
        <v>1989</v>
      </c>
      <c r="I69" s="92" t="s">
        <v>655</v>
      </c>
    </row>
    <row r="70" spans="1:9" ht="12" customHeight="1">
      <c r="A70" s="139" t="s">
        <v>3532</v>
      </c>
      <c r="B70" s="94">
        <v>13471808</v>
      </c>
      <c r="C70" s="94">
        <v>16</v>
      </c>
      <c r="D70" s="140" t="s">
        <v>3533</v>
      </c>
      <c r="E70" s="140" t="s">
        <v>1567</v>
      </c>
      <c r="F70" s="94" t="s">
        <v>3417</v>
      </c>
      <c r="G70" s="141">
        <v>32842</v>
      </c>
      <c r="H70" s="91">
        <f t="shared" si="2"/>
        <v>1989</v>
      </c>
      <c r="I70" s="92" t="s">
        <v>655</v>
      </c>
    </row>
    <row r="71" spans="1:9" ht="12" customHeight="1">
      <c r="A71" s="139" t="s">
        <v>3534</v>
      </c>
      <c r="B71" s="94">
        <v>14148443</v>
      </c>
      <c r="C71" s="94">
        <v>17</v>
      </c>
      <c r="D71" s="140" t="s">
        <v>3535</v>
      </c>
      <c r="E71" s="140" t="s">
        <v>1567</v>
      </c>
      <c r="F71" s="94" t="s">
        <v>3417</v>
      </c>
      <c r="G71" s="141">
        <v>33560</v>
      </c>
      <c r="H71" s="91">
        <f t="shared" si="2"/>
        <v>1991</v>
      </c>
      <c r="I71" s="92" t="s">
        <v>3453</v>
      </c>
    </row>
    <row r="72" spans="1:9" ht="12" customHeight="1">
      <c r="A72" s="139" t="s">
        <v>2177</v>
      </c>
      <c r="B72" s="94">
        <v>14251212</v>
      </c>
      <c r="C72" s="94">
        <v>414</v>
      </c>
      <c r="D72" s="140" t="s">
        <v>3536</v>
      </c>
      <c r="E72" s="140" t="s">
        <v>1567</v>
      </c>
      <c r="F72" s="94" t="s">
        <v>3414</v>
      </c>
      <c r="G72" s="141">
        <v>35358</v>
      </c>
      <c r="H72" s="91">
        <f t="shared" si="2"/>
        <v>1996</v>
      </c>
      <c r="I72" s="92" t="s">
        <v>3447</v>
      </c>
    </row>
    <row r="73" spans="1:9" ht="12" customHeight="1">
      <c r="A73" s="139" t="s">
        <v>3537</v>
      </c>
      <c r="B73" s="94">
        <v>15160328</v>
      </c>
      <c r="C73" s="94">
        <v>4515</v>
      </c>
      <c r="D73" s="140" t="s">
        <v>3538</v>
      </c>
      <c r="E73" s="140" t="s">
        <v>1567</v>
      </c>
      <c r="F73" s="94" t="s">
        <v>3417</v>
      </c>
      <c r="G73" s="141">
        <v>36888</v>
      </c>
      <c r="H73" s="91">
        <f t="shared" si="2"/>
        <v>2000</v>
      </c>
      <c r="I73" s="92" t="s">
        <v>577</v>
      </c>
    </row>
    <row r="74" spans="1:9" ht="12" customHeight="1">
      <c r="A74" s="139" t="s">
        <v>3539</v>
      </c>
      <c r="B74" s="94">
        <v>13472701</v>
      </c>
      <c r="C74" s="94">
        <v>18</v>
      </c>
      <c r="D74" s="140" t="s">
        <v>3540</v>
      </c>
      <c r="E74" s="140" t="s">
        <v>1567</v>
      </c>
      <c r="F74" s="94" t="s">
        <v>3417</v>
      </c>
      <c r="G74" s="141">
        <v>32845</v>
      </c>
      <c r="H74" s="91">
        <f t="shared" si="2"/>
        <v>1989</v>
      </c>
      <c r="I74" s="92" t="s">
        <v>655</v>
      </c>
    </row>
    <row r="75" spans="1:9" ht="12" customHeight="1">
      <c r="A75" s="139" t="s">
        <v>3541</v>
      </c>
      <c r="B75" s="94">
        <v>15131577</v>
      </c>
      <c r="C75" s="94">
        <v>3115</v>
      </c>
      <c r="D75" s="140" t="s">
        <v>3542</v>
      </c>
      <c r="E75" s="140" t="s">
        <v>1567</v>
      </c>
      <c r="F75" s="94" t="s">
        <v>3417</v>
      </c>
      <c r="G75" s="141">
        <v>37671</v>
      </c>
      <c r="H75" s="91">
        <f t="shared" si="2"/>
        <v>2003</v>
      </c>
      <c r="I75" s="92" t="s">
        <v>3422</v>
      </c>
    </row>
    <row r="76" spans="1:9" ht="12" customHeight="1">
      <c r="A76" s="139" t="s">
        <v>3543</v>
      </c>
      <c r="B76" s="94">
        <v>15142248</v>
      </c>
      <c r="C76" s="94">
        <v>77</v>
      </c>
      <c r="D76" s="140" t="s">
        <v>3544</v>
      </c>
      <c r="E76" s="140" t="s">
        <v>1567</v>
      </c>
      <c r="F76" s="94" t="s">
        <v>3417</v>
      </c>
      <c r="G76" s="141">
        <v>35332</v>
      </c>
      <c r="H76" s="91">
        <f t="shared" si="2"/>
        <v>1996</v>
      </c>
      <c r="I76" s="92" t="s">
        <v>3447</v>
      </c>
    </row>
    <row r="77" spans="1:9" ht="12" customHeight="1">
      <c r="A77" s="139" t="s">
        <v>3545</v>
      </c>
      <c r="B77" s="94">
        <v>14423114</v>
      </c>
      <c r="C77" s="94">
        <v>55</v>
      </c>
      <c r="D77" s="140" t="s">
        <v>3546</v>
      </c>
      <c r="E77" s="140" t="s">
        <v>1567</v>
      </c>
      <c r="F77" s="94" t="s">
        <v>3417</v>
      </c>
      <c r="G77" s="141">
        <v>34457</v>
      </c>
      <c r="H77" s="91">
        <f t="shared" si="2"/>
        <v>1994</v>
      </c>
      <c r="I77" s="92" t="s">
        <v>3439</v>
      </c>
    </row>
    <row r="78" spans="1:9" ht="12" customHeight="1">
      <c r="A78" s="139" t="s">
        <v>3547</v>
      </c>
      <c r="B78" s="94">
        <v>15136263</v>
      </c>
      <c r="C78" s="94">
        <v>4008</v>
      </c>
      <c r="D78" s="140" t="s">
        <v>3548</v>
      </c>
      <c r="E78" s="140" t="s">
        <v>1567</v>
      </c>
      <c r="F78" s="94" t="s">
        <v>3417</v>
      </c>
      <c r="G78" s="141">
        <v>35516</v>
      </c>
      <c r="H78" s="91">
        <f t="shared" si="2"/>
        <v>1997</v>
      </c>
      <c r="I78" s="92" t="s">
        <v>3447</v>
      </c>
    </row>
    <row r="79" spans="1:9" ht="12" customHeight="1">
      <c r="A79" s="139" t="s">
        <v>3549</v>
      </c>
      <c r="B79" s="94">
        <v>14506145</v>
      </c>
      <c r="C79" s="94">
        <v>46</v>
      </c>
      <c r="D79" s="140" t="s">
        <v>3550</v>
      </c>
      <c r="E79" s="140" t="s">
        <v>1567</v>
      </c>
      <c r="F79" s="94" t="s">
        <v>3417</v>
      </c>
      <c r="G79" s="141">
        <v>35001</v>
      </c>
      <c r="H79" s="91">
        <f t="shared" si="2"/>
        <v>1995</v>
      </c>
      <c r="I79" s="92" t="s">
        <v>3439</v>
      </c>
    </row>
    <row r="80" spans="1:9" ht="12" customHeight="1">
      <c r="A80" s="139" t="s">
        <v>3551</v>
      </c>
      <c r="B80" s="94">
        <v>11569156</v>
      </c>
      <c r="C80" s="94">
        <v>8</v>
      </c>
      <c r="D80" s="140" t="s">
        <v>3552</v>
      </c>
      <c r="E80" s="140" t="s">
        <v>1567</v>
      </c>
      <c r="F80" s="94" t="s">
        <v>3417</v>
      </c>
      <c r="G80" s="141">
        <v>29181</v>
      </c>
      <c r="H80" s="91">
        <f t="shared" si="2"/>
        <v>1979</v>
      </c>
      <c r="I80" s="92" t="s">
        <v>655</v>
      </c>
    </row>
    <row r="81" spans="1:9" ht="12" customHeight="1">
      <c r="A81" s="139" t="s">
        <v>1718</v>
      </c>
      <c r="B81" s="94">
        <v>14434019</v>
      </c>
      <c r="C81" s="94">
        <v>311</v>
      </c>
      <c r="D81" s="140" t="s">
        <v>3553</v>
      </c>
      <c r="E81" s="140" t="s">
        <v>1567</v>
      </c>
      <c r="F81" s="94" t="s">
        <v>3414</v>
      </c>
      <c r="G81" s="141">
        <v>32957</v>
      </c>
      <c r="H81" s="91">
        <f t="shared" si="2"/>
        <v>1990</v>
      </c>
      <c r="I81" s="92" t="s">
        <v>655</v>
      </c>
    </row>
    <row r="82" spans="1:9" ht="12" customHeight="1">
      <c r="A82" s="139" t="s">
        <v>1223</v>
      </c>
      <c r="B82" s="94">
        <v>14458136</v>
      </c>
      <c r="C82" s="94">
        <v>342</v>
      </c>
      <c r="D82" s="140" t="s">
        <v>3554</v>
      </c>
      <c r="E82" s="140" t="s">
        <v>1567</v>
      </c>
      <c r="F82" s="94" t="s">
        <v>3414</v>
      </c>
      <c r="G82" s="141">
        <v>34779</v>
      </c>
      <c r="H82" s="91">
        <f t="shared" si="2"/>
        <v>1995</v>
      </c>
      <c r="I82" s="92" t="s">
        <v>3439</v>
      </c>
    </row>
    <row r="83" spans="1:9" ht="12" customHeight="1">
      <c r="A83" s="139" t="s">
        <v>1094</v>
      </c>
      <c r="B83" s="94">
        <v>14317474</v>
      </c>
      <c r="C83" s="94">
        <v>439</v>
      </c>
      <c r="D83" s="140" t="s">
        <v>3555</v>
      </c>
      <c r="E83" s="140" t="s">
        <v>1567</v>
      </c>
      <c r="F83" s="94" t="s">
        <v>3414</v>
      </c>
      <c r="G83" s="141">
        <v>33930</v>
      </c>
      <c r="H83" s="91">
        <f t="shared" si="2"/>
        <v>1992</v>
      </c>
      <c r="I83" s="92" t="s">
        <v>3453</v>
      </c>
    </row>
    <row r="84" spans="1:9" ht="12" customHeight="1">
      <c r="A84" s="139" t="s">
        <v>3556</v>
      </c>
      <c r="B84" s="94">
        <v>14154568</v>
      </c>
      <c r="C84" s="94">
        <v>21</v>
      </c>
      <c r="D84" s="140" t="s">
        <v>3557</v>
      </c>
      <c r="E84" s="140" t="s">
        <v>1567</v>
      </c>
      <c r="F84" s="94" t="s">
        <v>3417</v>
      </c>
      <c r="G84" s="141">
        <v>33841</v>
      </c>
      <c r="H84" s="91">
        <f t="shared" si="2"/>
        <v>1992</v>
      </c>
      <c r="I84" s="92" t="s">
        <v>3453</v>
      </c>
    </row>
    <row r="85" spans="1:9" ht="12" customHeight="1">
      <c r="A85" s="139" t="s">
        <v>3311</v>
      </c>
      <c r="B85" s="94">
        <v>12392986</v>
      </c>
      <c r="C85" s="94">
        <v>588</v>
      </c>
      <c r="D85" s="140" t="s">
        <v>3558</v>
      </c>
      <c r="E85" s="140" t="s">
        <v>1567</v>
      </c>
      <c r="F85" s="94" t="s">
        <v>3414</v>
      </c>
      <c r="G85" s="141">
        <v>30534</v>
      </c>
      <c r="H85" s="91">
        <f t="shared" si="2"/>
        <v>1983</v>
      </c>
      <c r="I85" s="92" t="s">
        <v>655</v>
      </c>
    </row>
    <row r="86" spans="1:9" ht="12" customHeight="1">
      <c r="A86" s="139" t="s">
        <v>3559</v>
      </c>
      <c r="B86" s="94">
        <v>15122596</v>
      </c>
      <c r="C86" s="94">
        <v>4009</v>
      </c>
      <c r="D86" s="140" t="s">
        <v>3560</v>
      </c>
      <c r="E86" s="140" t="s">
        <v>1567</v>
      </c>
      <c r="F86" s="94" t="s">
        <v>3417</v>
      </c>
      <c r="G86" s="141">
        <v>35638</v>
      </c>
      <c r="H86" s="91">
        <f t="shared" si="2"/>
        <v>1997</v>
      </c>
      <c r="I86" s="92" t="s">
        <v>3447</v>
      </c>
    </row>
    <row r="87" spans="1:9" ht="12" customHeight="1">
      <c r="A87" s="139" t="s">
        <v>3561</v>
      </c>
      <c r="B87" s="94">
        <v>14290792</v>
      </c>
      <c r="C87" s="94">
        <v>78</v>
      </c>
      <c r="D87" s="140" t="s">
        <v>3562</v>
      </c>
      <c r="E87" s="140" t="s">
        <v>1567</v>
      </c>
      <c r="F87" s="94" t="s">
        <v>3417</v>
      </c>
      <c r="G87" s="141">
        <v>35185</v>
      </c>
      <c r="H87" s="91">
        <f t="shared" si="2"/>
        <v>1996</v>
      </c>
      <c r="I87" s="92" t="s">
        <v>3447</v>
      </c>
    </row>
    <row r="88" spans="1:9" ht="12" customHeight="1">
      <c r="A88" s="139" t="s">
        <v>3563</v>
      </c>
      <c r="B88" s="94">
        <v>14688795</v>
      </c>
      <c r="C88" s="94">
        <v>4010</v>
      </c>
      <c r="D88" s="140" t="s">
        <v>3564</v>
      </c>
      <c r="E88" s="140" t="s">
        <v>1567</v>
      </c>
      <c r="F88" s="94" t="s">
        <v>3417</v>
      </c>
      <c r="G88" s="141">
        <v>36003</v>
      </c>
      <c r="H88" s="91">
        <f t="shared" si="2"/>
        <v>1998</v>
      </c>
      <c r="I88" s="92" t="s">
        <v>579</v>
      </c>
    </row>
    <row r="89" spans="1:9" ht="12" customHeight="1">
      <c r="A89" s="139" t="s">
        <v>3565</v>
      </c>
      <c r="B89" s="94">
        <v>14437630</v>
      </c>
      <c r="C89" s="94">
        <v>4540</v>
      </c>
      <c r="D89" s="140" t="s">
        <v>3566</v>
      </c>
      <c r="E89" s="140" t="s">
        <v>1567</v>
      </c>
      <c r="F89" s="94" t="s">
        <v>3417</v>
      </c>
      <c r="G89" s="141">
        <v>36957</v>
      </c>
      <c r="H89" s="91">
        <f t="shared" si="2"/>
        <v>2001</v>
      </c>
      <c r="I89" s="92" t="s">
        <v>577</v>
      </c>
    </row>
    <row r="90" spans="1:9" ht="12" customHeight="1">
      <c r="A90" s="139" t="s">
        <v>3567</v>
      </c>
      <c r="B90" s="94">
        <v>15138492</v>
      </c>
      <c r="C90" s="94">
        <v>4516</v>
      </c>
      <c r="D90" s="140" t="s">
        <v>3568</v>
      </c>
      <c r="E90" s="140" t="s">
        <v>1567</v>
      </c>
      <c r="F90" s="94" t="s">
        <v>3417</v>
      </c>
      <c r="G90" s="141">
        <v>36491</v>
      </c>
      <c r="H90" s="91">
        <f t="shared" si="2"/>
        <v>1999</v>
      </c>
      <c r="I90" s="92" t="s">
        <v>579</v>
      </c>
    </row>
    <row r="91" spans="1:9" ht="12" customHeight="1">
      <c r="A91" s="139" t="s">
        <v>1505</v>
      </c>
      <c r="B91" s="94">
        <v>14092426</v>
      </c>
      <c r="C91" s="94">
        <v>494</v>
      </c>
      <c r="D91" s="140" t="s">
        <v>3569</v>
      </c>
      <c r="E91" s="140" t="s">
        <v>1567</v>
      </c>
      <c r="F91" s="94" t="s">
        <v>3414</v>
      </c>
      <c r="G91" s="141">
        <v>33369</v>
      </c>
      <c r="H91" s="91">
        <f t="shared" si="2"/>
        <v>1991</v>
      </c>
      <c r="I91" s="92" t="s">
        <v>3453</v>
      </c>
    </row>
    <row r="92" spans="1:9" ht="12" customHeight="1">
      <c r="A92" s="139" t="s">
        <v>2169</v>
      </c>
      <c r="B92" s="94">
        <v>15136257</v>
      </c>
      <c r="C92" s="94">
        <v>4459</v>
      </c>
      <c r="D92" s="140" t="s">
        <v>3570</v>
      </c>
      <c r="E92" s="140" t="s">
        <v>1567</v>
      </c>
      <c r="F92" s="94" t="s">
        <v>3414</v>
      </c>
      <c r="G92" s="141">
        <v>36982</v>
      </c>
      <c r="H92" s="91">
        <f t="shared" si="2"/>
        <v>2001</v>
      </c>
      <c r="I92" s="92" t="s">
        <v>577</v>
      </c>
    </row>
    <row r="93" spans="1:9" ht="12" customHeight="1">
      <c r="A93" s="139" t="s">
        <v>3571</v>
      </c>
      <c r="B93" s="94">
        <v>15127769</v>
      </c>
      <c r="C93" s="94">
        <v>4517</v>
      </c>
      <c r="D93" s="140" t="s">
        <v>3572</v>
      </c>
      <c r="E93" s="140" t="s">
        <v>1567</v>
      </c>
      <c r="F93" s="94" t="s">
        <v>3417</v>
      </c>
      <c r="G93" s="141">
        <v>36720</v>
      </c>
      <c r="H93" s="91">
        <f t="shared" si="2"/>
        <v>2000</v>
      </c>
      <c r="I93" s="92" t="s">
        <v>577</v>
      </c>
    </row>
    <row r="94" spans="1:9" ht="12" customHeight="1">
      <c r="A94" s="139" t="s">
        <v>1506</v>
      </c>
      <c r="B94" s="94">
        <v>14024232</v>
      </c>
      <c r="C94" s="94">
        <v>892</v>
      </c>
      <c r="D94" s="140" t="s">
        <v>3573</v>
      </c>
      <c r="E94" s="140" t="s">
        <v>1567</v>
      </c>
      <c r="F94" s="94" t="s">
        <v>3414</v>
      </c>
      <c r="G94" s="141">
        <v>33571</v>
      </c>
      <c r="H94" s="91">
        <f t="shared" si="2"/>
        <v>1991</v>
      </c>
      <c r="I94" s="92" t="s">
        <v>3453</v>
      </c>
    </row>
    <row r="95" spans="1:9" ht="12" customHeight="1">
      <c r="A95" s="139" t="s">
        <v>3574</v>
      </c>
      <c r="B95" s="94">
        <v>14149929</v>
      </c>
      <c r="C95" s="94">
        <v>4482</v>
      </c>
      <c r="D95" s="140" t="s">
        <v>3575</v>
      </c>
      <c r="E95" s="140" t="s">
        <v>1567</v>
      </c>
      <c r="F95" s="94" t="s">
        <v>3417</v>
      </c>
      <c r="G95" s="141">
        <v>37116</v>
      </c>
      <c r="H95" s="91">
        <f t="shared" si="2"/>
        <v>2001</v>
      </c>
      <c r="I95" s="92" t="s">
        <v>577</v>
      </c>
    </row>
    <row r="96" spans="1:9" ht="12" customHeight="1">
      <c r="A96" s="139" t="s">
        <v>3576</v>
      </c>
      <c r="B96" s="94">
        <v>15765402</v>
      </c>
      <c r="C96" s="94">
        <v>3568</v>
      </c>
      <c r="D96" s="140" t="s">
        <v>3577</v>
      </c>
      <c r="E96" s="140" t="s">
        <v>1567</v>
      </c>
      <c r="F96" s="94" t="s">
        <v>3417</v>
      </c>
      <c r="G96" s="141">
        <v>37882</v>
      </c>
      <c r="H96" s="91">
        <f t="shared" si="2"/>
        <v>2003</v>
      </c>
      <c r="I96" s="92" t="s">
        <v>3422</v>
      </c>
    </row>
    <row r="97" spans="1:9" ht="12" customHeight="1">
      <c r="A97" s="139" t="s">
        <v>3578</v>
      </c>
      <c r="B97" s="94">
        <v>15168189</v>
      </c>
      <c r="C97" s="94">
        <v>4531</v>
      </c>
      <c r="D97" s="140" t="s">
        <v>3579</v>
      </c>
      <c r="E97" s="140" t="s">
        <v>1567</v>
      </c>
      <c r="F97" s="94" t="s">
        <v>3417</v>
      </c>
      <c r="G97" s="141">
        <v>36564</v>
      </c>
      <c r="H97" s="91">
        <f t="shared" si="2"/>
        <v>2000</v>
      </c>
      <c r="I97" s="92" t="s">
        <v>577</v>
      </c>
    </row>
    <row r="98" spans="1:9" ht="12" customHeight="1">
      <c r="A98" s="139" t="s">
        <v>2937</v>
      </c>
      <c r="B98" s="94">
        <v>14688767</v>
      </c>
      <c r="C98" s="94">
        <v>3210</v>
      </c>
      <c r="D98" s="140" t="s">
        <v>3580</v>
      </c>
      <c r="E98" s="140" t="s">
        <v>1567</v>
      </c>
      <c r="F98" s="94" t="s">
        <v>3414</v>
      </c>
      <c r="G98" s="141">
        <v>37708</v>
      </c>
      <c r="H98" s="91">
        <f t="shared" si="2"/>
        <v>2003</v>
      </c>
      <c r="I98" s="92" t="s">
        <v>3422</v>
      </c>
    </row>
    <row r="99" spans="1:9" ht="12" customHeight="1">
      <c r="A99" s="139" t="s">
        <v>3581</v>
      </c>
      <c r="B99" s="94">
        <v>15014121</v>
      </c>
      <c r="C99" s="94">
        <v>3563</v>
      </c>
      <c r="D99" s="140" t="s">
        <v>3582</v>
      </c>
      <c r="E99" s="140" t="s">
        <v>1567</v>
      </c>
      <c r="F99" s="94" t="s">
        <v>3414</v>
      </c>
      <c r="G99" s="141">
        <v>37377</v>
      </c>
      <c r="H99" s="91">
        <f t="shared" si="2"/>
        <v>2002</v>
      </c>
      <c r="I99" s="92" t="s">
        <v>3422</v>
      </c>
    </row>
    <row r="100" spans="1:9" ht="12" customHeight="1">
      <c r="A100" s="139" t="s">
        <v>2795</v>
      </c>
      <c r="B100" s="94">
        <v>14506141</v>
      </c>
      <c r="C100" s="94">
        <v>4534</v>
      </c>
      <c r="D100" s="140" t="s">
        <v>3583</v>
      </c>
      <c r="E100" s="140" t="s">
        <v>1567</v>
      </c>
      <c r="F100" s="94" t="s">
        <v>3414</v>
      </c>
      <c r="G100" s="141">
        <v>36659</v>
      </c>
      <c r="H100" s="91">
        <f t="shared" si="2"/>
        <v>2000</v>
      </c>
      <c r="I100" s="92" t="s">
        <v>577</v>
      </c>
    </row>
    <row r="101" spans="1:9" ht="12" customHeight="1">
      <c r="A101" s="139" t="s">
        <v>3584</v>
      </c>
      <c r="B101" s="94">
        <v>15144207</v>
      </c>
      <c r="C101" s="94">
        <v>4011</v>
      </c>
      <c r="D101" s="140" t="s">
        <v>3585</v>
      </c>
      <c r="E101" s="140" t="s">
        <v>1567</v>
      </c>
      <c r="F101" s="94" t="s">
        <v>3417</v>
      </c>
      <c r="G101" s="141">
        <v>36087</v>
      </c>
      <c r="H101" s="91">
        <f t="shared" si="2"/>
        <v>1998</v>
      </c>
      <c r="I101" s="92" t="s">
        <v>579</v>
      </c>
    </row>
    <row r="102" spans="1:9" ht="12" customHeight="1">
      <c r="A102" s="139" t="s">
        <v>2794</v>
      </c>
      <c r="B102" s="94">
        <v>15148434</v>
      </c>
      <c r="C102" s="94">
        <v>4543</v>
      </c>
      <c r="D102" s="140" t="s">
        <v>3586</v>
      </c>
      <c r="E102" s="140" t="s">
        <v>1567</v>
      </c>
      <c r="F102" s="94" t="s">
        <v>3414</v>
      </c>
      <c r="G102" s="141">
        <v>37164</v>
      </c>
      <c r="H102" s="91">
        <f t="shared" si="2"/>
        <v>2001</v>
      </c>
      <c r="I102" s="92" t="s">
        <v>577</v>
      </c>
    </row>
    <row r="103" spans="1:9" ht="12" customHeight="1">
      <c r="A103" s="139" t="s">
        <v>2932</v>
      </c>
      <c r="B103" s="94">
        <v>14534074</v>
      </c>
      <c r="C103" s="94">
        <v>3538</v>
      </c>
      <c r="D103" s="140" t="s">
        <v>3587</v>
      </c>
      <c r="E103" s="140" t="s">
        <v>1567</v>
      </c>
      <c r="F103" s="94" t="s">
        <v>3414</v>
      </c>
      <c r="G103" s="141">
        <v>37620</v>
      </c>
      <c r="H103" s="91">
        <f t="shared" si="2"/>
        <v>2002</v>
      </c>
      <c r="I103" s="92" t="s">
        <v>3422</v>
      </c>
    </row>
    <row r="104" spans="1:9" ht="12" customHeight="1">
      <c r="A104" s="139" t="s">
        <v>3588</v>
      </c>
      <c r="B104" s="94">
        <v>14813011</v>
      </c>
      <c r="C104" s="94">
        <v>3579</v>
      </c>
      <c r="D104" s="140" t="s">
        <v>3589</v>
      </c>
      <c r="E104" s="140" t="s">
        <v>1567</v>
      </c>
      <c r="F104" s="94" t="s">
        <v>3417</v>
      </c>
      <c r="G104" s="141">
        <v>37627</v>
      </c>
      <c r="H104" s="91">
        <f t="shared" si="2"/>
        <v>2003</v>
      </c>
      <c r="I104" s="92" t="s">
        <v>3422</v>
      </c>
    </row>
    <row r="105" spans="1:9" ht="12" customHeight="1">
      <c r="A105" s="139" t="s">
        <v>3590</v>
      </c>
      <c r="B105" s="94">
        <v>13364560</v>
      </c>
      <c r="C105" s="94">
        <v>86</v>
      </c>
      <c r="D105" s="140" t="s">
        <v>3591</v>
      </c>
      <c r="E105" s="140" t="s">
        <v>1567</v>
      </c>
      <c r="F105" s="94" t="s">
        <v>3417</v>
      </c>
      <c r="G105" s="141">
        <v>32290</v>
      </c>
      <c r="H105" s="91">
        <f t="shared" si="2"/>
        <v>1988</v>
      </c>
      <c r="I105" s="92" t="s">
        <v>655</v>
      </c>
    </row>
    <row r="106" spans="1:9" ht="12" customHeight="1">
      <c r="A106" s="139" t="s">
        <v>3592</v>
      </c>
      <c r="B106" s="94">
        <v>11484306</v>
      </c>
      <c r="C106" s="94">
        <v>258</v>
      </c>
      <c r="D106" s="140" t="s">
        <v>3593</v>
      </c>
      <c r="E106" s="140" t="s">
        <v>1567</v>
      </c>
      <c r="F106" s="94" t="s">
        <v>3417</v>
      </c>
      <c r="G106" s="141">
        <v>29212</v>
      </c>
      <c r="H106" s="91">
        <f t="shared" si="2"/>
        <v>1979</v>
      </c>
      <c r="I106" s="92" t="s">
        <v>655</v>
      </c>
    </row>
    <row r="107" spans="1:9" ht="12" customHeight="1">
      <c r="A107" s="139" t="s">
        <v>2947</v>
      </c>
      <c r="B107" s="94">
        <v>14952123</v>
      </c>
      <c r="C107" s="94">
        <v>4533</v>
      </c>
      <c r="D107" s="140" t="s">
        <v>3594</v>
      </c>
      <c r="E107" s="140" t="s">
        <v>1567</v>
      </c>
      <c r="F107" s="94" t="s">
        <v>3414</v>
      </c>
      <c r="G107" s="141">
        <v>36476</v>
      </c>
      <c r="H107" s="91">
        <f t="shared" si="2"/>
        <v>1999</v>
      </c>
      <c r="I107" s="92" t="s">
        <v>579</v>
      </c>
    </row>
    <row r="108" spans="1:9" ht="12" customHeight="1">
      <c r="A108" s="139" t="s">
        <v>3595</v>
      </c>
      <c r="B108" s="94">
        <v>11522951</v>
      </c>
      <c r="C108" s="94">
        <v>12</v>
      </c>
      <c r="D108" s="140" t="s">
        <v>3596</v>
      </c>
      <c r="E108" s="140" t="s">
        <v>1567</v>
      </c>
      <c r="F108" s="94" t="s">
        <v>3417</v>
      </c>
      <c r="G108" s="141">
        <v>28955</v>
      </c>
      <c r="H108" s="91">
        <f t="shared" si="2"/>
        <v>1979</v>
      </c>
      <c r="I108" s="92" t="s">
        <v>655</v>
      </c>
    </row>
    <row r="109" spans="1:9" ht="12" customHeight="1">
      <c r="A109" s="139" t="s">
        <v>3597</v>
      </c>
      <c r="B109" s="94">
        <v>15140355</v>
      </c>
      <c r="C109" s="94">
        <v>4481</v>
      </c>
      <c r="D109" s="140" t="s">
        <v>3598</v>
      </c>
      <c r="E109" s="140" t="s">
        <v>1567</v>
      </c>
      <c r="F109" s="94" t="s">
        <v>3417</v>
      </c>
      <c r="G109" s="141">
        <v>36964</v>
      </c>
      <c r="H109" s="91">
        <f t="shared" si="2"/>
        <v>2001</v>
      </c>
      <c r="I109" s="92" t="s">
        <v>577</v>
      </c>
    </row>
    <row r="110" spans="1:9" ht="12" customHeight="1">
      <c r="A110" s="139" t="s">
        <v>3599</v>
      </c>
      <c r="B110" s="94">
        <v>15128915</v>
      </c>
      <c r="C110" s="94">
        <v>3239</v>
      </c>
      <c r="D110" s="140" t="s">
        <v>3600</v>
      </c>
      <c r="E110" s="140" t="s">
        <v>1567</v>
      </c>
      <c r="F110" s="94" t="s">
        <v>3417</v>
      </c>
      <c r="G110" s="141">
        <v>37293</v>
      </c>
      <c r="H110" s="91">
        <f t="shared" si="2"/>
        <v>2002</v>
      </c>
      <c r="I110" s="92" t="s">
        <v>3422</v>
      </c>
    </row>
    <row r="111" spans="1:9" ht="12" customHeight="1">
      <c r="A111" s="139" t="s">
        <v>3601</v>
      </c>
      <c r="B111" s="94">
        <v>15136433</v>
      </c>
      <c r="C111" s="94">
        <v>4518</v>
      </c>
      <c r="D111" s="140" t="s">
        <v>3602</v>
      </c>
      <c r="E111" s="140" t="s">
        <v>1567</v>
      </c>
      <c r="F111" s="94" t="s">
        <v>3417</v>
      </c>
      <c r="G111" s="141">
        <v>36176</v>
      </c>
      <c r="H111" s="91">
        <f t="shared" si="2"/>
        <v>1999</v>
      </c>
      <c r="I111" s="92" t="s">
        <v>579</v>
      </c>
    </row>
    <row r="112" spans="1:9" ht="12" customHeight="1">
      <c r="A112" s="139" t="s">
        <v>3603</v>
      </c>
      <c r="B112" s="94">
        <v>15130028</v>
      </c>
      <c r="C112" s="94">
        <v>4519</v>
      </c>
      <c r="D112" s="140" t="s">
        <v>3604</v>
      </c>
      <c r="E112" s="140" t="s">
        <v>1567</v>
      </c>
      <c r="F112" s="94" t="s">
        <v>3417</v>
      </c>
      <c r="G112" s="141">
        <v>36546</v>
      </c>
      <c r="H112" s="91">
        <f t="shared" si="2"/>
        <v>2000</v>
      </c>
      <c r="I112" s="92" t="s">
        <v>577</v>
      </c>
    </row>
    <row r="113" spans="1:9" ht="12" customHeight="1">
      <c r="A113" s="139" t="s">
        <v>3605</v>
      </c>
      <c r="B113" s="94">
        <v>14868684</v>
      </c>
      <c r="C113" s="94">
        <v>87</v>
      </c>
      <c r="D113" s="140" t="s">
        <v>3606</v>
      </c>
      <c r="E113" s="140" t="s">
        <v>1567</v>
      </c>
      <c r="F113" s="94" t="s">
        <v>3417</v>
      </c>
      <c r="G113" s="141">
        <v>34798</v>
      </c>
      <c r="H113" s="91">
        <f t="shared" si="2"/>
        <v>1995</v>
      </c>
      <c r="I113" s="92" t="s">
        <v>3439</v>
      </c>
    </row>
    <row r="114" spans="1:9" ht="12" customHeight="1">
      <c r="A114" s="139" t="s">
        <v>3607</v>
      </c>
      <c r="B114" s="94">
        <v>14556442</v>
      </c>
      <c r="C114" s="94">
        <v>23</v>
      </c>
      <c r="D114" s="140" t="s">
        <v>3608</v>
      </c>
      <c r="E114" s="140" t="s">
        <v>1567</v>
      </c>
      <c r="F114" s="94" t="s">
        <v>3417</v>
      </c>
      <c r="G114" s="141">
        <v>34220</v>
      </c>
      <c r="H114" s="91">
        <f t="shared" si="2"/>
        <v>1993</v>
      </c>
      <c r="I114" s="92" t="s">
        <v>3453</v>
      </c>
    </row>
    <row r="115" spans="1:9" ht="12" customHeight="1">
      <c r="A115" s="139" t="s">
        <v>3609</v>
      </c>
      <c r="B115" s="94">
        <v>10482269</v>
      </c>
      <c r="C115" s="94">
        <v>1069</v>
      </c>
      <c r="D115" s="140" t="s">
        <v>3610</v>
      </c>
      <c r="E115" s="140" t="s">
        <v>1567</v>
      </c>
      <c r="F115" s="94" t="s">
        <v>3414</v>
      </c>
      <c r="G115" s="141">
        <v>27110</v>
      </c>
      <c r="H115" s="91">
        <f t="shared" si="2"/>
        <v>1974</v>
      </c>
      <c r="I115" s="92" t="s">
        <v>3478</v>
      </c>
    </row>
    <row r="116" spans="1:9" ht="12" customHeight="1">
      <c r="A116" s="139" t="s">
        <v>3611</v>
      </c>
      <c r="B116" s="94">
        <v>15131388</v>
      </c>
      <c r="C116" s="94">
        <v>3562</v>
      </c>
      <c r="D116" s="140" t="s">
        <v>3612</v>
      </c>
      <c r="E116" s="140" t="s">
        <v>1567</v>
      </c>
      <c r="F116" s="94" t="s">
        <v>3414</v>
      </c>
      <c r="G116" s="141">
        <v>37597</v>
      </c>
      <c r="H116" s="91">
        <f t="shared" si="2"/>
        <v>2002</v>
      </c>
      <c r="I116" s="92" t="s">
        <v>3422</v>
      </c>
    </row>
    <row r="117" spans="1:9" ht="12" customHeight="1">
      <c r="A117" s="139" t="s">
        <v>2108</v>
      </c>
      <c r="B117" s="94">
        <v>14619614</v>
      </c>
      <c r="C117" s="94">
        <v>4520</v>
      </c>
      <c r="D117" s="140" t="s">
        <v>3613</v>
      </c>
      <c r="E117" s="140" t="s">
        <v>1567</v>
      </c>
      <c r="F117" s="94" t="s">
        <v>3414</v>
      </c>
      <c r="G117" s="141">
        <v>36596</v>
      </c>
      <c r="H117" s="91">
        <f t="shared" si="2"/>
        <v>2000</v>
      </c>
      <c r="I117" s="92" t="s">
        <v>577</v>
      </c>
    </row>
    <row r="118" spans="1:9" ht="12" customHeight="1">
      <c r="A118" s="139" t="s">
        <v>2886</v>
      </c>
      <c r="B118" s="94">
        <v>14976529</v>
      </c>
      <c r="C118" s="94">
        <v>3565</v>
      </c>
      <c r="D118" s="140" t="s">
        <v>3614</v>
      </c>
      <c r="E118" s="140" t="s">
        <v>1567</v>
      </c>
      <c r="F118" s="94" t="s">
        <v>3414</v>
      </c>
      <c r="G118" s="141">
        <v>37314</v>
      </c>
      <c r="H118" s="91">
        <f t="shared" si="2"/>
        <v>2002</v>
      </c>
      <c r="I118" s="92" t="s">
        <v>3422</v>
      </c>
    </row>
    <row r="119" spans="1:9" ht="12" customHeight="1">
      <c r="A119" s="139" t="s">
        <v>3615</v>
      </c>
      <c r="B119" s="94">
        <v>11206839</v>
      </c>
      <c r="C119" s="94">
        <v>734</v>
      </c>
      <c r="D119" s="140" t="s">
        <v>3616</v>
      </c>
      <c r="E119" s="140" t="s">
        <v>1567</v>
      </c>
      <c r="F119" s="94" t="s">
        <v>3414</v>
      </c>
      <c r="G119" s="141">
        <v>28632</v>
      </c>
      <c r="H119" s="91">
        <f t="shared" si="2"/>
        <v>1978</v>
      </c>
      <c r="I119" s="92" t="s">
        <v>3478</v>
      </c>
    </row>
    <row r="120" spans="1:9" ht="12" customHeight="1">
      <c r="A120" s="139" t="s">
        <v>3617</v>
      </c>
      <c r="B120" s="94">
        <v>15147658</v>
      </c>
      <c r="C120" s="94">
        <v>3567</v>
      </c>
      <c r="D120" s="140" t="s">
        <v>3618</v>
      </c>
      <c r="E120" s="140" t="s">
        <v>1567</v>
      </c>
      <c r="F120" s="94" t="s">
        <v>3414</v>
      </c>
      <c r="G120" s="141">
        <v>38208</v>
      </c>
      <c r="H120" s="91">
        <f t="shared" si="2"/>
        <v>2004</v>
      </c>
      <c r="I120" s="92" t="s">
        <v>3467</v>
      </c>
    </row>
    <row r="121" spans="1:9" ht="12" customHeight="1">
      <c r="A121" s="139" t="s">
        <v>1508</v>
      </c>
      <c r="B121" s="94">
        <v>14309693</v>
      </c>
      <c r="C121" s="94">
        <v>454</v>
      </c>
      <c r="D121" s="140" t="s">
        <v>3619</v>
      </c>
      <c r="E121" s="140" t="s">
        <v>1567</v>
      </c>
      <c r="F121" s="94" t="s">
        <v>3414</v>
      </c>
      <c r="G121" s="141">
        <v>34271</v>
      </c>
      <c r="H121" s="91">
        <f t="shared" si="2"/>
        <v>1993</v>
      </c>
      <c r="I121" s="92" t="s">
        <v>3453</v>
      </c>
    </row>
    <row r="122" spans="1:9" ht="12" customHeight="1">
      <c r="A122" s="139" t="s">
        <v>53</v>
      </c>
      <c r="B122" s="94">
        <v>15144291</v>
      </c>
      <c r="C122" s="94">
        <v>4012</v>
      </c>
      <c r="D122" s="140" t="s">
        <v>3620</v>
      </c>
      <c r="E122" s="140" t="s">
        <v>1567</v>
      </c>
      <c r="F122" s="94" t="s">
        <v>3414</v>
      </c>
      <c r="G122" s="141">
        <v>35461</v>
      </c>
      <c r="H122" s="91">
        <f t="shared" si="2"/>
        <v>1997</v>
      </c>
      <c r="I122" s="92" t="s">
        <v>3447</v>
      </c>
    </row>
    <row r="123" spans="1:9" ht="12" customHeight="1">
      <c r="A123" s="139" t="s">
        <v>1359</v>
      </c>
      <c r="B123" s="94">
        <v>11313867</v>
      </c>
      <c r="C123" s="94">
        <v>1042</v>
      </c>
      <c r="D123" s="140" t="s">
        <v>3621</v>
      </c>
      <c r="E123" s="140" t="s">
        <v>1567</v>
      </c>
      <c r="F123" s="94" t="s">
        <v>3414</v>
      </c>
      <c r="G123" s="141">
        <v>27373</v>
      </c>
      <c r="H123" s="91">
        <f t="shared" si="2"/>
        <v>1974</v>
      </c>
      <c r="I123" s="92" t="s">
        <v>3478</v>
      </c>
    </row>
    <row r="124" spans="1:9" ht="12" customHeight="1">
      <c r="A124" s="139" t="s">
        <v>3622</v>
      </c>
      <c r="B124" s="94">
        <v>8609228</v>
      </c>
      <c r="C124" s="94">
        <v>1060</v>
      </c>
      <c r="D124" s="140" t="s">
        <v>3623</v>
      </c>
      <c r="E124" s="140" t="s">
        <v>1567</v>
      </c>
      <c r="F124" s="94" t="s">
        <v>3414</v>
      </c>
      <c r="G124" s="141">
        <v>24527</v>
      </c>
      <c r="H124" s="91">
        <f t="shared" si="2"/>
        <v>1967</v>
      </c>
      <c r="I124" s="92" t="s">
        <v>3478</v>
      </c>
    </row>
    <row r="125" spans="1:9" ht="12" customHeight="1">
      <c r="A125" s="139" t="s">
        <v>1509</v>
      </c>
      <c r="B125" s="94">
        <v>14249165</v>
      </c>
      <c r="C125" s="94">
        <v>510</v>
      </c>
      <c r="D125" s="140" t="s">
        <v>3624</v>
      </c>
      <c r="E125" s="140" t="s">
        <v>1567</v>
      </c>
      <c r="F125" s="94" t="s">
        <v>3414</v>
      </c>
      <c r="G125" s="141">
        <v>33906</v>
      </c>
      <c r="H125" s="91">
        <f t="shared" si="2"/>
        <v>1992</v>
      </c>
      <c r="I125" s="92" t="s">
        <v>3453</v>
      </c>
    </row>
    <row r="126" spans="1:9" ht="12" customHeight="1">
      <c r="A126" s="139" t="s">
        <v>1510</v>
      </c>
      <c r="B126" s="94">
        <v>13914036</v>
      </c>
      <c r="C126" s="94">
        <v>1353</v>
      </c>
      <c r="D126" s="140" t="s">
        <v>3625</v>
      </c>
      <c r="E126" s="140" t="s">
        <v>1567</v>
      </c>
      <c r="F126" s="94" t="s">
        <v>3414</v>
      </c>
      <c r="G126" s="141">
        <v>33442</v>
      </c>
      <c r="H126" s="91">
        <f t="shared" si="2"/>
        <v>1991</v>
      </c>
      <c r="I126" s="92" t="s">
        <v>3453</v>
      </c>
    </row>
    <row r="127" spans="1:9" ht="12" customHeight="1">
      <c r="A127" s="139" t="s">
        <v>2153</v>
      </c>
      <c r="B127" s="94">
        <v>14999425</v>
      </c>
      <c r="C127" s="94">
        <v>533</v>
      </c>
      <c r="D127" s="140" t="s">
        <v>3626</v>
      </c>
      <c r="E127" s="140" t="s">
        <v>1567</v>
      </c>
      <c r="F127" s="94" t="s">
        <v>3414</v>
      </c>
      <c r="G127" s="141">
        <v>34319</v>
      </c>
      <c r="H127" s="91">
        <f t="shared" si="2"/>
        <v>1993</v>
      </c>
      <c r="I127" s="92" t="s">
        <v>3453</v>
      </c>
    </row>
    <row r="128" spans="1:9" ht="12" customHeight="1">
      <c r="A128" s="139" t="s">
        <v>3627</v>
      </c>
      <c r="B128" s="94">
        <v>11907186</v>
      </c>
      <c r="C128" s="94">
        <v>683</v>
      </c>
      <c r="D128" s="140" t="s">
        <v>3628</v>
      </c>
      <c r="E128" s="140" t="s">
        <v>1567</v>
      </c>
      <c r="F128" s="94" t="s">
        <v>3414</v>
      </c>
      <c r="G128" s="141">
        <v>29654</v>
      </c>
      <c r="H128" s="91">
        <f t="shared" si="2"/>
        <v>1981</v>
      </c>
      <c r="I128" s="92" t="s">
        <v>655</v>
      </c>
    </row>
    <row r="129" spans="1:9" ht="12" customHeight="1">
      <c r="A129" s="139" t="s">
        <v>3629</v>
      </c>
      <c r="B129" s="94">
        <v>8252151</v>
      </c>
      <c r="C129" s="94">
        <v>1062</v>
      </c>
      <c r="D129" s="140" t="s">
        <v>3630</v>
      </c>
      <c r="E129" s="140" t="s">
        <v>1567</v>
      </c>
      <c r="F129" s="94" t="s">
        <v>3414</v>
      </c>
      <c r="G129" s="141">
        <v>24378</v>
      </c>
      <c r="H129" s="91">
        <f t="shared" si="2"/>
        <v>1966</v>
      </c>
      <c r="I129" s="92" t="s">
        <v>3478</v>
      </c>
    </row>
    <row r="130" spans="1:9" ht="12" customHeight="1">
      <c r="A130" s="139" t="s">
        <v>3631</v>
      </c>
      <c r="B130" s="94">
        <v>14436035</v>
      </c>
      <c r="C130" s="94">
        <v>4473</v>
      </c>
      <c r="D130" s="140" t="s">
        <v>3632</v>
      </c>
      <c r="E130" s="140" t="s">
        <v>1567</v>
      </c>
      <c r="F130" s="94" t="s">
        <v>3414</v>
      </c>
      <c r="G130" s="141">
        <v>36971</v>
      </c>
      <c r="H130" s="91">
        <f t="shared" si="2"/>
        <v>2001</v>
      </c>
      <c r="I130" s="92" t="s">
        <v>577</v>
      </c>
    </row>
    <row r="131" spans="1:9" ht="12" customHeight="1">
      <c r="A131" s="139" t="s">
        <v>2173</v>
      </c>
      <c r="B131" s="94">
        <v>15177630</v>
      </c>
      <c r="C131" s="94">
        <v>4013</v>
      </c>
      <c r="D131" s="140" t="s">
        <v>3633</v>
      </c>
      <c r="E131" s="140" t="s">
        <v>1567</v>
      </c>
      <c r="F131" s="94" t="s">
        <v>3414</v>
      </c>
      <c r="G131" s="141">
        <v>36059</v>
      </c>
      <c r="H131" s="91">
        <f t="shared" ref="H131:H194" si="3">YEAR(G131)</f>
        <v>1998</v>
      </c>
      <c r="I131" s="92" t="s">
        <v>579</v>
      </c>
    </row>
    <row r="132" spans="1:9" ht="12" customHeight="1">
      <c r="A132" s="139" t="s">
        <v>1573</v>
      </c>
      <c r="B132" s="94">
        <v>13381554</v>
      </c>
      <c r="C132" s="94">
        <v>526</v>
      </c>
      <c r="D132" s="140" t="s">
        <v>3634</v>
      </c>
      <c r="E132" s="140" t="s">
        <v>1567</v>
      </c>
      <c r="F132" s="94" t="s">
        <v>3414</v>
      </c>
      <c r="G132" s="141">
        <v>32213</v>
      </c>
      <c r="H132" s="91">
        <f t="shared" si="3"/>
        <v>1988</v>
      </c>
      <c r="I132" s="92" t="s">
        <v>655</v>
      </c>
    </row>
    <row r="133" spans="1:9" ht="12" customHeight="1">
      <c r="A133" s="139" t="s">
        <v>1719</v>
      </c>
      <c r="B133" s="94">
        <v>14662023</v>
      </c>
      <c r="C133" s="94">
        <v>481</v>
      </c>
      <c r="D133" s="140" t="s">
        <v>3635</v>
      </c>
      <c r="E133" s="140" t="s">
        <v>1567</v>
      </c>
      <c r="F133" s="94" t="s">
        <v>3414</v>
      </c>
      <c r="G133" s="141">
        <v>34744</v>
      </c>
      <c r="H133" s="91">
        <f t="shared" si="3"/>
        <v>1995</v>
      </c>
      <c r="I133" s="92" t="s">
        <v>3439</v>
      </c>
    </row>
    <row r="134" spans="1:9" ht="12" customHeight="1">
      <c r="A134" s="139" t="s">
        <v>3636</v>
      </c>
      <c r="B134" s="94">
        <v>11748072</v>
      </c>
      <c r="C134" s="94">
        <v>874</v>
      </c>
      <c r="D134" s="140" t="s">
        <v>3637</v>
      </c>
      <c r="E134" s="140" t="s">
        <v>1567</v>
      </c>
      <c r="F134" s="94" t="s">
        <v>3414</v>
      </c>
      <c r="G134" s="141">
        <v>27788</v>
      </c>
      <c r="H134" s="91">
        <f t="shared" si="3"/>
        <v>1976</v>
      </c>
      <c r="I134" s="92" t="s">
        <v>3478</v>
      </c>
    </row>
    <row r="135" spans="1:9" ht="12" customHeight="1">
      <c r="A135" s="139" t="s">
        <v>2139</v>
      </c>
      <c r="B135" s="94">
        <v>14969436</v>
      </c>
      <c r="C135" s="94">
        <v>4014</v>
      </c>
      <c r="D135" s="140" t="s">
        <v>3638</v>
      </c>
      <c r="E135" s="140" t="s">
        <v>1567</v>
      </c>
      <c r="F135" s="94" t="s">
        <v>3414</v>
      </c>
      <c r="G135" s="141">
        <v>36075</v>
      </c>
      <c r="H135" s="91">
        <f t="shared" si="3"/>
        <v>1998</v>
      </c>
      <c r="I135" s="92" t="s">
        <v>579</v>
      </c>
    </row>
    <row r="136" spans="1:9" ht="12" customHeight="1">
      <c r="A136" s="139" t="s">
        <v>3639</v>
      </c>
      <c r="B136" s="94">
        <v>15136240</v>
      </c>
      <c r="C136" s="94">
        <v>4521</v>
      </c>
      <c r="D136" s="140" t="s">
        <v>3640</v>
      </c>
      <c r="E136" s="140" t="s">
        <v>1567</v>
      </c>
      <c r="F136" s="94" t="s">
        <v>3417</v>
      </c>
      <c r="G136" s="141">
        <v>36423</v>
      </c>
      <c r="H136" s="91">
        <f t="shared" si="3"/>
        <v>1999</v>
      </c>
      <c r="I136" s="92" t="s">
        <v>579</v>
      </c>
    </row>
    <row r="137" spans="1:9" ht="12" customHeight="1">
      <c r="A137" s="139" t="s">
        <v>3641</v>
      </c>
      <c r="B137" s="94">
        <v>13928831</v>
      </c>
      <c r="C137" s="94">
        <v>25</v>
      </c>
      <c r="D137" s="140" t="s">
        <v>3642</v>
      </c>
      <c r="E137" s="140" t="s">
        <v>1567</v>
      </c>
      <c r="F137" s="94" t="s">
        <v>3417</v>
      </c>
      <c r="G137" s="141">
        <v>33005</v>
      </c>
      <c r="H137" s="91">
        <f t="shared" si="3"/>
        <v>1990</v>
      </c>
      <c r="I137" s="92" t="s">
        <v>655</v>
      </c>
    </row>
    <row r="138" spans="1:9" ht="12" customHeight="1">
      <c r="A138" s="139" t="s">
        <v>3643</v>
      </c>
      <c r="B138" s="94">
        <v>14556435</v>
      </c>
      <c r="C138" s="94">
        <v>26</v>
      </c>
      <c r="D138" s="140" t="s">
        <v>3644</v>
      </c>
      <c r="E138" s="140" t="s">
        <v>1567</v>
      </c>
      <c r="F138" s="94" t="s">
        <v>3417</v>
      </c>
      <c r="G138" s="141">
        <v>34861</v>
      </c>
      <c r="H138" s="91">
        <f t="shared" si="3"/>
        <v>1995</v>
      </c>
      <c r="I138" s="92" t="s">
        <v>3439</v>
      </c>
    </row>
    <row r="139" spans="1:9" ht="12" customHeight="1">
      <c r="A139" s="139" t="s">
        <v>3645</v>
      </c>
      <c r="B139" s="94">
        <v>14679849</v>
      </c>
      <c r="C139" s="94">
        <v>152</v>
      </c>
      <c r="D139" s="140" t="s">
        <v>3646</v>
      </c>
      <c r="E139" s="140" t="s">
        <v>1567</v>
      </c>
      <c r="F139" s="94" t="s">
        <v>3417</v>
      </c>
      <c r="G139" s="141">
        <v>34542</v>
      </c>
      <c r="H139" s="91">
        <f t="shared" si="3"/>
        <v>1994</v>
      </c>
      <c r="I139" s="92" t="s">
        <v>3439</v>
      </c>
    </row>
    <row r="140" spans="1:9" ht="12" customHeight="1">
      <c r="A140" s="139" t="s">
        <v>3647</v>
      </c>
      <c r="B140" s="94">
        <v>13940978</v>
      </c>
      <c r="C140" s="94">
        <v>27</v>
      </c>
      <c r="D140" s="140" t="s">
        <v>3648</v>
      </c>
      <c r="E140" s="140" t="s">
        <v>1567</v>
      </c>
      <c r="F140" s="94" t="s">
        <v>3417</v>
      </c>
      <c r="G140" s="141">
        <v>33246</v>
      </c>
      <c r="H140" s="91">
        <f t="shared" si="3"/>
        <v>1991</v>
      </c>
      <c r="I140" s="92" t="s">
        <v>3453</v>
      </c>
    </row>
    <row r="141" spans="1:9" ht="12" customHeight="1">
      <c r="A141" s="139" t="s">
        <v>1272</v>
      </c>
      <c r="B141" s="94">
        <v>13279342</v>
      </c>
      <c r="C141" s="94">
        <v>889</v>
      </c>
      <c r="D141" s="140" t="s">
        <v>3649</v>
      </c>
      <c r="E141" s="140" t="s">
        <v>3650</v>
      </c>
      <c r="F141" s="94" t="s">
        <v>3414</v>
      </c>
      <c r="G141" s="141">
        <v>32344</v>
      </c>
      <c r="H141" s="91">
        <f t="shared" si="3"/>
        <v>1988</v>
      </c>
      <c r="I141" s="92" t="s">
        <v>655</v>
      </c>
    </row>
    <row r="142" spans="1:9" ht="12" customHeight="1">
      <c r="A142" s="139" t="s">
        <v>3022</v>
      </c>
      <c r="B142" s="94">
        <v>14371591</v>
      </c>
      <c r="C142" s="94">
        <v>441</v>
      </c>
      <c r="D142" s="140" t="s">
        <v>3651</v>
      </c>
      <c r="E142" s="140" t="s">
        <v>1567</v>
      </c>
      <c r="F142" s="94" t="s">
        <v>3414</v>
      </c>
      <c r="G142" s="141">
        <v>34587</v>
      </c>
      <c r="H142" s="91">
        <f t="shared" si="3"/>
        <v>1994</v>
      </c>
      <c r="I142" s="92" t="s">
        <v>3439</v>
      </c>
    </row>
    <row r="143" spans="1:9" ht="12" customHeight="1">
      <c r="A143" s="139" t="s">
        <v>3652</v>
      </c>
      <c r="B143" s="94">
        <v>6501247</v>
      </c>
      <c r="C143" s="94">
        <v>1093</v>
      </c>
      <c r="D143" s="140" t="s">
        <v>3653</v>
      </c>
      <c r="E143" s="140" t="s">
        <v>1567</v>
      </c>
      <c r="F143" s="94" t="s">
        <v>3414</v>
      </c>
      <c r="G143" s="141">
        <v>23501</v>
      </c>
      <c r="H143" s="91">
        <f t="shared" si="3"/>
        <v>1964</v>
      </c>
      <c r="I143" s="92" t="s">
        <v>3478</v>
      </c>
    </row>
    <row r="144" spans="1:9" ht="12" customHeight="1">
      <c r="A144" s="139" t="s">
        <v>1273</v>
      </c>
      <c r="B144" s="94">
        <v>11790732</v>
      </c>
      <c r="C144" s="94">
        <v>873</v>
      </c>
      <c r="D144" s="140" t="s">
        <v>3654</v>
      </c>
      <c r="E144" s="140" t="s">
        <v>1567</v>
      </c>
      <c r="F144" s="94" t="s">
        <v>3414</v>
      </c>
      <c r="G144" s="141">
        <v>28735</v>
      </c>
      <c r="H144" s="91">
        <f t="shared" si="3"/>
        <v>1978</v>
      </c>
      <c r="I144" s="92" t="s">
        <v>3478</v>
      </c>
    </row>
    <row r="145" spans="1:9" ht="12" customHeight="1">
      <c r="A145" s="139" t="s">
        <v>2171</v>
      </c>
      <c r="B145" s="94">
        <v>11108270</v>
      </c>
      <c r="C145" s="94">
        <v>534</v>
      </c>
      <c r="D145" s="140" t="s">
        <v>3655</v>
      </c>
      <c r="E145" s="140" t="s">
        <v>1567</v>
      </c>
      <c r="F145" s="94" t="s">
        <v>3414</v>
      </c>
      <c r="G145" s="141">
        <v>28209</v>
      </c>
      <c r="H145" s="91">
        <f t="shared" si="3"/>
        <v>1977</v>
      </c>
      <c r="I145" s="92" t="s">
        <v>3478</v>
      </c>
    </row>
    <row r="146" spans="1:9" ht="12" customHeight="1">
      <c r="A146" s="139" t="s">
        <v>3656</v>
      </c>
      <c r="B146" s="94">
        <v>11905745</v>
      </c>
      <c r="C146" s="94">
        <v>610</v>
      </c>
      <c r="D146" s="140" t="s">
        <v>3657</v>
      </c>
      <c r="E146" s="140" t="s">
        <v>1567</v>
      </c>
      <c r="F146" s="94" t="s">
        <v>3414</v>
      </c>
      <c r="G146" s="141">
        <v>29931</v>
      </c>
      <c r="H146" s="91">
        <f t="shared" si="3"/>
        <v>1981</v>
      </c>
      <c r="I146" s="92" t="s">
        <v>655</v>
      </c>
    </row>
    <row r="147" spans="1:9" ht="12" customHeight="1">
      <c r="A147" s="139" t="s">
        <v>3658</v>
      </c>
      <c r="B147" s="94">
        <v>15141921</v>
      </c>
      <c r="C147" s="94">
        <v>4523</v>
      </c>
      <c r="D147" s="140" t="s">
        <v>3659</v>
      </c>
      <c r="E147" s="140" t="s">
        <v>1567</v>
      </c>
      <c r="F147" s="94" t="s">
        <v>3417</v>
      </c>
      <c r="G147" s="141">
        <v>36354</v>
      </c>
      <c r="H147" s="91">
        <f t="shared" si="3"/>
        <v>1999</v>
      </c>
      <c r="I147" s="92" t="s">
        <v>579</v>
      </c>
    </row>
    <row r="148" spans="1:9" ht="12" customHeight="1">
      <c r="A148" s="139" t="s">
        <v>3660</v>
      </c>
      <c r="B148" s="94">
        <v>11250895</v>
      </c>
      <c r="C148" s="94">
        <v>693</v>
      </c>
      <c r="D148" s="140" t="s">
        <v>3661</v>
      </c>
      <c r="E148" s="140" t="s">
        <v>1567</v>
      </c>
      <c r="F148" s="94" t="s">
        <v>3414</v>
      </c>
      <c r="G148" s="141">
        <v>28408</v>
      </c>
      <c r="H148" s="91">
        <f t="shared" si="3"/>
        <v>1977</v>
      </c>
      <c r="I148" s="92" t="s">
        <v>3478</v>
      </c>
    </row>
    <row r="149" spans="1:9" ht="12" customHeight="1">
      <c r="A149" s="139" t="s">
        <v>3662</v>
      </c>
      <c r="B149" s="94">
        <v>14824711</v>
      </c>
      <c r="C149" s="94">
        <v>3564</v>
      </c>
      <c r="D149" s="140" t="s">
        <v>3663</v>
      </c>
      <c r="E149" s="140" t="s">
        <v>1567</v>
      </c>
      <c r="F149" s="94" t="s">
        <v>3417</v>
      </c>
      <c r="G149" s="141">
        <v>37979</v>
      </c>
      <c r="H149" s="91">
        <f t="shared" si="3"/>
        <v>2003</v>
      </c>
      <c r="I149" s="92" t="s">
        <v>3422</v>
      </c>
    </row>
    <row r="150" spans="1:9" ht="12" customHeight="1">
      <c r="A150" s="139" t="s">
        <v>3664</v>
      </c>
      <c r="B150" s="94">
        <v>13436535</v>
      </c>
      <c r="C150" s="94">
        <v>28</v>
      </c>
      <c r="D150" s="140" t="s">
        <v>3665</v>
      </c>
      <c r="E150" s="140" t="s">
        <v>1567</v>
      </c>
      <c r="F150" s="94" t="s">
        <v>3417</v>
      </c>
      <c r="G150" s="141">
        <v>32166</v>
      </c>
      <c r="H150" s="91">
        <f t="shared" si="3"/>
        <v>1988</v>
      </c>
      <c r="I150" s="92" t="s">
        <v>655</v>
      </c>
    </row>
    <row r="151" spans="1:9" ht="12" customHeight="1">
      <c r="A151" s="139" t="s">
        <v>2926</v>
      </c>
      <c r="B151" s="94">
        <v>14248369</v>
      </c>
      <c r="C151" s="94">
        <v>3235</v>
      </c>
      <c r="D151" s="140" t="s">
        <v>3666</v>
      </c>
      <c r="E151" s="140" t="s">
        <v>1567</v>
      </c>
      <c r="F151" s="94" t="s">
        <v>3414</v>
      </c>
      <c r="G151" s="141">
        <v>37399</v>
      </c>
      <c r="H151" s="91">
        <f t="shared" si="3"/>
        <v>2002</v>
      </c>
      <c r="I151" s="92" t="s">
        <v>3422</v>
      </c>
    </row>
    <row r="152" spans="1:9" ht="12" customHeight="1">
      <c r="A152" s="139" t="s">
        <v>3667</v>
      </c>
      <c r="B152" s="94">
        <v>15137824</v>
      </c>
      <c r="C152" s="94">
        <v>4015</v>
      </c>
      <c r="D152" s="140" t="s">
        <v>3668</v>
      </c>
      <c r="E152" s="140" t="s">
        <v>1567</v>
      </c>
      <c r="F152" s="94" t="s">
        <v>3417</v>
      </c>
      <c r="G152" s="141">
        <v>35825</v>
      </c>
      <c r="H152" s="91">
        <f t="shared" si="3"/>
        <v>1998</v>
      </c>
      <c r="I152" s="92" t="s">
        <v>579</v>
      </c>
    </row>
    <row r="153" spans="1:9" ht="12" customHeight="1">
      <c r="A153" s="139" t="s">
        <v>3669</v>
      </c>
      <c r="B153" s="94">
        <v>14962240</v>
      </c>
      <c r="C153" s="94">
        <v>4524</v>
      </c>
      <c r="D153" s="140" t="s">
        <v>3670</v>
      </c>
      <c r="E153" s="140" t="s">
        <v>1567</v>
      </c>
      <c r="F153" s="94" t="s">
        <v>3414</v>
      </c>
      <c r="G153" s="141">
        <v>36866</v>
      </c>
      <c r="H153" s="91">
        <f t="shared" si="3"/>
        <v>2000</v>
      </c>
      <c r="I153" s="92" t="s">
        <v>577</v>
      </c>
    </row>
    <row r="154" spans="1:9" ht="12" customHeight="1">
      <c r="A154" s="139" t="s">
        <v>3671</v>
      </c>
      <c r="B154" s="94">
        <v>15142016</v>
      </c>
      <c r="C154" s="94">
        <v>30</v>
      </c>
      <c r="D154" s="140" t="s">
        <v>3672</v>
      </c>
      <c r="E154" s="140" t="s">
        <v>1567</v>
      </c>
      <c r="F154" s="94" t="s">
        <v>3417</v>
      </c>
      <c r="G154" s="141">
        <v>33416</v>
      </c>
      <c r="H154" s="91">
        <f t="shared" si="3"/>
        <v>1991</v>
      </c>
      <c r="I154" s="92" t="s">
        <v>3453</v>
      </c>
    </row>
    <row r="155" spans="1:9" ht="12" customHeight="1">
      <c r="A155" s="139" t="s">
        <v>3673</v>
      </c>
      <c r="B155" s="94">
        <v>15131384</v>
      </c>
      <c r="C155" s="94">
        <v>4474</v>
      </c>
      <c r="D155" s="140" t="s">
        <v>3674</v>
      </c>
      <c r="E155" s="140" t="s">
        <v>1567</v>
      </c>
      <c r="F155" s="94" t="s">
        <v>3417</v>
      </c>
      <c r="G155" s="141">
        <v>37179</v>
      </c>
      <c r="H155" s="91">
        <f t="shared" si="3"/>
        <v>2001</v>
      </c>
      <c r="I155" s="92" t="s">
        <v>577</v>
      </c>
    </row>
    <row r="156" spans="1:9" ht="12" customHeight="1">
      <c r="A156" s="139" t="s">
        <v>3675</v>
      </c>
      <c r="B156" s="94">
        <v>14572613</v>
      </c>
      <c r="C156" s="94">
        <v>4016</v>
      </c>
      <c r="D156" s="140" t="s">
        <v>3676</v>
      </c>
      <c r="E156" s="140" t="s">
        <v>1567</v>
      </c>
      <c r="F156" s="94" t="s">
        <v>3417</v>
      </c>
      <c r="G156" s="141">
        <v>35589</v>
      </c>
      <c r="H156" s="91">
        <f t="shared" si="3"/>
        <v>1997</v>
      </c>
      <c r="I156" s="92" t="s">
        <v>3447</v>
      </c>
    </row>
    <row r="157" spans="1:9" ht="12" customHeight="1">
      <c r="A157" s="139" t="s">
        <v>3677</v>
      </c>
      <c r="B157" s="94">
        <v>15137739</v>
      </c>
      <c r="C157" s="94">
        <v>80</v>
      </c>
      <c r="D157" s="140" t="s">
        <v>3678</v>
      </c>
      <c r="E157" s="140" t="s">
        <v>1567</v>
      </c>
      <c r="F157" s="94" t="s">
        <v>3417</v>
      </c>
      <c r="G157" s="141">
        <v>35172</v>
      </c>
      <c r="H157" s="91">
        <f t="shared" si="3"/>
        <v>1996</v>
      </c>
      <c r="I157" s="92" t="s">
        <v>3447</v>
      </c>
    </row>
    <row r="158" spans="1:9" ht="12" customHeight="1">
      <c r="A158" s="139" t="s">
        <v>3679</v>
      </c>
      <c r="B158" s="94">
        <v>15122962</v>
      </c>
      <c r="C158" s="94">
        <v>3539</v>
      </c>
      <c r="D158" s="140" t="s">
        <v>3680</v>
      </c>
      <c r="E158" s="140" t="s">
        <v>1567</v>
      </c>
      <c r="F158" s="94" t="s">
        <v>3414</v>
      </c>
      <c r="G158" s="141">
        <v>37286</v>
      </c>
      <c r="H158" s="91">
        <f t="shared" si="3"/>
        <v>2002</v>
      </c>
      <c r="I158" s="92" t="s">
        <v>3422</v>
      </c>
    </row>
    <row r="159" spans="1:9" ht="12" customHeight="1">
      <c r="A159" s="139" t="s">
        <v>3681</v>
      </c>
      <c r="B159" s="94">
        <v>14317406</v>
      </c>
      <c r="C159" s="94">
        <v>3561</v>
      </c>
      <c r="D159" s="140" t="s">
        <v>3682</v>
      </c>
      <c r="E159" s="140" t="s">
        <v>1567</v>
      </c>
      <c r="F159" s="94" t="s">
        <v>3414</v>
      </c>
      <c r="G159" s="141">
        <v>37551</v>
      </c>
      <c r="H159" s="91">
        <f t="shared" si="3"/>
        <v>2002</v>
      </c>
      <c r="I159" s="92" t="s">
        <v>3422</v>
      </c>
    </row>
    <row r="160" spans="1:9" ht="12" customHeight="1">
      <c r="A160" s="139" t="s">
        <v>2790</v>
      </c>
      <c r="B160" s="94">
        <v>15127930</v>
      </c>
      <c r="C160" s="94">
        <v>4465</v>
      </c>
      <c r="D160" s="140" t="s">
        <v>3683</v>
      </c>
      <c r="E160" s="140" t="s">
        <v>1567</v>
      </c>
      <c r="F160" s="94" t="s">
        <v>3414</v>
      </c>
      <c r="G160" s="141">
        <v>37201</v>
      </c>
      <c r="H160" s="91">
        <f t="shared" si="3"/>
        <v>2001</v>
      </c>
      <c r="I160" s="92" t="s">
        <v>577</v>
      </c>
    </row>
    <row r="161" spans="1:9" ht="12" customHeight="1">
      <c r="A161" s="139" t="s">
        <v>3684</v>
      </c>
      <c r="B161" s="94">
        <v>13894863</v>
      </c>
      <c r="C161" s="94">
        <v>887</v>
      </c>
      <c r="D161" s="140" t="s">
        <v>3685</v>
      </c>
      <c r="E161" s="140" t="s">
        <v>1567</v>
      </c>
      <c r="F161" s="94" t="s">
        <v>3414</v>
      </c>
      <c r="G161" s="141">
        <v>32143</v>
      </c>
      <c r="H161" s="91">
        <f t="shared" si="3"/>
        <v>1988</v>
      </c>
      <c r="I161" s="92" t="s">
        <v>655</v>
      </c>
    </row>
    <row r="162" spans="1:9" ht="12" customHeight="1">
      <c r="A162" s="139" t="s">
        <v>1274</v>
      </c>
      <c r="B162" s="94">
        <v>14604900</v>
      </c>
      <c r="C162" s="94">
        <v>484</v>
      </c>
      <c r="D162" s="140" t="s">
        <v>3686</v>
      </c>
      <c r="E162" s="140" t="s">
        <v>1567</v>
      </c>
      <c r="F162" s="94" t="s">
        <v>3414</v>
      </c>
      <c r="G162" s="141">
        <v>34392</v>
      </c>
      <c r="H162" s="91">
        <f t="shared" si="3"/>
        <v>1994</v>
      </c>
      <c r="I162" s="92" t="s">
        <v>3439</v>
      </c>
    </row>
    <row r="163" spans="1:9" ht="12" customHeight="1">
      <c r="A163" s="139" t="s">
        <v>619</v>
      </c>
      <c r="B163" s="94">
        <v>14753592</v>
      </c>
      <c r="C163" s="94">
        <v>818</v>
      </c>
      <c r="D163" s="140" t="s">
        <v>3687</v>
      </c>
      <c r="E163" s="140" t="s">
        <v>1567</v>
      </c>
      <c r="F163" s="94" t="s">
        <v>3414</v>
      </c>
      <c r="G163" s="141">
        <v>34090</v>
      </c>
      <c r="H163" s="91">
        <f t="shared" si="3"/>
        <v>1993</v>
      </c>
      <c r="I163" s="92" t="s">
        <v>3453</v>
      </c>
    </row>
    <row r="164" spans="1:9" ht="12" customHeight="1">
      <c r="A164" s="139" t="s">
        <v>21</v>
      </c>
      <c r="B164" s="94">
        <v>14421964</v>
      </c>
      <c r="C164" s="94">
        <v>498</v>
      </c>
      <c r="D164" s="140" t="s">
        <v>3688</v>
      </c>
      <c r="E164" s="140" t="s">
        <v>1567</v>
      </c>
      <c r="F164" s="94" t="s">
        <v>3414</v>
      </c>
      <c r="G164" s="141">
        <v>34446</v>
      </c>
      <c r="H164" s="91">
        <f t="shared" si="3"/>
        <v>1994</v>
      </c>
      <c r="I164" s="92" t="s">
        <v>3439</v>
      </c>
    </row>
    <row r="165" spans="1:9" ht="12" customHeight="1">
      <c r="A165" s="139" t="s">
        <v>3689</v>
      </c>
      <c r="B165" s="94">
        <v>14976524</v>
      </c>
      <c r="C165" s="94">
        <v>3566</v>
      </c>
      <c r="D165" s="140" t="s">
        <v>3690</v>
      </c>
      <c r="E165" s="140" t="s">
        <v>1567</v>
      </c>
      <c r="F165" s="94" t="s">
        <v>3414</v>
      </c>
      <c r="G165" s="141">
        <v>37676</v>
      </c>
      <c r="H165" s="91">
        <f t="shared" si="3"/>
        <v>2003</v>
      </c>
      <c r="I165" s="92" t="s">
        <v>3422</v>
      </c>
    </row>
    <row r="166" spans="1:9" ht="12" customHeight="1">
      <c r="A166" s="139" t="s">
        <v>2972</v>
      </c>
      <c r="B166" s="94">
        <v>15328470</v>
      </c>
      <c r="C166" s="94">
        <v>4476</v>
      </c>
      <c r="D166" s="140" t="s">
        <v>3691</v>
      </c>
      <c r="E166" s="140" t="s">
        <v>1567</v>
      </c>
      <c r="F166" s="94" t="s">
        <v>3414</v>
      </c>
      <c r="G166" s="141">
        <v>37228</v>
      </c>
      <c r="H166" s="91">
        <f t="shared" si="3"/>
        <v>2001</v>
      </c>
      <c r="I166" s="92" t="s">
        <v>577</v>
      </c>
    </row>
    <row r="167" spans="1:9" ht="12" customHeight="1">
      <c r="A167" s="139" t="s">
        <v>584</v>
      </c>
      <c r="B167" s="94">
        <v>14612877</v>
      </c>
      <c r="C167" s="94">
        <v>444</v>
      </c>
      <c r="D167" s="140" t="s">
        <v>3692</v>
      </c>
      <c r="E167" s="140" t="s">
        <v>1567</v>
      </c>
      <c r="F167" s="94" t="s">
        <v>3414</v>
      </c>
      <c r="G167" s="141">
        <v>35227</v>
      </c>
      <c r="H167" s="91">
        <f t="shared" si="3"/>
        <v>1996</v>
      </c>
      <c r="I167" s="92" t="s">
        <v>3447</v>
      </c>
    </row>
    <row r="168" spans="1:9" ht="12" customHeight="1">
      <c r="A168" s="139" t="s">
        <v>3693</v>
      </c>
      <c r="B168" s="94">
        <v>15136258</v>
      </c>
      <c r="C168" s="94">
        <v>4525</v>
      </c>
      <c r="D168" s="140" t="s">
        <v>3694</v>
      </c>
      <c r="E168" s="140" t="s">
        <v>1567</v>
      </c>
      <c r="F168" s="94" t="s">
        <v>3417</v>
      </c>
      <c r="G168" s="141">
        <v>36523</v>
      </c>
      <c r="H168" s="91">
        <f t="shared" si="3"/>
        <v>1999</v>
      </c>
      <c r="I168" s="92" t="s">
        <v>579</v>
      </c>
    </row>
    <row r="169" spans="1:9" ht="12" customHeight="1">
      <c r="A169" s="139" t="s">
        <v>1420</v>
      </c>
      <c r="B169" s="94">
        <v>14256104</v>
      </c>
      <c r="C169" s="94">
        <v>324</v>
      </c>
      <c r="D169" s="140" t="s">
        <v>3695</v>
      </c>
      <c r="E169" s="140" t="s">
        <v>1567</v>
      </c>
      <c r="F169" s="94" t="s">
        <v>3414</v>
      </c>
      <c r="G169" s="141">
        <v>34220</v>
      </c>
      <c r="H169" s="91">
        <f t="shared" si="3"/>
        <v>1993</v>
      </c>
      <c r="I169" s="92" t="s">
        <v>3453</v>
      </c>
    </row>
    <row r="170" spans="1:9" ht="12" customHeight="1">
      <c r="A170" s="139" t="s">
        <v>2799</v>
      </c>
      <c r="B170" s="94">
        <v>13503982</v>
      </c>
      <c r="C170" s="94">
        <v>315</v>
      </c>
      <c r="D170" s="140" t="s">
        <v>3696</v>
      </c>
      <c r="E170" s="140" t="s">
        <v>1567</v>
      </c>
      <c r="F170" s="94" t="s">
        <v>3414</v>
      </c>
      <c r="G170" s="141">
        <v>32731</v>
      </c>
      <c r="H170" s="91">
        <f t="shared" si="3"/>
        <v>1989</v>
      </c>
      <c r="I170" s="92" t="s">
        <v>655</v>
      </c>
    </row>
    <row r="171" spans="1:9" ht="12" customHeight="1">
      <c r="A171" s="139" t="s">
        <v>3697</v>
      </c>
      <c r="B171" s="94">
        <v>14433043</v>
      </c>
      <c r="C171" s="94">
        <v>185</v>
      </c>
      <c r="D171" s="140" t="s">
        <v>3698</v>
      </c>
      <c r="E171" s="140" t="s">
        <v>1567</v>
      </c>
      <c r="F171" s="94" t="s">
        <v>3414</v>
      </c>
      <c r="G171" s="141">
        <v>33975</v>
      </c>
      <c r="H171" s="91">
        <f t="shared" si="3"/>
        <v>1993</v>
      </c>
      <c r="I171" s="92" t="s">
        <v>3453</v>
      </c>
    </row>
    <row r="172" spans="1:9" ht="12" customHeight="1">
      <c r="A172" s="139" t="s">
        <v>3699</v>
      </c>
      <c r="B172" s="94">
        <v>14859595</v>
      </c>
      <c r="C172" s="94">
        <v>4466</v>
      </c>
      <c r="D172" s="140" t="s">
        <v>3700</v>
      </c>
      <c r="E172" s="140" t="s">
        <v>1567</v>
      </c>
      <c r="F172" s="94" t="s">
        <v>3414</v>
      </c>
      <c r="G172" s="141">
        <v>37016</v>
      </c>
      <c r="H172" s="91">
        <f t="shared" si="3"/>
        <v>2001</v>
      </c>
      <c r="I172" s="92" t="s">
        <v>577</v>
      </c>
    </row>
    <row r="173" spans="1:9" ht="12" customHeight="1">
      <c r="A173" s="139" t="s">
        <v>2120</v>
      </c>
      <c r="B173" s="94">
        <v>11878364</v>
      </c>
      <c r="C173" s="94">
        <v>617</v>
      </c>
      <c r="D173" s="140" t="s">
        <v>3701</v>
      </c>
      <c r="E173" s="140" t="s">
        <v>1567</v>
      </c>
      <c r="F173" s="94" t="s">
        <v>3414</v>
      </c>
      <c r="G173" s="141">
        <v>29678</v>
      </c>
      <c r="H173" s="91">
        <f t="shared" si="3"/>
        <v>1981</v>
      </c>
      <c r="I173" s="92" t="s">
        <v>655</v>
      </c>
    </row>
    <row r="174" spans="1:9" ht="12" customHeight="1">
      <c r="A174" s="139" t="s">
        <v>3702</v>
      </c>
      <c r="B174" s="94">
        <v>15148430</v>
      </c>
      <c r="C174" s="94">
        <v>4526</v>
      </c>
      <c r="D174" s="140" t="s">
        <v>3703</v>
      </c>
      <c r="E174" s="140" t="s">
        <v>1567</v>
      </c>
      <c r="F174" s="94" t="s">
        <v>3417</v>
      </c>
      <c r="G174" s="141">
        <v>36315</v>
      </c>
      <c r="H174" s="91">
        <f t="shared" si="3"/>
        <v>1999</v>
      </c>
      <c r="I174" s="92" t="s">
        <v>579</v>
      </c>
    </row>
    <row r="175" spans="1:9" ht="12" customHeight="1">
      <c r="A175" s="139" t="s">
        <v>3704</v>
      </c>
      <c r="B175" s="94">
        <v>15132397</v>
      </c>
      <c r="C175" s="94">
        <v>4527</v>
      </c>
      <c r="D175" s="140" t="s">
        <v>3705</v>
      </c>
      <c r="E175" s="140" t="s">
        <v>1567</v>
      </c>
      <c r="F175" s="94" t="s">
        <v>3417</v>
      </c>
      <c r="G175" s="141">
        <v>36469</v>
      </c>
      <c r="H175" s="91">
        <f t="shared" si="3"/>
        <v>1999</v>
      </c>
      <c r="I175" s="92" t="s">
        <v>579</v>
      </c>
    </row>
    <row r="176" spans="1:9" ht="12" customHeight="1">
      <c r="A176" s="139" t="s">
        <v>3706</v>
      </c>
      <c r="B176" s="94">
        <v>14628171</v>
      </c>
      <c r="C176" s="94">
        <v>530</v>
      </c>
      <c r="D176" s="140" t="s">
        <v>3707</v>
      </c>
      <c r="E176" s="140" t="s">
        <v>1567</v>
      </c>
      <c r="F176" s="94" t="s">
        <v>3414</v>
      </c>
      <c r="G176" s="141">
        <v>33395</v>
      </c>
      <c r="H176" s="91">
        <f t="shared" si="3"/>
        <v>1991</v>
      </c>
      <c r="I176" s="92" t="s">
        <v>3453</v>
      </c>
    </row>
    <row r="177" spans="1:9" ht="12" customHeight="1">
      <c r="A177" s="139" t="s">
        <v>3708</v>
      </c>
      <c r="B177" s="94">
        <v>14151319</v>
      </c>
      <c r="C177" s="94">
        <v>67</v>
      </c>
      <c r="D177" s="140" t="s">
        <v>3709</v>
      </c>
      <c r="E177" s="140" t="s">
        <v>1567</v>
      </c>
      <c r="F177" s="94" t="s">
        <v>3417</v>
      </c>
      <c r="G177" s="141">
        <v>34487</v>
      </c>
      <c r="H177" s="91">
        <f t="shared" si="3"/>
        <v>1994</v>
      </c>
      <c r="I177" s="92" t="s">
        <v>3439</v>
      </c>
    </row>
    <row r="178" spans="1:9" ht="12" customHeight="1">
      <c r="A178" s="139" t="s">
        <v>3710</v>
      </c>
      <c r="B178" s="94">
        <v>15151974</v>
      </c>
      <c r="C178" s="94">
        <v>75</v>
      </c>
      <c r="D178" s="140" t="s">
        <v>3711</v>
      </c>
      <c r="E178" s="140" t="s">
        <v>1567</v>
      </c>
      <c r="F178" s="94" t="s">
        <v>3417</v>
      </c>
      <c r="G178" s="141">
        <v>35428</v>
      </c>
      <c r="H178" s="91">
        <f t="shared" si="3"/>
        <v>1996</v>
      </c>
      <c r="I178" s="92" t="s">
        <v>3447</v>
      </c>
    </row>
    <row r="179" spans="1:9" ht="12" customHeight="1">
      <c r="A179" s="139" t="s">
        <v>3712</v>
      </c>
      <c r="B179" s="94">
        <v>10904864</v>
      </c>
      <c r="C179" s="94">
        <v>32</v>
      </c>
      <c r="D179" s="140" t="s">
        <v>3713</v>
      </c>
      <c r="E179" s="140" t="s">
        <v>1567</v>
      </c>
      <c r="F179" s="94" t="s">
        <v>3417</v>
      </c>
      <c r="G179" s="141">
        <v>27343</v>
      </c>
      <c r="H179" s="91">
        <f t="shared" si="3"/>
        <v>1974</v>
      </c>
      <c r="I179" s="92" t="s">
        <v>3478</v>
      </c>
    </row>
    <row r="180" spans="1:9" ht="12" customHeight="1">
      <c r="A180" s="139" t="s">
        <v>3714</v>
      </c>
      <c r="B180" s="94">
        <v>15163404</v>
      </c>
      <c r="C180" s="94">
        <v>4528</v>
      </c>
      <c r="D180" s="140" t="s">
        <v>3715</v>
      </c>
      <c r="E180" s="140" t="s">
        <v>1567</v>
      </c>
      <c r="F180" s="94" t="s">
        <v>3414</v>
      </c>
      <c r="G180" s="141">
        <v>36179</v>
      </c>
      <c r="H180" s="91">
        <f t="shared" si="3"/>
        <v>1999</v>
      </c>
      <c r="I180" s="92" t="s">
        <v>579</v>
      </c>
    </row>
    <row r="181" spans="1:9" ht="12" customHeight="1">
      <c r="A181" s="139" t="s">
        <v>3716</v>
      </c>
      <c r="B181" s="94">
        <v>14536811</v>
      </c>
      <c r="C181" s="94">
        <v>4529</v>
      </c>
      <c r="D181" s="140" t="s">
        <v>3717</v>
      </c>
      <c r="E181" s="140" t="s">
        <v>1567</v>
      </c>
      <c r="F181" s="94" t="s">
        <v>3417</v>
      </c>
      <c r="G181" s="141">
        <v>36645</v>
      </c>
      <c r="H181" s="91">
        <f t="shared" si="3"/>
        <v>2000</v>
      </c>
      <c r="I181" s="92" t="s">
        <v>577</v>
      </c>
    </row>
    <row r="182" spans="1:9" ht="12" customHeight="1">
      <c r="A182" s="139" t="s">
        <v>1231</v>
      </c>
      <c r="B182" s="94">
        <v>12504429</v>
      </c>
      <c r="C182" s="94">
        <v>437</v>
      </c>
      <c r="D182" s="140" t="s">
        <v>3718</v>
      </c>
      <c r="E182" s="140" t="s">
        <v>1567</v>
      </c>
      <c r="F182" s="94" t="s">
        <v>3414</v>
      </c>
      <c r="G182" s="141">
        <v>30759</v>
      </c>
      <c r="H182" s="91">
        <f t="shared" si="3"/>
        <v>1984</v>
      </c>
      <c r="I182" s="92" t="s">
        <v>655</v>
      </c>
    </row>
    <row r="183" spans="1:9" ht="12" customHeight="1">
      <c r="A183" s="139" t="s">
        <v>2954</v>
      </c>
      <c r="B183" s="94">
        <v>15179096</v>
      </c>
      <c r="C183" s="94">
        <v>4530</v>
      </c>
      <c r="D183" s="140" t="s">
        <v>3719</v>
      </c>
      <c r="E183" s="140" t="s">
        <v>1567</v>
      </c>
      <c r="F183" s="94" t="s">
        <v>3414</v>
      </c>
      <c r="G183" s="141">
        <v>36590</v>
      </c>
      <c r="H183" s="91">
        <f t="shared" si="3"/>
        <v>2000</v>
      </c>
      <c r="I183" s="92" t="s">
        <v>577</v>
      </c>
    </row>
    <row r="184" spans="1:9" ht="12" customHeight="1">
      <c r="A184" s="139" t="s">
        <v>3720</v>
      </c>
      <c r="B184" s="94">
        <v>13928935</v>
      </c>
      <c r="C184" s="94">
        <v>34</v>
      </c>
      <c r="D184" s="140" t="s">
        <v>3721</v>
      </c>
      <c r="E184" s="140" t="s">
        <v>1567</v>
      </c>
      <c r="F184" s="94" t="s">
        <v>3417</v>
      </c>
      <c r="G184" s="141">
        <v>33414</v>
      </c>
      <c r="H184" s="91">
        <f t="shared" si="3"/>
        <v>1991</v>
      </c>
      <c r="I184" s="92" t="s">
        <v>3453</v>
      </c>
    </row>
    <row r="185" spans="1:9" ht="12" customHeight="1">
      <c r="A185" s="139" t="s">
        <v>1566</v>
      </c>
      <c r="B185" s="94">
        <v>14290916</v>
      </c>
      <c r="C185" s="94">
        <v>503</v>
      </c>
      <c r="D185" s="140" t="s">
        <v>3722</v>
      </c>
      <c r="E185" s="140" t="s">
        <v>1567</v>
      </c>
      <c r="F185" s="94" t="s">
        <v>3414</v>
      </c>
      <c r="G185" s="141">
        <v>34591</v>
      </c>
      <c r="H185" s="91">
        <f t="shared" si="3"/>
        <v>1994</v>
      </c>
      <c r="I185" s="92" t="s">
        <v>3439</v>
      </c>
    </row>
    <row r="186" spans="1:9" ht="12" customHeight="1">
      <c r="A186" s="139" t="s">
        <v>1300</v>
      </c>
      <c r="B186" s="94">
        <v>13713433</v>
      </c>
      <c r="C186" s="94">
        <v>340</v>
      </c>
      <c r="D186" s="140" t="s">
        <v>3723</v>
      </c>
      <c r="E186" s="140" t="s">
        <v>1579</v>
      </c>
      <c r="F186" s="94" t="s">
        <v>3414</v>
      </c>
      <c r="G186" s="141">
        <v>33000</v>
      </c>
      <c r="H186" s="91">
        <f t="shared" si="3"/>
        <v>1990</v>
      </c>
      <c r="I186" s="92" t="s">
        <v>655</v>
      </c>
    </row>
    <row r="187" spans="1:9" ht="12" customHeight="1">
      <c r="A187" s="139" t="s">
        <v>3724</v>
      </c>
      <c r="B187" s="94">
        <v>9767367</v>
      </c>
      <c r="C187" s="94">
        <v>698</v>
      </c>
      <c r="D187" s="140" t="s">
        <v>3725</v>
      </c>
      <c r="E187" s="140" t="s">
        <v>1579</v>
      </c>
      <c r="F187" s="94" t="s">
        <v>3414</v>
      </c>
      <c r="G187" s="141">
        <v>26472</v>
      </c>
      <c r="H187" s="91">
        <f t="shared" si="3"/>
        <v>1972</v>
      </c>
      <c r="I187" s="92" t="s">
        <v>3478</v>
      </c>
    </row>
    <row r="188" spans="1:9" ht="12" customHeight="1">
      <c r="A188" s="139" t="s">
        <v>2788</v>
      </c>
      <c r="B188" s="94">
        <v>14220641</v>
      </c>
      <c r="C188" s="94">
        <v>445</v>
      </c>
      <c r="D188" s="140" t="s">
        <v>3726</v>
      </c>
      <c r="E188" s="140" t="s">
        <v>1579</v>
      </c>
      <c r="F188" s="94" t="s">
        <v>3414</v>
      </c>
      <c r="G188" s="141">
        <v>33883</v>
      </c>
      <c r="H188" s="91">
        <f t="shared" si="3"/>
        <v>1992</v>
      </c>
      <c r="I188" s="92" t="s">
        <v>3453</v>
      </c>
    </row>
    <row r="189" spans="1:9" ht="12" customHeight="1">
      <c r="A189" s="139" t="s">
        <v>3727</v>
      </c>
      <c r="B189" s="94">
        <v>15472985</v>
      </c>
      <c r="C189" s="94">
        <v>3230</v>
      </c>
      <c r="D189" s="140" t="s">
        <v>3728</v>
      </c>
      <c r="E189" s="140" t="s">
        <v>1579</v>
      </c>
      <c r="F189" s="94" t="s">
        <v>3417</v>
      </c>
      <c r="G189" s="141">
        <v>39010</v>
      </c>
      <c r="H189" s="91">
        <f t="shared" si="3"/>
        <v>2006</v>
      </c>
      <c r="I189" s="92" t="s">
        <v>3467</v>
      </c>
    </row>
    <row r="190" spans="1:9" ht="12" customHeight="1">
      <c r="A190" s="139" t="s">
        <v>3729</v>
      </c>
      <c r="B190" s="94">
        <v>14940133</v>
      </c>
      <c r="C190" s="94">
        <v>4017</v>
      </c>
      <c r="D190" s="140" t="s">
        <v>3730</v>
      </c>
      <c r="E190" s="140" t="s">
        <v>1579</v>
      </c>
      <c r="F190" s="94" t="s">
        <v>3417</v>
      </c>
      <c r="G190" s="141">
        <v>36084</v>
      </c>
      <c r="H190" s="91">
        <f t="shared" si="3"/>
        <v>1998</v>
      </c>
      <c r="I190" s="92" t="s">
        <v>579</v>
      </c>
    </row>
    <row r="191" spans="1:9" ht="12" customHeight="1">
      <c r="A191" s="139" t="s">
        <v>3731</v>
      </c>
      <c r="B191" s="94" t="s">
        <v>3732</v>
      </c>
      <c r="C191" s="94">
        <v>3558</v>
      </c>
      <c r="D191" s="140" t="s">
        <v>3731</v>
      </c>
      <c r="E191" s="140" t="s">
        <v>1579</v>
      </c>
      <c r="F191" s="94" t="s">
        <v>3417</v>
      </c>
      <c r="G191" s="141">
        <v>37592</v>
      </c>
      <c r="H191" s="91">
        <f t="shared" si="3"/>
        <v>2002</v>
      </c>
      <c r="I191" s="92" t="s">
        <v>3422</v>
      </c>
    </row>
    <row r="192" spans="1:9" ht="12" customHeight="1">
      <c r="A192" s="139" t="s">
        <v>2745</v>
      </c>
      <c r="B192" s="94">
        <v>14458480</v>
      </c>
      <c r="C192" s="94">
        <v>462</v>
      </c>
      <c r="D192" s="140" t="s">
        <v>3733</v>
      </c>
      <c r="E192" s="140" t="s">
        <v>1579</v>
      </c>
      <c r="F192" s="94" t="s">
        <v>3414</v>
      </c>
      <c r="G192" s="141">
        <v>34719</v>
      </c>
      <c r="H192" s="91">
        <f t="shared" si="3"/>
        <v>1995</v>
      </c>
      <c r="I192" s="92" t="s">
        <v>3439</v>
      </c>
    </row>
    <row r="193" spans="1:9" ht="12" customHeight="1">
      <c r="A193" s="139" t="s">
        <v>1282</v>
      </c>
      <c r="B193" s="94">
        <v>10360163</v>
      </c>
      <c r="C193" s="94">
        <v>813</v>
      </c>
      <c r="D193" s="140" t="s">
        <v>3734</v>
      </c>
      <c r="E193" s="140" t="s">
        <v>1579</v>
      </c>
      <c r="F193" s="94" t="s">
        <v>3414</v>
      </c>
      <c r="G193" s="141">
        <v>27009</v>
      </c>
      <c r="H193" s="91">
        <f t="shared" si="3"/>
        <v>1973</v>
      </c>
      <c r="I193" s="92" t="s">
        <v>3478</v>
      </c>
    </row>
    <row r="194" spans="1:9" ht="12" customHeight="1">
      <c r="A194" s="139" t="s">
        <v>647</v>
      </c>
      <c r="B194" s="94">
        <v>10538937</v>
      </c>
      <c r="C194" s="94">
        <v>812</v>
      </c>
      <c r="D194" s="140" t="s">
        <v>3735</v>
      </c>
      <c r="E194" s="140" t="s">
        <v>1579</v>
      </c>
      <c r="F194" s="94" t="s">
        <v>3414</v>
      </c>
      <c r="G194" s="141">
        <v>27442</v>
      </c>
      <c r="H194" s="91">
        <f t="shared" si="3"/>
        <v>1975</v>
      </c>
      <c r="I194" s="92" t="s">
        <v>3478</v>
      </c>
    </row>
    <row r="195" spans="1:9" ht="12" customHeight="1">
      <c r="A195" s="139" t="s">
        <v>1581</v>
      </c>
      <c r="B195" s="94">
        <v>14691208</v>
      </c>
      <c r="C195" s="94">
        <v>390</v>
      </c>
      <c r="D195" s="140" t="s">
        <v>3736</v>
      </c>
      <c r="E195" s="140" t="s">
        <v>1579</v>
      </c>
      <c r="F195" s="94" t="s">
        <v>3414</v>
      </c>
      <c r="G195" s="141">
        <v>34457</v>
      </c>
      <c r="H195" s="91">
        <f t="shared" ref="H195:H258" si="4">YEAR(G195)</f>
        <v>1994</v>
      </c>
      <c r="I195" s="92" t="s">
        <v>3439</v>
      </c>
    </row>
    <row r="196" spans="1:9" ht="12" customHeight="1">
      <c r="A196" s="139" t="s">
        <v>1764</v>
      </c>
      <c r="B196" s="94">
        <v>14406419</v>
      </c>
      <c r="C196" s="94">
        <v>362</v>
      </c>
      <c r="D196" s="140" t="s">
        <v>3737</v>
      </c>
      <c r="E196" s="140" t="s">
        <v>1579</v>
      </c>
      <c r="F196" s="94" t="s">
        <v>3414</v>
      </c>
      <c r="G196" s="141">
        <v>34034</v>
      </c>
      <c r="H196" s="91">
        <f t="shared" si="4"/>
        <v>1993</v>
      </c>
      <c r="I196" s="92" t="s">
        <v>3453</v>
      </c>
    </row>
    <row r="197" spans="1:9" ht="12" customHeight="1">
      <c r="A197" s="139" t="s">
        <v>1773</v>
      </c>
      <c r="B197" s="94">
        <v>13862620</v>
      </c>
      <c r="C197" s="94">
        <v>505</v>
      </c>
      <c r="D197" s="140" t="s">
        <v>3738</v>
      </c>
      <c r="E197" s="140" t="s">
        <v>1579</v>
      </c>
      <c r="F197" s="94" t="s">
        <v>3414</v>
      </c>
      <c r="G197" s="141">
        <v>33519</v>
      </c>
      <c r="H197" s="91">
        <f t="shared" si="4"/>
        <v>1991</v>
      </c>
      <c r="I197" s="92" t="s">
        <v>3453</v>
      </c>
    </row>
    <row r="198" spans="1:9" ht="12" customHeight="1">
      <c r="A198" s="139" t="s">
        <v>3739</v>
      </c>
      <c r="B198" s="94">
        <v>10540308</v>
      </c>
      <c r="C198" s="94">
        <v>616</v>
      </c>
      <c r="D198" s="140" t="s">
        <v>3740</v>
      </c>
      <c r="E198" s="140" t="s">
        <v>1579</v>
      </c>
      <c r="F198" s="94" t="s">
        <v>3414</v>
      </c>
      <c r="G198" s="141">
        <v>27442</v>
      </c>
      <c r="H198" s="91">
        <f t="shared" si="4"/>
        <v>1975</v>
      </c>
      <c r="I198" s="92" t="s">
        <v>3478</v>
      </c>
    </row>
    <row r="199" spans="1:9" ht="12" customHeight="1">
      <c r="A199" s="139" t="s">
        <v>3741</v>
      </c>
      <c r="B199" s="94">
        <v>15018270</v>
      </c>
      <c r="C199" s="94">
        <v>3569</v>
      </c>
      <c r="D199" s="140" t="s">
        <v>3742</v>
      </c>
      <c r="E199" s="140" t="s">
        <v>1579</v>
      </c>
      <c r="F199" s="94" t="s">
        <v>3417</v>
      </c>
      <c r="G199" s="141">
        <v>38594</v>
      </c>
      <c r="H199" s="91">
        <f t="shared" si="4"/>
        <v>2005</v>
      </c>
      <c r="I199" s="92" t="s">
        <v>3467</v>
      </c>
    </row>
    <row r="200" spans="1:9" ht="12" customHeight="1">
      <c r="A200" s="139" t="s">
        <v>3743</v>
      </c>
      <c r="B200" s="94">
        <v>10968519</v>
      </c>
      <c r="C200" s="94">
        <v>1075</v>
      </c>
      <c r="D200" s="140" t="s">
        <v>3744</v>
      </c>
      <c r="E200" s="140" t="s">
        <v>1579</v>
      </c>
      <c r="F200" s="94" t="s">
        <v>3417</v>
      </c>
      <c r="G200" s="141">
        <v>28440</v>
      </c>
      <c r="H200" s="91">
        <f t="shared" si="4"/>
        <v>1977</v>
      </c>
      <c r="I200" s="92" t="s">
        <v>3478</v>
      </c>
    </row>
    <row r="201" spans="1:9" ht="12" customHeight="1">
      <c r="A201" s="139" t="s">
        <v>3745</v>
      </c>
      <c r="B201" s="94">
        <v>13929778</v>
      </c>
      <c r="C201" s="94">
        <v>111</v>
      </c>
      <c r="D201" s="140" t="s">
        <v>3746</v>
      </c>
      <c r="E201" s="140" t="s">
        <v>1579</v>
      </c>
      <c r="F201" s="94" t="s">
        <v>3417</v>
      </c>
      <c r="G201" s="141">
        <v>33278</v>
      </c>
      <c r="H201" s="91">
        <f t="shared" si="4"/>
        <v>1991</v>
      </c>
      <c r="I201" s="92" t="s">
        <v>3453</v>
      </c>
    </row>
    <row r="202" spans="1:9" ht="12" customHeight="1">
      <c r="A202" s="139" t="s">
        <v>3747</v>
      </c>
      <c r="B202" s="94">
        <v>15133667</v>
      </c>
      <c r="C202" s="94">
        <v>4018</v>
      </c>
      <c r="D202" s="140" t="s">
        <v>3748</v>
      </c>
      <c r="E202" s="140" t="s">
        <v>1579</v>
      </c>
      <c r="F202" s="94" t="s">
        <v>3417</v>
      </c>
      <c r="G202" s="141">
        <v>35902</v>
      </c>
      <c r="H202" s="91">
        <f t="shared" si="4"/>
        <v>1998</v>
      </c>
      <c r="I202" s="92" t="s">
        <v>579</v>
      </c>
    </row>
    <row r="203" spans="1:9" ht="12" customHeight="1">
      <c r="A203" s="139" t="s">
        <v>1687</v>
      </c>
      <c r="B203" s="94">
        <v>12817084</v>
      </c>
      <c r="C203" s="94">
        <v>686</v>
      </c>
      <c r="D203" s="140" t="s">
        <v>3749</v>
      </c>
      <c r="E203" s="140" t="s">
        <v>1579</v>
      </c>
      <c r="F203" s="94" t="s">
        <v>3414</v>
      </c>
      <c r="G203" s="141">
        <v>30698</v>
      </c>
      <c r="H203" s="91">
        <f t="shared" si="4"/>
        <v>1984</v>
      </c>
      <c r="I203" s="92" t="s">
        <v>655</v>
      </c>
    </row>
    <row r="204" spans="1:9" ht="12" customHeight="1">
      <c r="A204" s="139" t="s">
        <v>3750</v>
      </c>
      <c r="B204" s="94">
        <v>15141805</v>
      </c>
      <c r="C204" s="94">
        <v>3122</v>
      </c>
      <c r="D204" s="140" t="s">
        <v>3751</v>
      </c>
      <c r="E204" s="140" t="s">
        <v>1579</v>
      </c>
      <c r="F204" s="94" t="s">
        <v>3417</v>
      </c>
      <c r="G204" s="141">
        <v>37315</v>
      </c>
      <c r="H204" s="91">
        <f t="shared" si="4"/>
        <v>2002</v>
      </c>
      <c r="I204" s="92" t="s">
        <v>3422</v>
      </c>
    </row>
    <row r="205" spans="1:9" ht="12" customHeight="1">
      <c r="A205" s="139" t="s">
        <v>3752</v>
      </c>
      <c r="B205" s="94">
        <v>15162791</v>
      </c>
      <c r="C205" s="94">
        <v>127</v>
      </c>
      <c r="D205" s="140" t="s">
        <v>3753</v>
      </c>
      <c r="E205" s="140" t="s">
        <v>1579</v>
      </c>
      <c r="F205" s="94" t="s">
        <v>3417</v>
      </c>
      <c r="G205" s="141">
        <v>35023</v>
      </c>
      <c r="H205" s="91">
        <f t="shared" si="4"/>
        <v>1995</v>
      </c>
      <c r="I205" s="92" t="s">
        <v>3439</v>
      </c>
    </row>
    <row r="206" spans="1:9" ht="12" customHeight="1">
      <c r="A206" s="139" t="s">
        <v>3754</v>
      </c>
      <c r="B206" s="94">
        <v>14396637</v>
      </c>
      <c r="C206" s="94">
        <v>52</v>
      </c>
      <c r="D206" s="140" t="s">
        <v>3755</v>
      </c>
      <c r="E206" s="140" t="s">
        <v>1579</v>
      </c>
      <c r="F206" s="94" t="s">
        <v>3417</v>
      </c>
      <c r="G206" s="141">
        <v>34226</v>
      </c>
      <c r="H206" s="91">
        <f t="shared" si="4"/>
        <v>1993</v>
      </c>
      <c r="I206" s="92" t="s">
        <v>3453</v>
      </c>
    </row>
    <row r="207" spans="1:9" ht="12" customHeight="1">
      <c r="A207" s="139" t="s">
        <v>1582</v>
      </c>
      <c r="B207" s="94">
        <v>14521006</v>
      </c>
      <c r="C207" s="94">
        <v>357</v>
      </c>
      <c r="D207" s="140" t="s">
        <v>3756</v>
      </c>
      <c r="E207" s="140" t="s">
        <v>1579</v>
      </c>
      <c r="F207" s="94" t="s">
        <v>3414</v>
      </c>
      <c r="G207" s="141">
        <v>34765</v>
      </c>
      <c r="H207" s="91">
        <f t="shared" si="4"/>
        <v>1995</v>
      </c>
      <c r="I207" s="92" t="s">
        <v>3439</v>
      </c>
    </row>
    <row r="208" spans="1:9" ht="12" customHeight="1">
      <c r="A208" s="139" t="s">
        <v>3757</v>
      </c>
      <c r="B208" s="94">
        <v>13631379</v>
      </c>
      <c r="C208" s="94">
        <v>232</v>
      </c>
      <c r="D208" s="140" t="s">
        <v>3758</v>
      </c>
      <c r="E208" s="140" t="s">
        <v>1579</v>
      </c>
      <c r="F208" s="94" t="s">
        <v>3417</v>
      </c>
      <c r="G208" s="141">
        <v>32720</v>
      </c>
      <c r="H208" s="91">
        <f t="shared" si="4"/>
        <v>1989</v>
      </c>
      <c r="I208" s="92" t="s">
        <v>655</v>
      </c>
    </row>
    <row r="209" spans="1:9" ht="12" customHeight="1">
      <c r="A209" s="139" t="s">
        <v>3759</v>
      </c>
      <c r="B209" s="94">
        <v>14589692</v>
      </c>
      <c r="C209" s="94">
        <v>4019</v>
      </c>
      <c r="D209" s="140" t="s">
        <v>3760</v>
      </c>
      <c r="E209" s="140" t="s">
        <v>1579</v>
      </c>
      <c r="F209" s="94" t="s">
        <v>3417</v>
      </c>
      <c r="G209" s="141">
        <v>35819</v>
      </c>
      <c r="H209" s="91">
        <f t="shared" si="4"/>
        <v>1998</v>
      </c>
      <c r="I209" s="92" t="s">
        <v>579</v>
      </c>
    </row>
    <row r="210" spans="1:9" ht="12" customHeight="1">
      <c r="A210" s="139" t="s">
        <v>1421</v>
      </c>
      <c r="B210" s="94">
        <v>12769063</v>
      </c>
      <c r="C210" s="94">
        <v>516</v>
      </c>
      <c r="D210" s="140" t="s">
        <v>3761</v>
      </c>
      <c r="E210" s="140" t="s">
        <v>1579</v>
      </c>
      <c r="F210" s="94" t="s">
        <v>3414</v>
      </c>
      <c r="G210" s="141">
        <v>31116</v>
      </c>
      <c r="H210" s="91">
        <f t="shared" si="4"/>
        <v>1985</v>
      </c>
      <c r="I210" s="92" t="s">
        <v>655</v>
      </c>
    </row>
    <row r="211" spans="1:9" ht="12" customHeight="1">
      <c r="A211" s="139" t="s">
        <v>3762</v>
      </c>
      <c r="B211" s="94">
        <v>9800554</v>
      </c>
      <c r="C211" s="94">
        <v>604</v>
      </c>
      <c r="D211" s="140" t="s">
        <v>3763</v>
      </c>
      <c r="E211" s="140" t="s">
        <v>1579</v>
      </c>
      <c r="F211" s="94" t="s">
        <v>3414</v>
      </c>
      <c r="G211" s="141">
        <v>26579</v>
      </c>
      <c r="H211" s="91">
        <f t="shared" si="4"/>
        <v>1972</v>
      </c>
      <c r="I211" s="92" t="s">
        <v>3478</v>
      </c>
    </row>
    <row r="212" spans="1:9" ht="12" customHeight="1">
      <c r="A212" s="139" t="s">
        <v>3764</v>
      </c>
      <c r="B212" s="94">
        <v>11097321</v>
      </c>
      <c r="C212" s="94">
        <v>463</v>
      </c>
      <c r="D212" s="140" t="s">
        <v>3765</v>
      </c>
      <c r="E212" s="140" t="s">
        <v>1579</v>
      </c>
      <c r="F212" s="94" t="s">
        <v>3414</v>
      </c>
      <c r="G212" s="141">
        <v>28099</v>
      </c>
      <c r="H212" s="91">
        <f t="shared" si="4"/>
        <v>1976</v>
      </c>
      <c r="I212" s="92" t="s">
        <v>3478</v>
      </c>
    </row>
    <row r="213" spans="1:9" ht="12" customHeight="1">
      <c r="A213" s="139" t="s">
        <v>2176</v>
      </c>
      <c r="B213" s="94">
        <v>12932011</v>
      </c>
      <c r="C213" s="94">
        <v>1026</v>
      </c>
      <c r="D213" s="140" t="s">
        <v>3766</v>
      </c>
      <c r="E213" s="140" t="s">
        <v>1579</v>
      </c>
      <c r="F213" s="94" t="s">
        <v>3414</v>
      </c>
      <c r="G213" s="141">
        <v>31419</v>
      </c>
      <c r="H213" s="91">
        <f t="shared" si="4"/>
        <v>1986</v>
      </c>
      <c r="I213" s="92" t="s">
        <v>655</v>
      </c>
    </row>
    <row r="214" spans="1:9" ht="12" customHeight="1">
      <c r="A214" s="139" t="s">
        <v>3767</v>
      </c>
      <c r="B214" s="94">
        <v>15168417</v>
      </c>
      <c r="C214" s="94">
        <v>4510</v>
      </c>
      <c r="D214" s="140" t="s">
        <v>3768</v>
      </c>
      <c r="E214" s="140" t="s">
        <v>1579</v>
      </c>
      <c r="F214" s="94" t="s">
        <v>3417</v>
      </c>
      <c r="G214" s="141">
        <v>36344</v>
      </c>
      <c r="H214" s="91">
        <f t="shared" si="4"/>
        <v>1999</v>
      </c>
      <c r="I214" s="92" t="s">
        <v>579</v>
      </c>
    </row>
    <row r="215" spans="1:9" ht="12" customHeight="1">
      <c r="A215" s="139" t="s">
        <v>3769</v>
      </c>
      <c r="B215" s="94">
        <v>7743491</v>
      </c>
      <c r="C215" s="94">
        <v>611</v>
      </c>
      <c r="D215" s="140" t="s">
        <v>3770</v>
      </c>
      <c r="E215" s="140" t="s">
        <v>1579</v>
      </c>
      <c r="F215" s="94" t="s">
        <v>3414</v>
      </c>
      <c r="G215" s="141">
        <v>24456</v>
      </c>
      <c r="H215" s="91">
        <f t="shared" si="4"/>
        <v>1966</v>
      </c>
      <c r="I215" s="92" t="s">
        <v>3478</v>
      </c>
    </row>
    <row r="216" spans="1:9" ht="12" customHeight="1">
      <c r="A216" s="139" t="s">
        <v>1463</v>
      </c>
      <c r="B216" s="94">
        <v>9953206</v>
      </c>
      <c r="C216" s="94">
        <v>822</v>
      </c>
      <c r="D216" s="140" t="s">
        <v>1463</v>
      </c>
      <c r="E216" s="140" t="s">
        <v>1579</v>
      </c>
      <c r="F216" s="94" t="s">
        <v>3414</v>
      </c>
      <c r="G216" s="141">
        <v>24884</v>
      </c>
      <c r="H216" s="91">
        <f t="shared" si="4"/>
        <v>1968</v>
      </c>
      <c r="I216" s="92" t="s">
        <v>3478</v>
      </c>
    </row>
    <row r="217" spans="1:9" ht="12" customHeight="1">
      <c r="A217" s="139" t="s">
        <v>3771</v>
      </c>
      <c r="B217" s="94">
        <v>14512736</v>
      </c>
      <c r="C217" s="94">
        <v>48</v>
      </c>
      <c r="D217" s="140" t="s">
        <v>3772</v>
      </c>
      <c r="E217" s="140" t="s">
        <v>1579</v>
      </c>
      <c r="F217" s="94" t="s">
        <v>3417</v>
      </c>
      <c r="G217" s="141">
        <v>34197</v>
      </c>
      <c r="H217" s="91">
        <f t="shared" si="4"/>
        <v>1993</v>
      </c>
      <c r="I217" s="92" t="s">
        <v>3453</v>
      </c>
    </row>
    <row r="218" spans="1:9" ht="12" customHeight="1">
      <c r="A218" s="139" t="s">
        <v>3773</v>
      </c>
      <c r="B218" s="94">
        <v>10631225</v>
      </c>
      <c r="C218" s="94">
        <v>675</v>
      </c>
      <c r="D218" s="140" t="s">
        <v>3774</v>
      </c>
      <c r="E218" s="140" t="s">
        <v>1579</v>
      </c>
      <c r="F218" s="94" t="s">
        <v>3414</v>
      </c>
      <c r="G218" s="141">
        <v>27368</v>
      </c>
      <c r="H218" s="91">
        <f t="shared" si="4"/>
        <v>1974</v>
      </c>
      <c r="I218" s="92" t="s">
        <v>3478</v>
      </c>
    </row>
    <row r="219" spans="1:9" ht="12" customHeight="1">
      <c r="A219" s="139" t="s">
        <v>2151</v>
      </c>
      <c r="B219" s="94">
        <v>14780596</v>
      </c>
      <c r="C219" s="94">
        <v>4020</v>
      </c>
      <c r="D219" s="140" t="s">
        <v>3775</v>
      </c>
      <c r="E219" s="140" t="s">
        <v>1579</v>
      </c>
      <c r="F219" s="94" t="s">
        <v>3414</v>
      </c>
      <c r="G219" s="141">
        <v>35582</v>
      </c>
      <c r="H219" s="91">
        <f t="shared" si="4"/>
        <v>1997</v>
      </c>
      <c r="I219" s="92" t="s">
        <v>3447</v>
      </c>
    </row>
    <row r="220" spans="1:9" ht="12" customHeight="1">
      <c r="A220" s="139" t="s">
        <v>3776</v>
      </c>
      <c r="B220" s="94">
        <v>11473335</v>
      </c>
      <c r="C220" s="94">
        <v>523</v>
      </c>
      <c r="D220" s="140" t="s">
        <v>3777</v>
      </c>
      <c r="E220" s="140" t="s">
        <v>1579</v>
      </c>
      <c r="F220" s="94" t="s">
        <v>3414</v>
      </c>
      <c r="G220" s="141">
        <v>28613</v>
      </c>
      <c r="H220" s="91">
        <f t="shared" si="4"/>
        <v>1978</v>
      </c>
      <c r="I220" s="92" t="s">
        <v>3478</v>
      </c>
    </row>
    <row r="221" spans="1:9" ht="12" customHeight="1">
      <c r="A221" s="139" t="s">
        <v>2166</v>
      </c>
      <c r="B221" s="94">
        <v>14356190</v>
      </c>
      <c r="C221" s="94">
        <v>4468</v>
      </c>
      <c r="D221" s="140" t="s">
        <v>3778</v>
      </c>
      <c r="E221" s="140" t="s">
        <v>1579</v>
      </c>
      <c r="F221" s="94" t="s">
        <v>3414</v>
      </c>
      <c r="G221" s="141">
        <v>37220</v>
      </c>
      <c r="H221" s="91">
        <f t="shared" si="4"/>
        <v>2001</v>
      </c>
      <c r="I221" s="92" t="s">
        <v>577</v>
      </c>
    </row>
    <row r="222" spans="1:9" ht="12" customHeight="1">
      <c r="A222" s="139" t="s">
        <v>2133</v>
      </c>
      <c r="B222" s="94">
        <v>7049551</v>
      </c>
      <c r="C222" s="94">
        <v>684</v>
      </c>
      <c r="D222" s="140" t="s">
        <v>3779</v>
      </c>
      <c r="E222" s="140" t="s">
        <v>1579</v>
      </c>
      <c r="F222" s="94" t="s">
        <v>3414</v>
      </c>
      <c r="G222" s="141">
        <v>21410</v>
      </c>
      <c r="H222" s="91">
        <f t="shared" si="4"/>
        <v>1958</v>
      </c>
      <c r="I222" s="92" t="s">
        <v>3478</v>
      </c>
    </row>
    <row r="223" spans="1:9" ht="12" customHeight="1">
      <c r="A223" s="139" t="s">
        <v>2905</v>
      </c>
      <c r="B223" s="94">
        <v>14960827</v>
      </c>
      <c r="C223" s="94">
        <v>4021</v>
      </c>
      <c r="D223" s="140" t="s">
        <v>3780</v>
      </c>
      <c r="E223" s="140" t="s">
        <v>1579</v>
      </c>
      <c r="F223" s="94" t="s">
        <v>3414</v>
      </c>
      <c r="G223" s="141">
        <v>35914</v>
      </c>
      <c r="H223" s="91">
        <f t="shared" si="4"/>
        <v>1998</v>
      </c>
      <c r="I223" s="92" t="s">
        <v>579</v>
      </c>
    </row>
    <row r="224" spans="1:9" ht="12" customHeight="1">
      <c r="A224" s="139" t="s">
        <v>1275</v>
      </c>
      <c r="B224" s="94">
        <v>13557420</v>
      </c>
      <c r="C224" s="94">
        <v>409</v>
      </c>
      <c r="D224" s="140" t="s">
        <v>3781</v>
      </c>
      <c r="E224" s="140" t="s">
        <v>1579</v>
      </c>
      <c r="F224" s="94" t="s">
        <v>3414</v>
      </c>
      <c r="G224" s="141">
        <v>32541</v>
      </c>
      <c r="H224" s="91">
        <f t="shared" si="4"/>
        <v>1989</v>
      </c>
      <c r="I224" s="92" t="s">
        <v>655</v>
      </c>
    </row>
    <row r="225" spans="1:9" ht="12" customHeight="1">
      <c r="A225" s="139" t="s">
        <v>3782</v>
      </c>
      <c r="B225" s="94">
        <v>11097161</v>
      </c>
      <c r="C225" s="94">
        <v>1181</v>
      </c>
      <c r="D225" s="140" t="s">
        <v>3783</v>
      </c>
      <c r="E225" s="140" t="s">
        <v>1579</v>
      </c>
      <c r="F225" s="94" t="s">
        <v>3414</v>
      </c>
      <c r="G225" s="141">
        <v>28336</v>
      </c>
      <c r="H225" s="91">
        <f t="shared" si="4"/>
        <v>1977</v>
      </c>
      <c r="I225" s="92" t="s">
        <v>3478</v>
      </c>
    </row>
    <row r="226" spans="1:9" ht="12" customHeight="1">
      <c r="A226" s="139" t="s">
        <v>2911</v>
      </c>
      <c r="B226" s="94">
        <v>14960818</v>
      </c>
      <c r="C226" s="94">
        <v>4506</v>
      </c>
      <c r="D226" s="140" t="s">
        <v>3784</v>
      </c>
      <c r="E226" s="140" t="s">
        <v>1579</v>
      </c>
      <c r="F226" s="94" t="s">
        <v>3414</v>
      </c>
      <c r="G226" s="141">
        <v>36480</v>
      </c>
      <c r="H226" s="91">
        <f t="shared" si="4"/>
        <v>1999</v>
      </c>
      <c r="I226" s="92" t="s">
        <v>579</v>
      </c>
    </row>
    <row r="227" spans="1:9" ht="12" customHeight="1">
      <c r="A227" s="139" t="s">
        <v>1555</v>
      </c>
      <c r="B227" s="94">
        <v>13802418</v>
      </c>
      <c r="C227" s="94">
        <v>344</v>
      </c>
      <c r="D227" s="140" t="s">
        <v>3785</v>
      </c>
      <c r="E227" s="140" t="s">
        <v>1579</v>
      </c>
      <c r="F227" s="94" t="s">
        <v>3414</v>
      </c>
      <c r="G227" s="141">
        <v>32952</v>
      </c>
      <c r="H227" s="91">
        <f t="shared" si="4"/>
        <v>1990</v>
      </c>
      <c r="I227" s="92" t="s">
        <v>655</v>
      </c>
    </row>
    <row r="228" spans="1:9" ht="12" customHeight="1">
      <c r="A228" s="139" t="s">
        <v>1277</v>
      </c>
      <c r="B228" s="94">
        <v>13818659</v>
      </c>
      <c r="C228" s="94">
        <v>518</v>
      </c>
      <c r="D228" s="140" t="s">
        <v>3786</v>
      </c>
      <c r="E228" s="140" t="s">
        <v>1579</v>
      </c>
      <c r="F228" s="94" t="s">
        <v>3414</v>
      </c>
      <c r="G228" s="141">
        <v>32882</v>
      </c>
      <c r="H228" s="91">
        <f t="shared" si="4"/>
        <v>1990</v>
      </c>
      <c r="I228" s="92" t="s">
        <v>655</v>
      </c>
    </row>
    <row r="229" spans="1:9" ht="12" customHeight="1">
      <c r="A229" s="139" t="s">
        <v>3787</v>
      </c>
      <c r="B229" s="94">
        <v>14263197</v>
      </c>
      <c r="C229" s="94">
        <v>4022</v>
      </c>
      <c r="D229" s="140" t="s">
        <v>3788</v>
      </c>
      <c r="E229" s="140" t="s">
        <v>1579</v>
      </c>
      <c r="F229" s="94" t="s">
        <v>3417</v>
      </c>
      <c r="G229" s="141">
        <v>35958</v>
      </c>
      <c r="H229" s="91">
        <f t="shared" si="4"/>
        <v>1998</v>
      </c>
      <c r="I229" s="92" t="s">
        <v>579</v>
      </c>
    </row>
    <row r="230" spans="1:9" ht="12" customHeight="1">
      <c r="A230" s="139" t="s">
        <v>3789</v>
      </c>
      <c r="B230" s="94">
        <v>13448747</v>
      </c>
      <c r="C230" s="94">
        <v>56</v>
      </c>
      <c r="D230" s="140" t="s">
        <v>3790</v>
      </c>
      <c r="E230" s="140" t="s">
        <v>1579</v>
      </c>
      <c r="F230" s="94" t="s">
        <v>3417</v>
      </c>
      <c r="G230" s="141">
        <v>32209</v>
      </c>
      <c r="H230" s="91">
        <f t="shared" si="4"/>
        <v>1988</v>
      </c>
      <c r="I230" s="92" t="s">
        <v>655</v>
      </c>
    </row>
    <row r="231" spans="1:9" ht="12" customHeight="1">
      <c r="A231" s="139" t="s">
        <v>3791</v>
      </c>
      <c r="B231" s="94">
        <v>5413669</v>
      </c>
      <c r="C231" s="94">
        <v>726</v>
      </c>
      <c r="D231" s="140" t="s">
        <v>3792</v>
      </c>
      <c r="E231" s="140" t="s">
        <v>1579</v>
      </c>
      <c r="F231" s="94" t="s">
        <v>3414</v>
      </c>
      <c r="G231" s="141">
        <v>21650</v>
      </c>
      <c r="H231" s="91">
        <f t="shared" si="4"/>
        <v>1959</v>
      </c>
      <c r="I231" s="92" t="s">
        <v>3478</v>
      </c>
    </row>
    <row r="232" spans="1:9" ht="12" customHeight="1">
      <c r="A232" s="139" t="s">
        <v>3793</v>
      </c>
      <c r="B232" s="94">
        <v>14133577</v>
      </c>
      <c r="C232" s="94">
        <v>473</v>
      </c>
      <c r="D232" s="140" t="s">
        <v>3794</v>
      </c>
      <c r="E232" s="140" t="s">
        <v>1579</v>
      </c>
      <c r="F232" s="94" t="s">
        <v>3414</v>
      </c>
      <c r="G232" s="141">
        <v>34710</v>
      </c>
      <c r="H232" s="91">
        <f t="shared" si="4"/>
        <v>1995</v>
      </c>
      <c r="I232" s="92" t="s">
        <v>3439</v>
      </c>
    </row>
    <row r="233" spans="1:9" ht="12" customHeight="1">
      <c r="A233" s="139" t="s">
        <v>1249</v>
      </c>
      <c r="B233" s="94">
        <v>13823467</v>
      </c>
      <c r="C233" s="94">
        <v>346</v>
      </c>
      <c r="D233" s="140" t="s">
        <v>3795</v>
      </c>
      <c r="E233" s="140" t="s">
        <v>1579</v>
      </c>
      <c r="F233" s="94" t="s">
        <v>3414</v>
      </c>
      <c r="G233" s="141">
        <v>33247</v>
      </c>
      <c r="H233" s="91">
        <f t="shared" si="4"/>
        <v>1991</v>
      </c>
      <c r="I233" s="92" t="s">
        <v>3453</v>
      </c>
    </row>
    <row r="234" spans="1:9" ht="12" customHeight="1">
      <c r="A234" s="139" t="s">
        <v>1560</v>
      </c>
      <c r="B234" s="94">
        <v>12621120</v>
      </c>
      <c r="C234" s="94">
        <v>811</v>
      </c>
      <c r="D234" s="140" t="s">
        <v>3796</v>
      </c>
      <c r="E234" s="140" t="s">
        <v>1579</v>
      </c>
      <c r="F234" s="94" t="s">
        <v>3414</v>
      </c>
      <c r="G234" s="141">
        <v>24975</v>
      </c>
      <c r="H234" s="91">
        <f t="shared" si="4"/>
        <v>1968</v>
      </c>
      <c r="I234" s="92" t="s">
        <v>3478</v>
      </c>
    </row>
    <row r="235" spans="1:9" ht="12" customHeight="1">
      <c r="A235" s="139" t="s">
        <v>1520</v>
      </c>
      <c r="B235" s="94">
        <v>12823699</v>
      </c>
      <c r="C235" s="94">
        <v>522</v>
      </c>
      <c r="D235" s="140" t="s">
        <v>3797</v>
      </c>
      <c r="E235" s="140" t="s">
        <v>1579</v>
      </c>
      <c r="F235" s="94" t="s">
        <v>3414</v>
      </c>
      <c r="G235" s="141">
        <v>31126</v>
      </c>
      <c r="H235" s="91">
        <f t="shared" si="4"/>
        <v>1985</v>
      </c>
      <c r="I235" s="92" t="s">
        <v>655</v>
      </c>
    </row>
    <row r="236" spans="1:9" ht="12" customHeight="1">
      <c r="A236" s="139" t="s">
        <v>3798</v>
      </c>
      <c r="B236" s="94">
        <v>9940766</v>
      </c>
      <c r="C236" s="94">
        <v>840</v>
      </c>
      <c r="D236" s="140" t="s">
        <v>3799</v>
      </c>
      <c r="E236" s="140" t="s">
        <v>1579</v>
      </c>
      <c r="F236" s="94" t="s">
        <v>3414</v>
      </c>
      <c r="G236" s="141">
        <v>26009</v>
      </c>
      <c r="H236" s="91">
        <f t="shared" si="4"/>
        <v>1971</v>
      </c>
      <c r="I236" s="92" t="s">
        <v>3478</v>
      </c>
    </row>
    <row r="237" spans="1:9" ht="12" customHeight="1">
      <c r="A237" s="139" t="s">
        <v>3800</v>
      </c>
      <c r="B237" s="94">
        <v>7033220</v>
      </c>
      <c r="C237" s="94">
        <v>608</v>
      </c>
      <c r="D237" s="140" t="s">
        <v>3801</v>
      </c>
      <c r="E237" s="140" t="s">
        <v>1579</v>
      </c>
      <c r="F237" s="94" t="s">
        <v>3414</v>
      </c>
      <c r="G237" s="141">
        <v>23786</v>
      </c>
      <c r="H237" s="91">
        <f t="shared" si="4"/>
        <v>1965</v>
      </c>
      <c r="I237" s="92" t="s">
        <v>3478</v>
      </c>
    </row>
    <row r="238" spans="1:9" ht="12" customHeight="1">
      <c r="A238" s="139" t="s">
        <v>3802</v>
      </c>
      <c r="B238" s="94">
        <v>6143739</v>
      </c>
      <c r="C238" s="94">
        <v>810</v>
      </c>
      <c r="D238" s="140" t="s">
        <v>3803</v>
      </c>
      <c r="E238" s="140" t="s">
        <v>1579</v>
      </c>
      <c r="F238" s="94" t="s">
        <v>3414</v>
      </c>
      <c r="G238" s="141">
        <v>20445</v>
      </c>
      <c r="H238" s="91">
        <f t="shared" si="4"/>
        <v>1955</v>
      </c>
      <c r="I238" s="92" t="s">
        <v>3478</v>
      </c>
    </row>
    <row r="239" spans="1:9" ht="12" customHeight="1">
      <c r="A239" s="139" t="s">
        <v>2074</v>
      </c>
      <c r="B239" s="94">
        <v>14828492</v>
      </c>
      <c r="C239" s="94">
        <v>511</v>
      </c>
      <c r="D239" s="140" t="s">
        <v>3804</v>
      </c>
      <c r="E239" s="140" t="s">
        <v>1579</v>
      </c>
      <c r="F239" s="94" t="s">
        <v>3414</v>
      </c>
      <c r="G239" s="141">
        <v>34433</v>
      </c>
      <c r="H239" s="91">
        <f t="shared" si="4"/>
        <v>1994</v>
      </c>
      <c r="I239" s="92" t="s">
        <v>3439</v>
      </c>
    </row>
    <row r="240" spans="1:9" ht="12" customHeight="1">
      <c r="A240" s="139" t="s">
        <v>3141</v>
      </c>
      <c r="B240" s="94">
        <v>9675182</v>
      </c>
      <c r="C240" s="94">
        <v>1040</v>
      </c>
      <c r="D240" s="140" t="s">
        <v>3805</v>
      </c>
      <c r="E240" s="140" t="s">
        <v>1579</v>
      </c>
      <c r="F240" s="94" t="s">
        <v>3414</v>
      </c>
      <c r="G240" s="141">
        <v>24939</v>
      </c>
      <c r="H240" s="91">
        <f t="shared" si="4"/>
        <v>1968</v>
      </c>
      <c r="I240" s="92" t="s">
        <v>3478</v>
      </c>
    </row>
    <row r="241" spans="1:9" ht="12" customHeight="1">
      <c r="A241" s="139" t="s">
        <v>1546</v>
      </c>
      <c r="B241" s="94">
        <v>11772176</v>
      </c>
      <c r="C241" s="94">
        <v>808</v>
      </c>
      <c r="D241" s="140" t="s">
        <v>3806</v>
      </c>
      <c r="E241" s="140" t="s">
        <v>1579</v>
      </c>
      <c r="F241" s="94" t="s">
        <v>3414</v>
      </c>
      <c r="G241" s="141">
        <v>29171</v>
      </c>
      <c r="H241" s="91">
        <f t="shared" si="4"/>
        <v>1979</v>
      </c>
      <c r="I241" s="92" t="s">
        <v>655</v>
      </c>
    </row>
    <row r="242" spans="1:9" ht="12" customHeight="1">
      <c r="A242" s="139" t="s">
        <v>2796</v>
      </c>
      <c r="B242" s="94">
        <v>15446070</v>
      </c>
      <c r="C242" s="94">
        <v>4469</v>
      </c>
      <c r="D242" s="140" t="s">
        <v>3807</v>
      </c>
      <c r="E242" s="140" t="s">
        <v>1579</v>
      </c>
      <c r="F242" s="94" t="s">
        <v>3414</v>
      </c>
      <c r="G242" s="141">
        <v>36929</v>
      </c>
      <c r="H242" s="91">
        <f t="shared" si="4"/>
        <v>2001</v>
      </c>
      <c r="I242" s="92" t="s">
        <v>577</v>
      </c>
    </row>
    <row r="243" spans="1:9" ht="12" customHeight="1">
      <c r="A243" s="139" t="s">
        <v>3808</v>
      </c>
      <c r="B243" s="94">
        <v>15122091</v>
      </c>
      <c r="C243" s="94">
        <v>3560</v>
      </c>
      <c r="D243" s="140" t="s">
        <v>3809</v>
      </c>
      <c r="E243" s="140" t="s">
        <v>1579</v>
      </c>
      <c r="F243" s="94" t="s">
        <v>3414</v>
      </c>
      <c r="G243" s="141">
        <v>37699</v>
      </c>
      <c r="H243" s="91">
        <f t="shared" si="4"/>
        <v>2003</v>
      </c>
      <c r="I243" s="92" t="s">
        <v>3422</v>
      </c>
    </row>
    <row r="244" spans="1:9" ht="12" customHeight="1">
      <c r="A244" s="139" t="s">
        <v>1345</v>
      </c>
      <c r="B244" s="94">
        <v>13114061</v>
      </c>
      <c r="C244" s="94">
        <v>348</v>
      </c>
      <c r="D244" s="140" t="s">
        <v>3810</v>
      </c>
      <c r="E244" s="140" t="s">
        <v>1579</v>
      </c>
      <c r="F244" s="94" t="s">
        <v>3414</v>
      </c>
      <c r="G244" s="141">
        <v>32782</v>
      </c>
      <c r="H244" s="91">
        <f t="shared" si="4"/>
        <v>1989</v>
      </c>
      <c r="I244" s="92" t="s">
        <v>655</v>
      </c>
    </row>
    <row r="245" spans="1:9" ht="12" customHeight="1">
      <c r="A245" s="139" t="s">
        <v>1557</v>
      </c>
      <c r="B245" s="94">
        <v>15080346</v>
      </c>
      <c r="C245" s="94">
        <v>430</v>
      </c>
      <c r="D245" s="140" t="s">
        <v>3811</v>
      </c>
      <c r="E245" s="140" t="s">
        <v>1579</v>
      </c>
      <c r="F245" s="94" t="s">
        <v>3414</v>
      </c>
      <c r="G245" s="141">
        <v>35033</v>
      </c>
      <c r="H245" s="91">
        <f t="shared" si="4"/>
        <v>1995</v>
      </c>
      <c r="I245" s="92" t="s">
        <v>3439</v>
      </c>
    </row>
    <row r="246" spans="1:9" ht="12" customHeight="1">
      <c r="A246" s="139" t="s">
        <v>3812</v>
      </c>
      <c r="B246" s="94">
        <v>14512780</v>
      </c>
      <c r="C246" s="94">
        <v>3123</v>
      </c>
      <c r="D246" s="140" t="s">
        <v>3813</v>
      </c>
      <c r="E246" s="140" t="s">
        <v>1579</v>
      </c>
      <c r="F246" s="94" t="s">
        <v>3417</v>
      </c>
      <c r="G246" s="141">
        <v>37444</v>
      </c>
      <c r="H246" s="91">
        <f t="shared" si="4"/>
        <v>2002</v>
      </c>
      <c r="I246" s="92" t="s">
        <v>3422</v>
      </c>
    </row>
    <row r="247" spans="1:9" ht="12" customHeight="1">
      <c r="A247" s="139" t="s">
        <v>3038</v>
      </c>
      <c r="B247" s="94">
        <v>14540202</v>
      </c>
      <c r="C247" s="94">
        <v>4509</v>
      </c>
      <c r="D247" s="140" t="s">
        <v>3814</v>
      </c>
      <c r="E247" s="140" t="s">
        <v>1579</v>
      </c>
      <c r="F247" s="94" t="s">
        <v>3414</v>
      </c>
      <c r="G247" s="141">
        <v>36631</v>
      </c>
      <c r="H247" s="91">
        <f t="shared" si="4"/>
        <v>2000</v>
      </c>
      <c r="I247" s="92" t="s">
        <v>577</v>
      </c>
    </row>
    <row r="248" spans="1:9" ht="12" customHeight="1">
      <c r="A248" s="139" t="s">
        <v>2122</v>
      </c>
      <c r="B248" s="94">
        <v>11753077</v>
      </c>
      <c r="C248" s="94">
        <v>557</v>
      </c>
      <c r="D248" s="140" t="s">
        <v>3815</v>
      </c>
      <c r="E248" s="140" t="s">
        <v>1579</v>
      </c>
      <c r="F248" s="94" t="s">
        <v>3414</v>
      </c>
      <c r="G248" s="141">
        <v>29468</v>
      </c>
      <c r="H248" s="91">
        <f t="shared" si="4"/>
        <v>1980</v>
      </c>
      <c r="I248" s="92" t="s">
        <v>655</v>
      </c>
    </row>
    <row r="249" spans="1:9" ht="12" customHeight="1">
      <c r="A249" s="139" t="s">
        <v>676</v>
      </c>
      <c r="B249" s="94">
        <v>10097104</v>
      </c>
      <c r="C249" s="94">
        <v>453</v>
      </c>
      <c r="D249" s="140" t="s">
        <v>3816</v>
      </c>
      <c r="E249" s="140" t="s">
        <v>1579</v>
      </c>
      <c r="F249" s="94" t="s">
        <v>3414</v>
      </c>
      <c r="G249" s="141">
        <v>26672</v>
      </c>
      <c r="H249" s="91">
        <f t="shared" si="4"/>
        <v>1973</v>
      </c>
      <c r="I249" s="92" t="s">
        <v>3478</v>
      </c>
    </row>
    <row r="250" spans="1:9" ht="12" customHeight="1">
      <c r="A250" s="139" t="s">
        <v>1466</v>
      </c>
      <c r="B250" s="94">
        <v>10589990</v>
      </c>
      <c r="C250" s="94">
        <v>821</v>
      </c>
      <c r="D250" s="140" t="s">
        <v>3817</v>
      </c>
      <c r="E250" s="140" t="s">
        <v>1579</v>
      </c>
      <c r="F250" s="94" t="s">
        <v>3414</v>
      </c>
      <c r="G250" s="141">
        <v>27698</v>
      </c>
      <c r="H250" s="91">
        <f t="shared" si="4"/>
        <v>1975</v>
      </c>
      <c r="I250" s="92" t="s">
        <v>3478</v>
      </c>
    </row>
    <row r="251" spans="1:9" ht="12" customHeight="1">
      <c r="A251" s="139" t="s">
        <v>3818</v>
      </c>
      <c r="B251" s="94">
        <v>14956717</v>
      </c>
      <c r="C251" s="94">
        <v>3556</v>
      </c>
      <c r="D251" s="140" t="s">
        <v>3819</v>
      </c>
      <c r="E251" s="140" t="s">
        <v>1579</v>
      </c>
      <c r="F251" s="94" t="s">
        <v>3417</v>
      </c>
      <c r="G251" s="141">
        <v>37528</v>
      </c>
      <c r="H251" s="91">
        <f t="shared" si="4"/>
        <v>2002</v>
      </c>
      <c r="I251" s="92" t="s">
        <v>3422</v>
      </c>
    </row>
    <row r="252" spans="1:9" ht="12" customHeight="1">
      <c r="A252" s="139" t="s">
        <v>3820</v>
      </c>
      <c r="B252" s="94">
        <v>14611496</v>
      </c>
      <c r="C252" s="94">
        <v>4545</v>
      </c>
      <c r="D252" s="140" t="s">
        <v>3821</v>
      </c>
      <c r="E252" s="140" t="s">
        <v>1579</v>
      </c>
      <c r="F252" s="94" t="s">
        <v>3417</v>
      </c>
      <c r="G252" s="141">
        <v>36983</v>
      </c>
      <c r="H252" s="91">
        <f t="shared" si="4"/>
        <v>2001</v>
      </c>
      <c r="I252" s="92" t="s">
        <v>577</v>
      </c>
    </row>
    <row r="253" spans="1:9" ht="12" customHeight="1">
      <c r="A253" s="139" t="s">
        <v>3822</v>
      </c>
      <c r="B253" s="94">
        <v>14326357</v>
      </c>
      <c r="C253" s="94">
        <v>3496</v>
      </c>
      <c r="D253" s="140" t="s">
        <v>3823</v>
      </c>
      <c r="E253" s="140" t="s">
        <v>1579</v>
      </c>
      <c r="F253" s="94" t="s">
        <v>3417</v>
      </c>
      <c r="G253" s="141">
        <v>37460</v>
      </c>
      <c r="H253" s="91">
        <f t="shared" si="4"/>
        <v>2002</v>
      </c>
      <c r="I253" s="92" t="s">
        <v>3422</v>
      </c>
    </row>
    <row r="254" spans="1:9" ht="12" customHeight="1">
      <c r="A254" s="139" t="s">
        <v>1027</v>
      </c>
      <c r="B254" s="94">
        <v>153735</v>
      </c>
      <c r="C254" s="94">
        <v>805</v>
      </c>
      <c r="D254" s="140" t="s">
        <v>3824</v>
      </c>
      <c r="E254" s="140" t="s">
        <v>1579</v>
      </c>
      <c r="F254" s="94" t="s">
        <v>3414</v>
      </c>
      <c r="G254" s="141">
        <v>15946</v>
      </c>
      <c r="H254" s="91">
        <f t="shared" si="4"/>
        <v>1943</v>
      </c>
      <c r="I254" s="92" t="s">
        <v>3478</v>
      </c>
    </row>
    <row r="255" spans="1:9" ht="12" customHeight="1">
      <c r="A255" s="139" t="s">
        <v>3825</v>
      </c>
      <c r="B255" s="94">
        <v>14691217</v>
      </c>
      <c r="C255" s="94">
        <v>4507</v>
      </c>
      <c r="D255" s="140" t="s">
        <v>3826</v>
      </c>
      <c r="E255" s="140" t="s">
        <v>1579</v>
      </c>
      <c r="F255" s="94" t="s">
        <v>3417</v>
      </c>
      <c r="G255" s="141">
        <v>36219</v>
      </c>
      <c r="H255" s="91">
        <f t="shared" si="4"/>
        <v>1999</v>
      </c>
      <c r="I255" s="92" t="s">
        <v>579</v>
      </c>
    </row>
    <row r="256" spans="1:9" ht="12" customHeight="1">
      <c r="A256" s="139" t="s">
        <v>3827</v>
      </c>
      <c r="B256" s="94">
        <v>14843901</v>
      </c>
      <c r="C256" s="94">
        <v>3557</v>
      </c>
      <c r="D256" s="140" t="s">
        <v>3828</v>
      </c>
      <c r="E256" s="140" t="s">
        <v>1579</v>
      </c>
      <c r="F256" s="94" t="s">
        <v>3417</v>
      </c>
      <c r="G256" s="141">
        <v>37289</v>
      </c>
      <c r="H256" s="91">
        <f t="shared" si="4"/>
        <v>2002</v>
      </c>
      <c r="I256" s="92" t="s">
        <v>3422</v>
      </c>
    </row>
    <row r="257" spans="1:9" ht="12" customHeight="1">
      <c r="A257" s="139" t="s">
        <v>588</v>
      </c>
      <c r="B257" s="94">
        <v>14098313</v>
      </c>
      <c r="C257" s="94">
        <v>354</v>
      </c>
      <c r="D257" s="140" t="s">
        <v>3829</v>
      </c>
      <c r="E257" s="140" t="s">
        <v>1579</v>
      </c>
      <c r="F257" s="94" t="s">
        <v>3414</v>
      </c>
      <c r="G257" s="141">
        <v>34942</v>
      </c>
      <c r="H257" s="91">
        <f t="shared" si="4"/>
        <v>1995</v>
      </c>
      <c r="I257" s="92" t="s">
        <v>3439</v>
      </c>
    </row>
    <row r="258" spans="1:9" ht="12" customHeight="1">
      <c r="A258" s="139" t="s">
        <v>3830</v>
      </c>
      <c r="B258" s="94">
        <v>12142074</v>
      </c>
      <c r="C258" s="94">
        <v>1008</v>
      </c>
      <c r="D258" s="140" t="s">
        <v>3831</v>
      </c>
      <c r="E258" s="140" t="s">
        <v>1579</v>
      </c>
      <c r="F258" s="94" t="s">
        <v>3414</v>
      </c>
      <c r="G258" s="141">
        <v>29856</v>
      </c>
      <c r="H258" s="91">
        <f t="shared" si="4"/>
        <v>1981</v>
      </c>
      <c r="I258" s="92" t="s">
        <v>655</v>
      </c>
    </row>
    <row r="259" spans="1:9" ht="12" customHeight="1">
      <c r="A259" s="139" t="s">
        <v>3832</v>
      </c>
      <c r="B259" s="94">
        <v>15018571</v>
      </c>
      <c r="C259" s="94">
        <v>4023</v>
      </c>
      <c r="D259" s="140" t="s">
        <v>3833</v>
      </c>
      <c r="E259" s="140" t="s">
        <v>1579</v>
      </c>
      <c r="F259" s="94" t="s">
        <v>3417</v>
      </c>
      <c r="G259" s="141">
        <v>36035</v>
      </c>
      <c r="H259" s="91">
        <f t="shared" ref="H259:H322" si="5">YEAR(G259)</f>
        <v>1998</v>
      </c>
      <c r="I259" s="92" t="s">
        <v>579</v>
      </c>
    </row>
    <row r="260" spans="1:9" ht="12" customHeight="1">
      <c r="A260" s="139" t="s">
        <v>3834</v>
      </c>
      <c r="B260" s="94">
        <v>14588949</v>
      </c>
      <c r="C260" s="94">
        <v>3523</v>
      </c>
      <c r="D260" s="140" t="s">
        <v>3835</v>
      </c>
      <c r="E260" s="140" t="s">
        <v>1579</v>
      </c>
      <c r="F260" s="94" t="s">
        <v>3417</v>
      </c>
      <c r="G260" s="141">
        <v>37395</v>
      </c>
      <c r="H260" s="91">
        <f t="shared" si="5"/>
        <v>2002</v>
      </c>
      <c r="I260" s="92" t="s">
        <v>3422</v>
      </c>
    </row>
    <row r="261" spans="1:9" ht="12" customHeight="1">
      <c r="A261" s="139" t="s">
        <v>3836</v>
      </c>
      <c r="B261" s="94">
        <v>11912377</v>
      </c>
      <c r="C261" s="94">
        <v>298</v>
      </c>
      <c r="D261" s="140" t="s">
        <v>3837</v>
      </c>
      <c r="E261" s="140" t="s">
        <v>1579</v>
      </c>
      <c r="F261" s="94" t="s">
        <v>3417</v>
      </c>
      <c r="G261" s="141">
        <v>29764</v>
      </c>
      <c r="H261" s="91">
        <f t="shared" si="5"/>
        <v>1981</v>
      </c>
      <c r="I261" s="92" t="s">
        <v>655</v>
      </c>
    </row>
    <row r="262" spans="1:9" ht="12" customHeight="1">
      <c r="A262" s="139" t="s">
        <v>3838</v>
      </c>
      <c r="B262" s="94">
        <v>10855267</v>
      </c>
      <c r="C262" s="94">
        <v>1009</v>
      </c>
      <c r="D262" s="140" t="s">
        <v>3839</v>
      </c>
      <c r="E262" s="140" t="s">
        <v>1579</v>
      </c>
      <c r="F262" s="94" t="s">
        <v>3414</v>
      </c>
      <c r="G262" s="141">
        <v>27950</v>
      </c>
      <c r="H262" s="91">
        <f t="shared" si="5"/>
        <v>1976</v>
      </c>
      <c r="I262" s="92" t="s">
        <v>3478</v>
      </c>
    </row>
    <row r="263" spans="1:9" ht="12" customHeight="1">
      <c r="A263" s="139" t="s">
        <v>2750</v>
      </c>
      <c r="B263" s="94">
        <v>14542309</v>
      </c>
      <c r="C263" s="94">
        <v>637</v>
      </c>
      <c r="D263" s="140" t="s">
        <v>3840</v>
      </c>
      <c r="E263" s="140" t="s">
        <v>1579</v>
      </c>
      <c r="F263" s="94" t="s">
        <v>3414</v>
      </c>
      <c r="G263" s="141">
        <v>34037</v>
      </c>
      <c r="H263" s="91">
        <f t="shared" si="5"/>
        <v>1993</v>
      </c>
      <c r="I263" s="92" t="s">
        <v>3453</v>
      </c>
    </row>
    <row r="264" spans="1:9" ht="12" customHeight="1">
      <c r="A264" s="139" t="s">
        <v>1652</v>
      </c>
      <c r="B264" s="94">
        <v>11271920</v>
      </c>
      <c r="C264" s="94">
        <v>521</v>
      </c>
      <c r="D264" s="140" t="s">
        <v>3841</v>
      </c>
      <c r="E264" s="140" t="s">
        <v>1579</v>
      </c>
      <c r="F264" s="94" t="s">
        <v>3414</v>
      </c>
      <c r="G264" s="141">
        <v>28140</v>
      </c>
      <c r="H264" s="91">
        <f t="shared" si="5"/>
        <v>1977</v>
      </c>
      <c r="I264" s="92" t="s">
        <v>3478</v>
      </c>
    </row>
    <row r="265" spans="1:9" ht="12" customHeight="1">
      <c r="A265" s="139" t="s">
        <v>3842</v>
      </c>
      <c r="B265" s="94">
        <v>10516021</v>
      </c>
      <c r="C265" s="94">
        <v>1046</v>
      </c>
      <c r="D265" s="140" t="s">
        <v>3843</v>
      </c>
      <c r="E265" s="140" t="s">
        <v>1579</v>
      </c>
      <c r="F265" s="94" t="s">
        <v>3414</v>
      </c>
      <c r="G265" s="141">
        <v>26274</v>
      </c>
      <c r="H265" s="91">
        <f t="shared" si="5"/>
        <v>1971</v>
      </c>
      <c r="I265" s="92" t="s">
        <v>3478</v>
      </c>
    </row>
    <row r="266" spans="1:9" ht="12" customHeight="1">
      <c r="A266" s="139" t="s">
        <v>2150</v>
      </c>
      <c r="B266" s="94">
        <v>14956719</v>
      </c>
      <c r="C266" s="94">
        <v>4024</v>
      </c>
      <c r="D266" s="140" t="s">
        <v>3844</v>
      </c>
      <c r="E266" s="140" t="s">
        <v>1579</v>
      </c>
      <c r="F266" s="94" t="s">
        <v>3414</v>
      </c>
      <c r="G266" s="141">
        <v>35586</v>
      </c>
      <c r="H266" s="91">
        <f t="shared" si="5"/>
        <v>1997</v>
      </c>
      <c r="I266" s="92" t="s">
        <v>3447</v>
      </c>
    </row>
    <row r="267" spans="1:9" ht="12" customHeight="1">
      <c r="A267" s="139" t="s">
        <v>3845</v>
      </c>
      <c r="B267" s="94">
        <v>9565522</v>
      </c>
      <c r="C267" s="94">
        <v>1010</v>
      </c>
      <c r="D267" s="140" t="s">
        <v>3846</v>
      </c>
      <c r="E267" s="140" t="s">
        <v>1579</v>
      </c>
      <c r="F267" s="94" t="s">
        <v>3414</v>
      </c>
      <c r="G267" s="141">
        <v>25774</v>
      </c>
      <c r="H267" s="91">
        <f t="shared" si="5"/>
        <v>1970</v>
      </c>
      <c r="I267" s="92" t="s">
        <v>3478</v>
      </c>
    </row>
    <row r="268" spans="1:9" ht="12" customHeight="1">
      <c r="A268" s="139" t="s">
        <v>3847</v>
      </c>
      <c r="B268" s="94">
        <v>14424205</v>
      </c>
      <c r="C268" s="94">
        <v>475</v>
      </c>
      <c r="D268" s="140" t="s">
        <v>3848</v>
      </c>
      <c r="E268" s="140" t="s">
        <v>1579</v>
      </c>
      <c r="F268" s="94" t="s">
        <v>3414</v>
      </c>
      <c r="G268" s="141">
        <v>35047</v>
      </c>
      <c r="H268" s="91">
        <f t="shared" si="5"/>
        <v>1995</v>
      </c>
      <c r="I268" s="92" t="s">
        <v>3439</v>
      </c>
    </row>
    <row r="269" spans="1:9" ht="12" customHeight="1">
      <c r="A269" s="139" t="s">
        <v>1655</v>
      </c>
      <c r="B269" s="94">
        <v>14081881</v>
      </c>
      <c r="C269" s="94">
        <v>350</v>
      </c>
      <c r="D269" s="140" t="s">
        <v>3849</v>
      </c>
      <c r="E269" s="140" t="s">
        <v>1579</v>
      </c>
      <c r="F269" s="94" t="s">
        <v>3414</v>
      </c>
      <c r="G269" s="141">
        <v>33755</v>
      </c>
      <c r="H269" s="91">
        <f t="shared" si="5"/>
        <v>1992</v>
      </c>
      <c r="I269" s="92" t="s">
        <v>3453</v>
      </c>
    </row>
    <row r="270" spans="1:9" ht="12" customHeight="1">
      <c r="A270" s="139" t="s">
        <v>3850</v>
      </c>
      <c r="B270" s="94">
        <v>10798105</v>
      </c>
      <c r="C270" s="94">
        <v>1182</v>
      </c>
      <c r="D270" s="140" t="s">
        <v>3851</v>
      </c>
      <c r="E270" s="140" t="s">
        <v>1579</v>
      </c>
      <c r="F270" s="94" t="s">
        <v>3414</v>
      </c>
      <c r="G270" s="141">
        <v>27760</v>
      </c>
      <c r="H270" s="91">
        <f t="shared" si="5"/>
        <v>1976</v>
      </c>
      <c r="I270" s="92" t="s">
        <v>3478</v>
      </c>
    </row>
    <row r="271" spans="1:9" ht="12" customHeight="1">
      <c r="A271" s="139" t="s">
        <v>582</v>
      </c>
      <c r="B271" s="94">
        <v>14713792</v>
      </c>
      <c r="C271" s="94">
        <v>1332</v>
      </c>
      <c r="D271" s="140" t="s">
        <v>3852</v>
      </c>
      <c r="E271" s="140" t="s">
        <v>1579</v>
      </c>
      <c r="F271" s="94" t="s">
        <v>3414</v>
      </c>
      <c r="G271" s="141">
        <v>34732</v>
      </c>
      <c r="H271" s="91">
        <f t="shared" si="5"/>
        <v>1995</v>
      </c>
      <c r="I271" s="92" t="s">
        <v>3439</v>
      </c>
    </row>
    <row r="272" spans="1:9" ht="12" customHeight="1">
      <c r="A272" s="139" t="s">
        <v>3075</v>
      </c>
      <c r="B272" s="94">
        <v>14957238</v>
      </c>
      <c r="C272" s="94">
        <v>4508</v>
      </c>
      <c r="D272" s="140" t="s">
        <v>3853</v>
      </c>
      <c r="E272" s="140" t="s">
        <v>1579</v>
      </c>
      <c r="F272" s="94" t="s">
        <v>3414</v>
      </c>
      <c r="G272" s="141">
        <v>36874</v>
      </c>
      <c r="H272" s="91">
        <f t="shared" si="5"/>
        <v>2000</v>
      </c>
      <c r="I272" s="92" t="s">
        <v>577</v>
      </c>
    </row>
    <row r="273" spans="1:9" ht="12" customHeight="1">
      <c r="A273" s="139" t="s">
        <v>3854</v>
      </c>
      <c r="B273" s="94">
        <v>9891159</v>
      </c>
      <c r="C273" s="94">
        <v>262</v>
      </c>
      <c r="D273" s="140" t="s">
        <v>3855</v>
      </c>
      <c r="E273" s="140" t="s">
        <v>1579</v>
      </c>
      <c r="F273" s="94" t="s">
        <v>3417</v>
      </c>
      <c r="G273" s="141">
        <v>26196</v>
      </c>
      <c r="H273" s="91">
        <f t="shared" si="5"/>
        <v>1971</v>
      </c>
      <c r="I273" s="92" t="s">
        <v>3478</v>
      </c>
    </row>
    <row r="274" spans="1:9" ht="12" customHeight="1">
      <c r="A274" s="139" t="s">
        <v>3856</v>
      </c>
      <c r="B274" s="94">
        <v>13375993</v>
      </c>
      <c r="C274" s="94">
        <v>275</v>
      </c>
      <c r="D274" s="140" t="s">
        <v>3857</v>
      </c>
      <c r="E274" s="140" t="s">
        <v>1579</v>
      </c>
      <c r="F274" s="94" t="s">
        <v>3417</v>
      </c>
      <c r="G274" s="141">
        <v>32219</v>
      </c>
      <c r="H274" s="91">
        <f t="shared" si="5"/>
        <v>1988</v>
      </c>
      <c r="I274" s="92" t="s">
        <v>655</v>
      </c>
    </row>
    <row r="275" spans="1:9" ht="12" customHeight="1">
      <c r="A275" s="139" t="s">
        <v>3858</v>
      </c>
      <c r="B275" s="94">
        <v>15965465</v>
      </c>
      <c r="C275" s="94">
        <v>3555</v>
      </c>
      <c r="D275" s="140" t="s">
        <v>3859</v>
      </c>
      <c r="E275" s="140" t="s">
        <v>1579</v>
      </c>
      <c r="F275" s="94" t="s">
        <v>3414</v>
      </c>
      <c r="G275" s="141">
        <v>38009</v>
      </c>
      <c r="H275" s="91">
        <f t="shared" si="5"/>
        <v>2004</v>
      </c>
      <c r="I275" s="92" t="s">
        <v>3467</v>
      </c>
    </row>
    <row r="276" spans="1:9" ht="12" customHeight="1">
      <c r="A276" s="139" t="s">
        <v>3860</v>
      </c>
      <c r="B276" s="94">
        <v>10319465</v>
      </c>
      <c r="C276" s="94">
        <v>1061</v>
      </c>
      <c r="D276" s="140" t="s">
        <v>3861</v>
      </c>
      <c r="E276" s="140" t="s">
        <v>1579</v>
      </c>
      <c r="F276" s="94" t="s">
        <v>3417</v>
      </c>
      <c r="G276" s="141">
        <v>27107</v>
      </c>
      <c r="H276" s="91">
        <f t="shared" si="5"/>
        <v>1974</v>
      </c>
      <c r="I276" s="92" t="s">
        <v>3478</v>
      </c>
    </row>
    <row r="277" spans="1:9" ht="12" customHeight="1">
      <c r="A277" s="139" t="s">
        <v>1286</v>
      </c>
      <c r="B277" s="94">
        <v>13057874</v>
      </c>
      <c r="C277" s="94">
        <v>817</v>
      </c>
      <c r="D277" s="140" t="s">
        <v>3862</v>
      </c>
      <c r="E277" s="140" t="s">
        <v>1579</v>
      </c>
      <c r="F277" s="94" t="s">
        <v>3414</v>
      </c>
      <c r="G277" s="141">
        <v>31563</v>
      </c>
      <c r="H277" s="91">
        <f t="shared" si="5"/>
        <v>1986</v>
      </c>
      <c r="I277" s="92" t="s">
        <v>655</v>
      </c>
    </row>
    <row r="278" spans="1:9" ht="12" customHeight="1">
      <c r="A278" s="139" t="s">
        <v>3863</v>
      </c>
      <c r="B278" s="94">
        <v>14596856</v>
      </c>
      <c r="C278" s="94">
        <v>4025</v>
      </c>
      <c r="D278" s="140" t="s">
        <v>3864</v>
      </c>
      <c r="E278" s="140" t="s">
        <v>1579</v>
      </c>
      <c r="F278" s="94" t="s">
        <v>3417</v>
      </c>
      <c r="G278" s="141">
        <v>35898</v>
      </c>
      <c r="H278" s="91">
        <f t="shared" si="5"/>
        <v>1998</v>
      </c>
      <c r="I278" s="92" t="s">
        <v>579</v>
      </c>
    </row>
    <row r="279" spans="1:9" ht="12" customHeight="1">
      <c r="A279" s="139" t="s">
        <v>1576</v>
      </c>
      <c r="B279" s="94">
        <v>10682697</v>
      </c>
      <c r="C279" s="94">
        <v>431</v>
      </c>
      <c r="D279" s="140" t="s">
        <v>3865</v>
      </c>
      <c r="E279" s="140" t="s">
        <v>1579</v>
      </c>
      <c r="F279" s="94" t="s">
        <v>3414</v>
      </c>
      <c r="G279" s="141">
        <v>27263</v>
      </c>
      <c r="H279" s="91">
        <f t="shared" si="5"/>
        <v>1974</v>
      </c>
      <c r="I279" s="92" t="s">
        <v>3478</v>
      </c>
    </row>
    <row r="280" spans="1:9" ht="12" customHeight="1">
      <c r="A280" s="139" t="s">
        <v>1026</v>
      </c>
      <c r="B280" s="94">
        <v>14589619</v>
      </c>
      <c r="C280" s="94">
        <v>334</v>
      </c>
      <c r="D280" s="140" t="s">
        <v>3866</v>
      </c>
      <c r="E280" s="140" t="s">
        <v>1579</v>
      </c>
      <c r="F280" s="94" t="s">
        <v>3414</v>
      </c>
      <c r="G280" s="141">
        <v>34609</v>
      </c>
      <c r="H280" s="91">
        <f t="shared" si="5"/>
        <v>1994</v>
      </c>
      <c r="I280" s="92" t="s">
        <v>3439</v>
      </c>
    </row>
    <row r="281" spans="1:9" ht="12" customHeight="1">
      <c r="A281" s="139" t="s">
        <v>1252</v>
      </c>
      <c r="B281" s="94">
        <v>13806501</v>
      </c>
      <c r="C281" s="94">
        <v>816</v>
      </c>
      <c r="D281" s="140" t="s">
        <v>3867</v>
      </c>
      <c r="E281" s="140" t="s">
        <v>1579</v>
      </c>
      <c r="F281" s="94" t="s">
        <v>3414</v>
      </c>
      <c r="G281" s="141">
        <v>33021</v>
      </c>
      <c r="H281" s="91">
        <f t="shared" si="5"/>
        <v>1990</v>
      </c>
      <c r="I281" s="92" t="s">
        <v>655</v>
      </c>
    </row>
    <row r="282" spans="1:9" ht="12" customHeight="1">
      <c r="A282" s="139" t="s">
        <v>1201</v>
      </c>
      <c r="B282" s="94">
        <v>10604671</v>
      </c>
      <c r="C282" s="94">
        <v>766</v>
      </c>
      <c r="D282" s="140" t="s">
        <v>3868</v>
      </c>
      <c r="E282" s="140" t="s">
        <v>3869</v>
      </c>
      <c r="F282" s="94" t="s">
        <v>3414</v>
      </c>
      <c r="G282" s="141">
        <v>27476</v>
      </c>
      <c r="H282" s="91">
        <f t="shared" si="5"/>
        <v>1975</v>
      </c>
      <c r="I282" s="92" t="s">
        <v>3478</v>
      </c>
    </row>
    <row r="283" spans="1:9" ht="12" customHeight="1">
      <c r="A283" s="139" t="s">
        <v>3870</v>
      </c>
      <c r="B283" s="94">
        <v>10760337</v>
      </c>
      <c r="C283" s="94">
        <v>930</v>
      </c>
      <c r="D283" s="140" t="s">
        <v>3871</v>
      </c>
      <c r="E283" s="140" t="s">
        <v>3869</v>
      </c>
      <c r="F283" s="94" t="s">
        <v>3414</v>
      </c>
      <c r="G283" s="141">
        <v>27836</v>
      </c>
      <c r="H283" s="91">
        <f t="shared" si="5"/>
        <v>1976</v>
      </c>
      <c r="I283" s="92" t="s">
        <v>3478</v>
      </c>
    </row>
    <row r="284" spans="1:9" ht="12" customHeight="1">
      <c r="A284" s="139" t="s">
        <v>3872</v>
      </c>
      <c r="B284" s="94">
        <v>15156547</v>
      </c>
      <c r="C284" s="94">
        <v>4029</v>
      </c>
      <c r="D284" s="140" t="s">
        <v>3873</v>
      </c>
      <c r="E284" s="140" t="s">
        <v>3869</v>
      </c>
      <c r="F284" s="94" t="s">
        <v>3417</v>
      </c>
      <c r="G284" s="141">
        <v>36391</v>
      </c>
      <c r="H284" s="91">
        <f t="shared" si="5"/>
        <v>1999</v>
      </c>
      <c r="I284" s="92" t="s">
        <v>579</v>
      </c>
    </row>
    <row r="285" spans="1:9" ht="12" customHeight="1">
      <c r="A285" s="139" t="s">
        <v>1783</v>
      </c>
      <c r="B285" s="94">
        <v>10586512</v>
      </c>
      <c r="C285" s="94">
        <v>759</v>
      </c>
      <c r="D285" s="140" t="s">
        <v>3874</v>
      </c>
      <c r="E285" s="140" t="s">
        <v>3869</v>
      </c>
      <c r="F285" s="94" t="s">
        <v>3414</v>
      </c>
      <c r="G285" s="141">
        <v>26613</v>
      </c>
      <c r="H285" s="91">
        <f t="shared" si="5"/>
        <v>1972</v>
      </c>
      <c r="I285" s="92" t="s">
        <v>3478</v>
      </c>
    </row>
    <row r="286" spans="1:9" ht="12" customHeight="1">
      <c r="A286" s="139" t="s">
        <v>3875</v>
      </c>
      <c r="B286" s="94">
        <v>10959682</v>
      </c>
      <c r="C286" s="94">
        <v>634</v>
      </c>
      <c r="D286" s="140" t="s">
        <v>3876</v>
      </c>
      <c r="E286" s="140" t="s">
        <v>3869</v>
      </c>
      <c r="F286" s="94" t="s">
        <v>3414</v>
      </c>
      <c r="G286" s="141">
        <v>28336</v>
      </c>
      <c r="H286" s="91">
        <f t="shared" si="5"/>
        <v>1977</v>
      </c>
      <c r="I286" s="92" t="s">
        <v>3478</v>
      </c>
    </row>
    <row r="287" spans="1:9" ht="12" customHeight="1">
      <c r="A287" s="139" t="s">
        <v>3877</v>
      </c>
      <c r="B287" s="94">
        <v>8074397</v>
      </c>
      <c r="C287" s="94">
        <v>1068</v>
      </c>
      <c r="D287" s="140" t="s">
        <v>3878</v>
      </c>
      <c r="E287" s="140" t="s">
        <v>3869</v>
      </c>
      <c r="F287" s="94" t="s">
        <v>3414</v>
      </c>
      <c r="G287" s="141">
        <v>25717</v>
      </c>
      <c r="H287" s="91">
        <f t="shared" si="5"/>
        <v>1970</v>
      </c>
      <c r="I287" s="92" t="s">
        <v>3478</v>
      </c>
    </row>
    <row r="288" spans="1:9" ht="12" customHeight="1">
      <c r="A288" s="139" t="s">
        <v>3879</v>
      </c>
      <c r="B288" s="94">
        <v>14708630</v>
      </c>
      <c r="C288" s="94">
        <v>4400</v>
      </c>
      <c r="D288" s="140" t="s">
        <v>3880</v>
      </c>
      <c r="E288" s="140" t="s">
        <v>3869</v>
      </c>
      <c r="F288" s="94" t="s">
        <v>3417</v>
      </c>
      <c r="G288" s="141">
        <v>36933</v>
      </c>
      <c r="H288" s="91">
        <f t="shared" si="5"/>
        <v>2001</v>
      </c>
      <c r="I288" s="92" t="s">
        <v>577</v>
      </c>
    </row>
    <row r="289" spans="1:9" ht="12" customHeight="1">
      <c r="A289" s="139" t="s">
        <v>3881</v>
      </c>
      <c r="B289" s="94">
        <v>11702520</v>
      </c>
      <c r="C289" s="94">
        <v>676</v>
      </c>
      <c r="D289" s="140" t="s">
        <v>3882</v>
      </c>
      <c r="E289" s="140" t="s">
        <v>3869</v>
      </c>
      <c r="F289" s="94" t="s">
        <v>3414</v>
      </c>
      <c r="G289" s="141">
        <v>29482</v>
      </c>
      <c r="H289" s="91">
        <f t="shared" si="5"/>
        <v>1980</v>
      </c>
      <c r="I289" s="92" t="s">
        <v>655</v>
      </c>
    </row>
    <row r="290" spans="1:9" ht="12" customHeight="1">
      <c r="A290" s="139" t="s">
        <v>2132</v>
      </c>
      <c r="B290" s="94">
        <v>12547308</v>
      </c>
      <c r="C290" s="94">
        <v>920</v>
      </c>
      <c r="D290" s="140" t="s">
        <v>3883</v>
      </c>
      <c r="E290" s="140" t="s">
        <v>3869</v>
      </c>
      <c r="F290" s="94" t="s">
        <v>3414</v>
      </c>
      <c r="G290" s="141">
        <v>30726</v>
      </c>
      <c r="H290" s="91">
        <f t="shared" si="5"/>
        <v>1984</v>
      </c>
      <c r="I290" s="92" t="s">
        <v>655</v>
      </c>
    </row>
    <row r="291" spans="1:9" ht="12" customHeight="1">
      <c r="A291" s="139" t="s">
        <v>3884</v>
      </c>
      <c r="B291" s="94">
        <v>11632879</v>
      </c>
      <c r="C291" s="94">
        <v>762</v>
      </c>
      <c r="D291" s="140" t="s">
        <v>3885</v>
      </c>
      <c r="E291" s="140" t="s">
        <v>3869</v>
      </c>
      <c r="F291" s="94" t="s">
        <v>3414</v>
      </c>
      <c r="G291" s="141">
        <v>26804</v>
      </c>
      <c r="H291" s="91">
        <f t="shared" si="5"/>
        <v>1973</v>
      </c>
      <c r="I291" s="92" t="s">
        <v>3478</v>
      </c>
    </row>
    <row r="292" spans="1:9" ht="12" customHeight="1">
      <c r="A292" s="139" t="s">
        <v>3886</v>
      </c>
      <c r="B292" s="94">
        <v>14406847</v>
      </c>
      <c r="C292" s="94">
        <v>61</v>
      </c>
      <c r="D292" s="140" t="s">
        <v>3887</v>
      </c>
      <c r="E292" s="140" t="s">
        <v>3869</v>
      </c>
      <c r="F292" s="94" t="s">
        <v>3417</v>
      </c>
      <c r="G292" s="141">
        <v>34417</v>
      </c>
      <c r="H292" s="91">
        <f t="shared" si="5"/>
        <v>1994</v>
      </c>
      <c r="I292" s="92" t="s">
        <v>3439</v>
      </c>
    </row>
    <row r="293" spans="1:9" ht="12" customHeight="1">
      <c r="A293" s="139" t="s">
        <v>3888</v>
      </c>
      <c r="B293" s="94">
        <v>14594137</v>
      </c>
      <c r="C293" s="94">
        <v>3116</v>
      </c>
      <c r="D293" s="140" t="s">
        <v>3889</v>
      </c>
      <c r="E293" s="140" t="s">
        <v>3869</v>
      </c>
      <c r="F293" s="94" t="s">
        <v>3417</v>
      </c>
      <c r="G293" s="141">
        <v>37267</v>
      </c>
      <c r="H293" s="91">
        <f t="shared" si="5"/>
        <v>2002</v>
      </c>
      <c r="I293" s="92" t="s">
        <v>3422</v>
      </c>
    </row>
    <row r="294" spans="1:9" ht="12" customHeight="1">
      <c r="A294" s="139" t="s">
        <v>2127</v>
      </c>
      <c r="B294" s="94">
        <v>10619795</v>
      </c>
      <c r="C294" s="94">
        <v>697</v>
      </c>
      <c r="D294" s="140" t="s">
        <v>3890</v>
      </c>
      <c r="E294" s="140" t="s">
        <v>3869</v>
      </c>
      <c r="F294" s="94" t="s">
        <v>3414</v>
      </c>
      <c r="G294" s="141">
        <v>25699</v>
      </c>
      <c r="H294" s="91">
        <f t="shared" si="5"/>
        <v>1970</v>
      </c>
      <c r="I294" s="92" t="s">
        <v>3478</v>
      </c>
    </row>
    <row r="295" spans="1:9" ht="12" customHeight="1">
      <c r="A295" s="139" t="s">
        <v>1154</v>
      </c>
      <c r="B295" s="94">
        <v>10504870</v>
      </c>
      <c r="C295" s="94">
        <v>765</v>
      </c>
      <c r="D295" s="140" t="s">
        <v>3891</v>
      </c>
      <c r="E295" s="140" t="s">
        <v>3869</v>
      </c>
      <c r="F295" s="94" t="s">
        <v>3414</v>
      </c>
      <c r="G295" s="141">
        <v>27599</v>
      </c>
      <c r="H295" s="91">
        <f t="shared" si="5"/>
        <v>1975</v>
      </c>
      <c r="I295" s="92" t="s">
        <v>3478</v>
      </c>
    </row>
    <row r="296" spans="1:9" ht="12" customHeight="1">
      <c r="A296" s="139" t="s">
        <v>1754</v>
      </c>
      <c r="B296" s="94">
        <v>6077827</v>
      </c>
      <c r="C296" s="94">
        <v>791</v>
      </c>
      <c r="D296" s="140" t="s">
        <v>3892</v>
      </c>
      <c r="E296" s="140" t="s">
        <v>3869</v>
      </c>
      <c r="F296" s="94" t="s">
        <v>3414</v>
      </c>
      <c r="G296" s="141">
        <v>22602</v>
      </c>
      <c r="H296" s="91">
        <f t="shared" si="5"/>
        <v>1961</v>
      </c>
      <c r="I296" s="92" t="s">
        <v>3478</v>
      </c>
    </row>
    <row r="297" spans="1:9" ht="12" customHeight="1">
      <c r="A297" s="139" t="s">
        <v>3893</v>
      </c>
      <c r="B297" s="94">
        <v>11931287</v>
      </c>
      <c r="C297" s="94">
        <v>1194</v>
      </c>
      <c r="D297" s="140" t="s">
        <v>3894</v>
      </c>
      <c r="E297" s="140" t="s">
        <v>3869</v>
      </c>
      <c r="F297" s="94" t="s">
        <v>3414</v>
      </c>
      <c r="G297" s="141">
        <v>29421</v>
      </c>
      <c r="H297" s="91">
        <f t="shared" si="5"/>
        <v>1980</v>
      </c>
      <c r="I297" s="92" t="s">
        <v>655</v>
      </c>
    </row>
    <row r="298" spans="1:9" ht="12" customHeight="1">
      <c r="A298" s="139" t="s">
        <v>3895</v>
      </c>
      <c r="B298" s="94">
        <v>10626224</v>
      </c>
      <c r="C298" s="94">
        <v>760</v>
      </c>
      <c r="D298" s="140" t="s">
        <v>3896</v>
      </c>
      <c r="E298" s="140" t="s">
        <v>3869</v>
      </c>
      <c r="F298" s="94" t="s">
        <v>3414</v>
      </c>
      <c r="G298" s="141">
        <v>27598</v>
      </c>
      <c r="H298" s="91">
        <f t="shared" si="5"/>
        <v>1975</v>
      </c>
      <c r="I298" s="92" t="s">
        <v>3478</v>
      </c>
    </row>
    <row r="299" spans="1:9" ht="12" customHeight="1">
      <c r="A299" s="139" t="s">
        <v>3897</v>
      </c>
      <c r="B299" s="94">
        <v>10297120</v>
      </c>
      <c r="C299" s="94">
        <v>667</v>
      </c>
      <c r="D299" s="140" t="s">
        <v>3898</v>
      </c>
      <c r="E299" s="140" t="s">
        <v>3869</v>
      </c>
      <c r="F299" s="94" t="s">
        <v>3414</v>
      </c>
      <c r="G299" s="141">
        <v>26677</v>
      </c>
      <c r="H299" s="91">
        <f t="shared" si="5"/>
        <v>1973</v>
      </c>
      <c r="I299" s="92" t="s">
        <v>3478</v>
      </c>
    </row>
    <row r="300" spans="1:9" ht="12" customHeight="1">
      <c r="A300" s="139" t="s">
        <v>3899</v>
      </c>
      <c r="B300" s="94">
        <v>14314834</v>
      </c>
      <c r="C300" s="94">
        <v>4031</v>
      </c>
      <c r="D300" s="140" t="s">
        <v>3900</v>
      </c>
      <c r="E300" s="140" t="s">
        <v>3869</v>
      </c>
      <c r="F300" s="94" t="s">
        <v>3414</v>
      </c>
      <c r="G300" s="141">
        <v>35800</v>
      </c>
      <c r="H300" s="91">
        <f t="shared" si="5"/>
        <v>1998</v>
      </c>
      <c r="I300" s="92" t="s">
        <v>579</v>
      </c>
    </row>
    <row r="301" spans="1:9" ht="12" customHeight="1">
      <c r="A301" s="139" t="s">
        <v>3901</v>
      </c>
      <c r="B301" s="94">
        <v>10487696</v>
      </c>
      <c r="C301" s="94">
        <v>763</v>
      </c>
      <c r="D301" s="140" t="s">
        <v>3902</v>
      </c>
      <c r="E301" s="140" t="s">
        <v>3869</v>
      </c>
      <c r="F301" s="94" t="s">
        <v>3414</v>
      </c>
      <c r="G301" s="141">
        <v>27379</v>
      </c>
      <c r="H301" s="91">
        <f t="shared" si="5"/>
        <v>1974</v>
      </c>
      <c r="I301" s="92" t="s">
        <v>3478</v>
      </c>
    </row>
    <row r="302" spans="1:9" ht="12" customHeight="1">
      <c r="A302" s="139" t="s">
        <v>3903</v>
      </c>
      <c r="B302" s="94">
        <v>6198628</v>
      </c>
      <c r="C302" s="94">
        <v>211</v>
      </c>
      <c r="D302" s="140" t="s">
        <v>3904</v>
      </c>
      <c r="E302" s="140" t="s">
        <v>3869</v>
      </c>
      <c r="F302" s="94" t="s">
        <v>3417</v>
      </c>
      <c r="G302" s="141">
        <v>21494</v>
      </c>
      <c r="H302" s="91">
        <f t="shared" si="5"/>
        <v>1958</v>
      </c>
      <c r="I302" s="92" t="s">
        <v>3478</v>
      </c>
    </row>
    <row r="303" spans="1:9" ht="12" customHeight="1">
      <c r="A303" s="139" t="s">
        <v>3905</v>
      </c>
      <c r="B303" s="94">
        <v>15126610</v>
      </c>
      <c r="C303" s="94">
        <v>3559</v>
      </c>
      <c r="D303" s="140" t="s">
        <v>3906</v>
      </c>
      <c r="E303" s="140" t="s">
        <v>3869</v>
      </c>
      <c r="F303" s="94" t="s">
        <v>3417</v>
      </c>
      <c r="G303" s="141">
        <v>37956</v>
      </c>
      <c r="H303" s="91">
        <f t="shared" si="5"/>
        <v>2003</v>
      </c>
      <c r="I303" s="92" t="s">
        <v>3422</v>
      </c>
    </row>
    <row r="304" spans="1:9" ht="12" customHeight="1">
      <c r="A304" s="139" t="s">
        <v>3907</v>
      </c>
      <c r="B304" s="94">
        <v>14406721</v>
      </c>
      <c r="C304" s="94">
        <v>4032</v>
      </c>
      <c r="D304" s="140" t="s">
        <v>3908</v>
      </c>
      <c r="E304" s="140" t="s">
        <v>3869</v>
      </c>
      <c r="F304" s="94" t="s">
        <v>3414</v>
      </c>
      <c r="G304" s="141">
        <v>36349</v>
      </c>
      <c r="H304" s="91">
        <f t="shared" si="5"/>
        <v>1999</v>
      </c>
      <c r="I304" s="92" t="s">
        <v>579</v>
      </c>
    </row>
    <row r="305" spans="1:9" ht="12" customHeight="1">
      <c r="A305" s="139" t="s">
        <v>3909</v>
      </c>
      <c r="B305" s="94">
        <v>14927983</v>
      </c>
      <c r="C305" s="94">
        <v>1066</v>
      </c>
      <c r="D305" s="140" t="s">
        <v>3910</v>
      </c>
      <c r="E305" s="140" t="s">
        <v>3869</v>
      </c>
      <c r="F305" s="94" t="s">
        <v>3414</v>
      </c>
      <c r="G305" s="141">
        <v>34985</v>
      </c>
      <c r="H305" s="91">
        <f t="shared" si="5"/>
        <v>1995</v>
      </c>
      <c r="I305" s="92" t="s">
        <v>3439</v>
      </c>
    </row>
    <row r="306" spans="1:9" ht="12" customHeight="1">
      <c r="A306" s="139" t="s">
        <v>3911</v>
      </c>
      <c r="B306" s="94">
        <v>13376949</v>
      </c>
      <c r="C306" s="94">
        <v>253</v>
      </c>
      <c r="D306" s="140" t="s">
        <v>3912</v>
      </c>
      <c r="E306" s="140" t="s">
        <v>3869</v>
      </c>
      <c r="F306" s="94" t="s">
        <v>3417</v>
      </c>
      <c r="G306" s="141">
        <v>32439</v>
      </c>
      <c r="H306" s="91">
        <f t="shared" si="5"/>
        <v>1988</v>
      </c>
      <c r="I306" s="92" t="s">
        <v>655</v>
      </c>
    </row>
    <row r="307" spans="1:9" ht="12" customHeight="1">
      <c r="A307" s="139" t="s">
        <v>3913</v>
      </c>
      <c r="B307" s="94">
        <v>9682971</v>
      </c>
      <c r="C307" s="94">
        <v>909</v>
      </c>
      <c r="D307" s="140" t="s">
        <v>3914</v>
      </c>
      <c r="E307" s="140" t="s">
        <v>3869</v>
      </c>
      <c r="F307" s="94" t="s">
        <v>3414</v>
      </c>
      <c r="G307" s="141">
        <v>25966</v>
      </c>
      <c r="H307" s="91">
        <f t="shared" si="5"/>
        <v>1971</v>
      </c>
      <c r="I307" s="92" t="s">
        <v>3478</v>
      </c>
    </row>
    <row r="308" spans="1:9" ht="12" customHeight="1">
      <c r="A308" s="139" t="s">
        <v>3915</v>
      </c>
      <c r="B308" s="94">
        <v>8414759</v>
      </c>
      <c r="C308" s="94">
        <v>1011</v>
      </c>
      <c r="D308" s="140" t="s">
        <v>3916</v>
      </c>
      <c r="E308" s="140" t="s">
        <v>3869</v>
      </c>
      <c r="F308" s="94" t="s">
        <v>3414</v>
      </c>
      <c r="G308" s="141">
        <v>25203</v>
      </c>
      <c r="H308" s="91">
        <f t="shared" si="5"/>
        <v>1968</v>
      </c>
      <c r="I308" s="92" t="s">
        <v>3478</v>
      </c>
    </row>
    <row r="309" spans="1:9" ht="12" customHeight="1">
      <c r="A309" s="139" t="s">
        <v>3917</v>
      </c>
      <c r="B309" s="94">
        <v>14224972</v>
      </c>
      <c r="C309" s="94">
        <v>664</v>
      </c>
      <c r="D309" s="140" t="s">
        <v>3918</v>
      </c>
      <c r="E309" s="140" t="s">
        <v>3869</v>
      </c>
      <c r="F309" s="94" t="s">
        <v>3414</v>
      </c>
      <c r="G309" s="141">
        <v>35544</v>
      </c>
      <c r="H309" s="91">
        <f t="shared" si="5"/>
        <v>1997</v>
      </c>
      <c r="I309" s="92" t="s">
        <v>3447</v>
      </c>
    </row>
    <row r="310" spans="1:9" ht="12" customHeight="1">
      <c r="A310" s="139" t="s">
        <v>3919</v>
      </c>
      <c r="B310" s="94">
        <v>10506315</v>
      </c>
      <c r="C310" s="94">
        <v>761</v>
      </c>
      <c r="D310" s="140" t="s">
        <v>3920</v>
      </c>
      <c r="E310" s="140" t="s">
        <v>3869</v>
      </c>
      <c r="F310" s="94" t="s">
        <v>3414</v>
      </c>
      <c r="G310" s="141">
        <v>27658</v>
      </c>
      <c r="H310" s="91">
        <f t="shared" si="5"/>
        <v>1975</v>
      </c>
      <c r="I310" s="92" t="s">
        <v>3478</v>
      </c>
    </row>
    <row r="311" spans="1:9" ht="12" customHeight="1">
      <c r="A311" s="139" t="s">
        <v>1667</v>
      </c>
      <c r="B311" s="94">
        <v>7311596</v>
      </c>
      <c r="C311" s="94">
        <v>1086</v>
      </c>
      <c r="D311" s="140" t="s">
        <v>3921</v>
      </c>
      <c r="E311" s="140" t="s">
        <v>3869</v>
      </c>
      <c r="F311" s="94" t="s">
        <v>3414</v>
      </c>
      <c r="G311" s="141">
        <v>24223</v>
      </c>
      <c r="H311" s="91">
        <f t="shared" si="5"/>
        <v>1966</v>
      </c>
      <c r="I311" s="92" t="s">
        <v>3478</v>
      </c>
    </row>
    <row r="312" spans="1:9" ht="12" customHeight="1">
      <c r="A312" s="139" t="s">
        <v>3922</v>
      </c>
      <c r="B312" s="94">
        <v>8116315</v>
      </c>
      <c r="C312" s="94">
        <v>1039</v>
      </c>
      <c r="D312" s="140" t="s">
        <v>3923</v>
      </c>
      <c r="E312" s="140" t="s">
        <v>3869</v>
      </c>
      <c r="F312" s="94" t="s">
        <v>3414</v>
      </c>
      <c r="G312" s="141">
        <v>25049</v>
      </c>
      <c r="H312" s="91">
        <f t="shared" si="5"/>
        <v>1968</v>
      </c>
      <c r="I312" s="92" t="s">
        <v>3478</v>
      </c>
    </row>
    <row r="313" spans="1:9" ht="12" customHeight="1">
      <c r="A313" s="139" t="s">
        <v>2164</v>
      </c>
      <c r="B313" s="94">
        <v>11494416</v>
      </c>
      <c r="C313" s="94">
        <v>712</v>
      </c>
      <c r="D313" s="140" t="s">
        <v>3924</v>
      </c>
      <c r="E313" s="140" t="s">
        <v>3869</v>
      </c>
      <c r="F313" s="94" t="s">
        <v>3414</v>
      </c>
      <c r="G313" s="141">
        <v>29088</v>
      </c>
      <c r="H313" s="91">
        <f t="shared" si="5"/>
        <v>1979</v>
      </c>
      <c r="I313" s="92" t="s">
        <v>655</v>
      </c>
    </row>
    <row r="314" spans="1:9" ht="12" customHeight="1">
      <c r="A314" s="139" t="s">
        <v>3925</v>
      </c>
      <c r="B314" s="94">
        <v>15156569</v>
      </c>
      <c r="C314" s="94">
        <v>4034</v>
      </c>
      <c r="D314" s="140" t="s">
        <v>3926</v>
      </c>
      <c r="E314" s="140" t="s">
        <v>3869</v>
      </c>
      <c r="F314" s="94" t="s">
        <v>3414</v>
      </c>
      <c r="G314" s="141">
        <v>36391</v>
      </c>
      <c r="H314" s="91">
        <f t="shared" si="5"/>
        <v>1999</v>
      </c>
      <c r="I314" s="92" t="s">
        <v>579</v>
      </c>
    </row>
    <row r="315" spans="1:9" ht="12" customHeight="1">
      <c r="A315" s="139" t="s">
        <v>3927</v>
      </c>
      <c r="B315" s="94">
        <v>14678332</v>
      </c>
      <c r="C315" s="94">
        <v>1080</v>
      </c>
      <c r="D315" s="140" t="s">
        <v>3927</v>
      </c>
      <c r="E315" s="140" t="s">
        <v>3869</v>
      </c>
      <c r="F315" s="94" t="s">
        <v>3417</v>
      </c>
      <c r="G315" s="141">
        <v>33420</v>
      </c>
      <c r="H315" s="91">
        <f t="shared" si="5"/>
        <v>1991</v>
      </c>
      <c r="I315" s="92" t="s">
        <v>3453</v>
      </c>
    </row>
    <row r="316" spans="1:9" ht="12" customHeight="1">
      <c r="A316" s="139" t="s">
        <v>2123</v>
      </c>
      <c r="B316" s="94">
        <v>9891150</v>
      </c>
      <c r="C316" s="94">
        <v>696</v>
      </c>
      <c r="D316" s="140" t="s">
        <v>3928</v>
      </c>
      <c r="E316" s="140" t="s">
        <v>3869</v>
      </c>
      <c r="F316" s="94" t="s">
        <v>3414</v>
      </c>
      <c r="G316" s="141">
        <v>26223</v>
      </c>
      <c r="H316" s="91">
        <f t="shared" si="5"/>
        <v>1971</v>
      </c>
      <c r="I316" s="92" t="s">
        <v>3478</v>
      </c>
    </row>
    <row r="317" spans="1:9" ht="12" customHeight="1">
      <c r="A317" s="139" t="s">
        <v>3929</v>
      </c>
      <c r="B317" s="94">
        <v>13229304</v>
      </c>
      <c r="C317" s="94">
        <v>1089</v>
      </c>
      <c r="D317" s="140" t="s">
        <v>3930</v>
      </c>
      <c r="E317" s="140" t="s">
        <v>3869</v>
      </c>
      <c r="F317" s="94" t="s">
        <v>3414</v>
      </c>
      <c r="G317" s="141">
        <v>32033</v>
      </c>
      <c r="H317" s="91">
        <f t="shared" si="5"/>
        <v>1987</v>
      </c>
      <c r="I317" s="92" t="s">
        <v>655</v>
      </c>
    </row>
    <row r="318" spans="1:9" ht="12" customHeight="1">
      <c r="A318" s="139" t="s">
        <v>36</v>
      </c>
      <c r="B318" s="94">
        <v>7026679</v>
      </c>
      <c r="C318" s="94">
        <v>823</v>
      </c>
      <c r="D318" s="140" t="s">
        <v>3931</v>
      </c>
      <c r="E318" s="140" t="s">
        <v>3932</v>
      </c>
      <c r="F318" s="94" t="s">
        <v>3414</v>
      </c>
      <c r="G318" s="141">
        <v>23298</v>
      </c>
      <c r="H318" s="91">
        <f t="shared" si="5"/>
        <v>1963</v>
      </c>
      <c r="I318" s="92" t="s">
        <v>3478</v>
      </c>
    </row>
    <row r="319" spans="1:9" ht="12" customHeight="1">
      <c r="A319" s="139" t="s">
        <v>3933</v>
      </c>
      <c r="B319" s="94">
        <v>11906440</v>
      </c>
      <c r="C319" s="94">
        <v>292</v>
      </c>
      <c r="D319" s="140" t="s">
        <v>3934</v>
      </c>
      <c r="E319" s="140" t="s">
        <v>3932</v>
      </c>
      <c r="F319" s="94" t="s">
        <v>3417</v>
      </c>
      <c r="G319" s="141">
        <v>29634</v>
      </c>
      <c r="H319" s="91">
        <f t="shared" si="5"/>
        <v>1981</v>
      </c>
      <c r="I319" s="92" t="s">
        <v>655</v>
      </c>
    </row>
    <row r="320" spans="1:9" ht="12" customHeight="1">
      <c r="A320" s="139" t="s">
        <v>2128</v>
      </c>
      <c r="B320" s="94">
        <v>12102939</v>
      </c>
      <c r="C320" s="94">
        <v>880</v>
      </c>
      <c r="D320" s="140" t="s">
        <v>3935</v>
      </c>
      <c r="E320" s="140" t="s">
        <v>3932</v>
      </c>
      <c r="F320" s="94" t="s">
        <v>3414</v>
      </c>
      <c r="G320" s="141">
        <v>30083</v>
      </c>
      <c r="H320" s="91">
        <f t="shared" si="5"/>
        <v>1982</v>
      </c>
      <c r="I320" s="92" t="s">
        <v>655</v>
      </c>
    </row>
    <row r="321" spans="1:9" ht="12" customHeight="1">
      <c r="A321" s="139" t="s">
        <v>3936</v>
      </c>
      <c r="B321" s="94">
        <v>13010988</v>
      </c>
      <c r="C321" s="94">
        <v>877</v>
      </c>
      <c r="D321" s="140" t="s">
        <v>3937</v>
      </c>
      <c r="E321" s="140" t="s">
        <v>3932</v>
      </c>
      <c r="F321" s="94" t="s">
        <v>3414</v>
      </c>
      <c r="G321" s="141">
        <v>31464</v>
      </c>
      <c r="H321" s="91">
        <f t="shared" si="5"/>
        <v>1986</v>
      </c>
      <c r="I321" s="92" t="s">
        <v>655</v>
      </c>
    </row>
    <row r="322" spans="1:9" ht="12" customHeight="1">
      <c r="A322" s="139" t="s">
        <v>3938</v>
      </c>
      <c r="B322" s="94">
        <v>9960816</v>
      </c>
      <c r="C322" s="94">
        <v>967</v>
      </c>
      <c r="D322" s="140" t="s">
        <v>3939</v>
      </c>
      <c r="E322" s="140" t="s">
        <v>3932</v>
      </c>
      <c r="F322" s="94" t="s">
        <v>3414</v>
      </c>
      <c r="G322" s="141">
        <v>25286</v>
      </c>
      <c r="H322" s="91">
        <f t="shared" si="5"/>
        <v>1969</v>
      </c>
      <c r="I322" s="92" t="s">
        <v>3478</v>
      </c>
    </row>
    <row r="323" spans="1:9" ht="12" customHeight="1">
      <c r="A323" s="139" t="s">
        <v>3940</v>
      </c>
      <c r="B323" s="94">
        <v>5606396</v>
      </c>
      <c r="C323" s="94">
        <v>716</v>
      </c>
      <c r="D323" s="140" t="s">
        <v>3941</v>
      </c>
      <c r="E323" s="140" t="s">
        <v>3932</v>
      </c>
      <c r="F323" s="94" t="s">
        <v>3414</v>
      </c>
      <c r="G323" s="141">
        <v>18158</v>
      </c>
      <c r="H323" s="91">
        <f t="shared" ref="H323:H386" si="6">YEAR(G323)</f>
        <v>1949</v>
      </c>
      <c r="I323" s="92" t="s">
        <v>3478</v>
      </c>
    </row>
    <row r="324" spans="1:9" ht="12" customHeight="1">
      <c r="A324" s="139" t="s">
        <v>3942</v>
      </c>
      <c r="B324" s="94">
        <v>8846093</v>
      </c>
      <c r="C324" s="94">
        <v>1048</v>
      </c>
      <c r="D324" s="140" t="s">
        <v>3943</v>
      </c>
      <c r="E324" s="140" t="s">
        <v>3932</v>
      </c>
      <c r="F324" s="94" t="s">
        <v>3414</v>
      </c>
      <c r="G324" s="141">
        <v>25919</v>
      </c>
      <c r="H324" s="91">
        <f t="shared" si="6"/>
        <v>1970</v>
      </c>
      <c r="I324" s="92" t="s">
        <v>3478</v>
      </c>
    </row>
    <row r="325" spans="1:9" ht="12" customHeight="1">
      <c r="A325" s="139" t="s">
        <v>1264</v>
      </c>
      <c r="B325" s="94">
        <v>11494453</v>
      </c>
      <c r="C325" s="94">
        <v>958</v>
      </c>
      <c r="D325" s="140" t="s">
        <v>3944</v>
      </c>
      <c r="E325" s="140" t="s">
        <v>3932</v>
      </c>
      <c r="F325" s="94" t="s">
        <v>3414</v>
      </c>
      <c r="G325" s="141">
        <v>28080</v>
      </c>
      <c r="H325" s="91">
        <f t="shared" si="6"/>
        <v>1976</v>
      </c>
      <c r="I325" s="92" t="s">
        <v>3478</v>
      </c>
    </row>
    <row r="326" spans="1:9" ht="12" customHeight="1">
      <c r="A326" s="139" t="s">
        <v>3945</v>
      </c>
      <c r="B326" s="94">
        <v>13892343</v>
      </c>
      <c r="C326" s="94">
        <v>948</v>
      </c>
      <c r="D326" s="140" t="s">
        <v>3946</v>
      </c>
      <c r="E326" s="140" t="s">
        <v>3932</v>
      </c>
      <c r="F326" s="94" t="s">
        <v>3414</v>
      </c>
      <c r="G326" s="141">
        <v>32935</v>
      </c>
      <c r="H326" s="91">
        <f t="shared" si="6"/>
        <v>1990</v>
      </c>
      <c r="I326" s="92" t="s">
        <v>655</v>
      </c>
    </row>
    <row r="327" spans="1:9" ht="12" customHeight="1">
      <c r="A327" s="139" t="s">
        <v>1265</v>
      </c>
      <c r="B327" s="94">
        <v>10974638</v>
      </c>
      <c r="C327" s="94">
        <v>945</v>
      </c>
      <c r="D327" s="140" t="s">
        <v>3947</v>
      </c>
      <c r="E327" s="140" t="s">
        <v>3932</v>
      </c>
      <c r="F327" s="94" t="s">
        <v>3414</v>
      </c>
      <c r="G327" s="141">
        <v>28124</v>
      </c>
      <c r="H327" s="91">
        <f t="shared" si="6"/>
        <v>1976</v>
      </c>
      <c r="I327" s="92" t="s">
        <v>3478</v>
      </c>
    </row>
    <row r="328" spans="1:9" ht="12" customHeight="1">
      <c r="A328" s="139" t="s">
        <v>703</v>
      </c>
      <c r="B328" s="94">
        <v>11256946</v>
      </c>
      <c r="C328" s="94">
        <v>940</v>
      </c>
      <c r="D328" s="140" t="s">
        <v>3948</v>
      </c>
      <c r="E328" s="140" t="s">
        <v>3932</v>
      </c>
      <c r="F328" s="94" t="s">
        <v>3414</v>
      </c>
      <c r="G328" s="141">
        <v>28677</v>
      </c>
      <c r="H328" s="91">
        <f t="shared" si="6"/>
        <v>1978</v>
      </c>
      <c r="I328" s="92" t="s">
        <v>3478</v>
      </c>
    </row>
    <row r="329" spans="1:9" ht="12" customHeight="1">
      <c r="A329" s="139" t="s">
        <v>3127</v>
      </c>
      <c r="B329" s="94">
        <v>11492667</v>
      </c>
      <c r="C329" s="94">
        <v>619</v>
      </c>
      <c r="D329" s="140" t="s">
        <v>3949</v>
      </c>
      <c r="E329" s="140" t="s">
        <v>3932</v>
      </c>
      <c r="F329" s="94" t="s">
        <v>3414</v>
      </c>
      <c r="G329" s="141">
        <v>27510</v>
      </c>
      <c r="H329" s="91">
        <f t="shared" si="6"/>
        <v>1975</v>
      </c>
      <c r="I329" s="92" t="s">
        <v>3478</v>
      </c>
    </row>
    <row r="330" spans="1:9" ht="12" customHeight="1">
      <c r="A330" s="139" t="s">
        <v>1775</v>
      </c>
      <c r="B330" s="94">
        <v>10776367</v>
      </c>
      <c r="C330" s="94">
        <v>932</v>
      </c>
      <c r="D330" s="140" t="s">
        <v>3950</v>
      </c>
      <c r="E330" s="140" t="s">
        <v>3932</v>
      </c>
      <c r="F330" s="94" t="s">
        <v>3414</v>
      </c>
      <c r="G330" s="141">
        <v>27581</v>
      </c>
      <c r="H330" s="91">
        <f t="shared" si="6"/>
        <v>1975</v>
      </c>
      <c r="I330" s="92" t="s">
        <v>3478</v>
      </c>
    </row>
    <row r="331" spans="1:9" ht="12" customHeight="1">
      <c r="A331" s="139" t="s">
        <v>1780</v>
      </c>
      <c r="B331" s="94">
        <v>13924955</v>
      </c>
      <c r="C331" s="94">
        <v>923</v>
      </c>
      <c r="D331" s="140" t="s">
        <v>3951</v>
      </c>
      <c r="E331" s="140" t="s">
        <v>3932</v>
      </c>
      <c r="F331" s="94" t="s">
        <v>3414</v>
      </c>
      <c r="G331" s="141">
        <v>33497</v>
      </c>
      <c r="H331" s="91">
        <f t="shared" si="6"/>
        <v>1991</v>
      </c>
      <c r="I331" s="92" t="s">
        <v>3453</v>
      </c>
    </row>
    <row r="332" spans="1:9" ht="12" customHeight="1">
      <c r="A332" s="139" t="s">
        <v>1267</v>
      </c>
      <c r="B332" s="94">
        <v>5237449</v>
      </c>
      <c r="C332" s="94">
        <v>638</v>
      </c>
      <c r="D332" s="140" t="s">
        <v>3952</v>
      </c>
      <c r="E332" s="140" t="s">
        <v>3953</v>
      </c>
      <c r="F332" s="94" t="s">
        <v>3414</v>
      </c>
      <c r="G332" s="141">
        <v>20609</v>
      </c>
      <c r="H332" s="91">
        <f t="shared" si="6"/>
        <v>1956</v>
      </c>
      <c r="I332" s="92" t="s">
        <v>3478</v>
      </c>
    </row>
    <row r="333" spans="1:9" ht="12" customHeight="1">
      <c r="A333" s="139" t="s">
        <v>3954</v>
      </c>
      <c r="B333" s="94">
        <v>10617601</v>
      </c>
      <c r="C333" s="94">
        <v>1047</v>
      </c>
      <c r="D333" s="140" t="s">
        <v>3955</v>
      </c>
      <c r="E333" s="140" t="s">
        <v>3953</v>
      </c>
      <c r="F333" s="94" t="s">
        <v>3417</v>
      </c>
      <c r="G333" s="141">
        <v>26707</v>
      </c>
      <c r="H333" s="91">
        <f t="shared" si="6"/>
        <v>1973</v>
      </c>
      <c r="I333" s="92" t="s">
        <v>3478</v>
      </c>
    </row>
    <row r="334" spans="1:9" ht="12" customHeight="1">
      <c r="A334" s="139" t="s">
        <v>1648</v>
      </c>
      <c r="B334" s="94">
        <v>6061853</v>
      </c>
      <c r="C334" s="94">
        <v>884</v>
      </c>
      <c r="D334" s="140" t="s">
        <v>3956</v>
      </c>
      <c r="E334" s="140" t="s">
        <v>3953</v>
      </c>
      <c r="F334" s="94" t="s">
        <v>3414</v>
      </c>
      <c r="G334" s="141">
        <v>22412</v>
      </c>
      <c r="H334" s="91">
        <f t="shared" si="6"/>
        <v>1961</v>
      </c>
      <c r="I334" s="92" t="s">
        <v>3478</v>
      </c>
    </row>
    <row r="335" spans="1:9" ht="12" customHeight="1">
      <c r="A335" s="139" t="s">
        <v>1220</v>
      </c>
      <c r="B335" s="94">
        <v>10241353</v>
      </c>
      <c r="C335" s="94">
        <v>801</v>
      </c>
      <c r="D335" s="140" t="s">
        <v>3957</v>
      </c>
      <c r="E335" s="140" t="s">
        <v>3953</v>
      </c>
      <c r="F335" s="94" t="s">
        <v>3414</v>
      </c>
      <c r="G335" s="141">
        <v>26821</v>
      </c>
      <c r="H335" s="91">
        <f t="shared" si="6"/>
        <v>1973</v>
      </c>
      <c r="I335" s="92" t="s">
        <v>3478</v>
      </c>
    </row>
    <row r="336" spans="1:9" ht="12" customHeight="1">
      <c r="A336" s="139" t="s">
        <v>1591</v>
      </c>
      <c r="B336" s="94">
        <v>6585284</v>
      </c>
      <c r="C336" s="94">
        <v>717</v>
      </c>
      <c r="D336" s="140" t="s">
        <v>3958</v>
      </c>
      <c r="E336" s="140" t="s">
        <v>3953</v>
      </c>
      <c r="F336" s="94" t="s">
        <v>3414</v>
      </c>
      <c r="G336" s="141">
        <v>23399</v>
      </c>
      <c r="H336" s="91">
        <f t="shared" si="6"/>
        <v>1964</v>
      </c>
      <c r="I336" s="92" t="s">
        <v>3478</v>
      </c>
    </row>
    <row r="337" spans="1:9" ht="12" customHeight="1">
      <c r="A337" s="139" t="s">
        <v>3959</v>
      </c>
      <c r="B337" s="94">
        <v>5414825</v>
      </c>
      <c r="C337" s="94">
        <v>878</v>
      </c>
      <c r="D337" s="140" t="s">
        <v>3960</v>
      </c>
      <c r="E337" s="140" t="s">
        <v>3953</v>
      </c>
      <c r="F337" s="94" t="s">
        <v>3414</v>
      </c>
      <c r="G337" s="141">
        <v>19498</v>
      </c>
      <c r="H337" s="91">
        <f t="shared" si="6"/>
        <v>1953</v>
      </c>
      <c r="I337" s="92" t="s">
        <v>3478</v>
      </c>
    </row>
    <row r="338" spans="1:9" ht="12" customHeight="1">
      <c r="A338" s="139" t="s">
        <v>3961</v>
      </c>
      <c r="B338" s="94">
        <v>6161454</v>
      </c>
      <c r="C338" s="94">
        <v>1466</v>
      </c>
      <c r="D338" s="140" t="s">
        <v>3962</v>
      </c>
      <c r="E338" s="140" t="s">
        <v>3953</v>
      </c>
      <c r="F338" s="94" t="s">
        <v>3414</v>
      </c>
      <c r="G338" s="141">
        <v>19681</v>
      </c>
      <c r="H338" s="91">
        <f t="shared" si="6"/>
        <v>1953</v>
      </c>
      <c r="I338" s="92" t="s">
        <v>3478</v>
      </c>
    </row>
    <row r="339" spans="1:9" ht="12" customHeight="1">
      <c r="A339" s="139" t="s">
        <v>1238</v>
      </c>
      <c r="B339" s="94">
        <v>6223899</v>
      </c>
      <c r="C339" s="94">
        <v>614</v>
      </c>
      <c r="D339" s="140" t="s">
        <v>3963</v>
      </c>
      <c r="E339" s="140" t="s">
        <v>3953</v>
      </c>
      <c r="F339" s="94" t="s">
        <v>3414</v>
      </c>
      <c r="G339" s="141">
        <v>22582</v>
      </c>
      <c r="H339" s="91">
        <f t="shared" si="6"/>
        <v>1961</v>
      </c>
      <c r="I339" s="92" t="s">
        <v>3478</v>
      </c>
    </row>
    <row r="340" spans="1:9" ht="12" customHeight="1">
      <c r="A340" s="139" t="s">
        <v>1364</v>
      </c>
      <c r="B340" s="94">
        <v>6435115089</v>
      </c>
      <c r="C340" s="94">
        <v>946</v>
      </c>
      <c r="D340" s="140" t="s">
        <v>1364</v>
      </c>
      <c r="E340" s="140" t="s">
        <v>3953</v>
      </c>
      <c r="F340" s="94" t="s">
        <v>3414</v>
      </c>
      <c r="G340" s="141">
        <v>15319</v>
      </c>
      <c r="H340" s="91">
        <f t="shared" si="6"/>
        <v>1941</v>
      </c>
      <c r="I340" s="92" t="s">
        <v>3478</v>
      </c>
    </row>
    <row r="341" spans="1:9" ht="12" customHeight="1">
      <c r="A341" s="139" t="s">
        <v>2134</v>
      </c>
      <c r="B341" s="94">
        <v>1337281</v>
      </c>
      <c r="C341" s="94">
        <v>785</v>
      </c>
      <c r="D341" s="140" t="s">
        <v>3964</v>
      </c>
      <c r="E341" s="140" t="s">
        <v>3953</v>
      </c>
      <c r="F341" s="94" t="s">
        <v>3414</v>
      </c>
      <c r="G341" s="141">
        <v>14734</v>
      </c>
      <c r="H341" s="91">
        <f t="shared" si="6"/>
        <v>1940</v>
      </c>
      <c r="I341" s="92" t="s">
        <v>3478</v>
      </c>
    </row>
    <row r="342" spans="1:9" ht="12" customHeight="1">
      <c r="A342" s="139" t="s">
        <v>3965</v>
      </c>
      <c r="B342" s="94">
        <v>9659493</v>
      </c>
      <c r="C342" s="94">
        <v>1012</v>
      </c>
      <c r="D342" s="140" t="s">
        <v>3966</v>
      </c>
      <c r="E342" s="140" t="s">
        <v>3953</v>
      </c>
      <c r="F342" s="94" t="s">
        <v>3414</v>
      </c>
      <c r="G342" s="141">
        <v>24568</v>
      </c>
      <c r="H342" s="91">
        <f t="shared" si="6"/>
        <v>1967</v>
      </c>
      <c r="I342" s="92" t="s">
        <v>3478</v>
      </c>
    </row>
    <row r="343" spans="1:9" ht="12" customHeight="1">
      <c r="A343" s="139" t="s">
        <v>701</v>
      </c>
      <c r="B343" s="94">
        <v>706841296</v>
      </c>
      <c r="C343" s="94">
        <v>936</v>
      </c>
      <c r="D343" s="140" t="s">
        <v>3967</v>
      </c>
      <c r="E343" s="140" t="s">
        <v>3953</v>
      </c>
      <c r="F343" s="94" t="s">
        <v>3414</v>
      </c>
      <c r="G343" s="141">
        <v>23837</v>
      </c>
      <c r="H343" s="91">
        <f t="shared" si="6"/>
        <v>1965</v>
      </c>
      <c r="I343" s="92" t="s">
        <v>3478</v>
      </c>
    </row>
    <row r="344" spans="1:9" ht="12" customHeight="1">
      <c r="A344" s="139" t="s">
        <v>3968</v>
      </c>
      <c r="B344" s="94">
        <v>6877803</v>
      </c>
      <c r="C344" s="94">
        <v>924</v>
      </c>
      <c r="D344" s="140" t="s">
        <v>3969</v>
      </c>
      <c r="E344" s="140" t="s">
        <v>3953</v>
      </c>
      <c r="F344" s="94" t="s">
        <v>3414</v>
      </c>
      <c r="G344" s="141">
        <v>23546</v>
      </c>
      <c r="H344" s="91">
        <f t="shared" si="6"/>
        <v>1964</v>
      </c>
      <c r="I344" s="92" t="s">
        <v>3478</v>
      </c>
    </row>
    <row r="345" spans="1:9" ht="12" customHeight="1">
      <c r="A345" s="139" t="s">
        <v>1670</v>
      </c>
      <c r="B345" s="94">
        <v>5256942</v>
      </c>
      <c r="C345" s="94">
        <v>1427</v>
      </c>
      <c r="D345" s="140" t="s">
        <v>3970</v>
      </c>
      <c r="E345" s="140" t="s">
        <v>3953</v>
      </c>
      <c r="F345" s="94" t="s">
        <v>3414</v>
      </c>
      <c r="G345" s="141">
        <v>16681</v>
      </c>
      <c r="H345" s="91">
        <f t="shared" si="6"/>
        <v>1945</v>
      </c>
      <c r="I345" s="92" t="s">
        <v>3478</v>
      </c>
    </row>
    <row r="346" spans="1:9" ht="12" customHeight="1">
      <c r="A346" s="139" t="s">
        <v>1614</v>
      </c>
      <c r="B346" s="94">
        <v>4762088</v>
      </c>
      <c r="C346" s="94">
        <v>921</v>
      </c>
      <c r="D346" s="140" t="s">
        <v>1614</v>
      </c>
      <c r="E346" s="140" t="s">
        <v>3971</v>
      </c>
      <c r="F346" s="94" t="s">
        <v>3414</v>
      </c>
      <c r="G346" s="141">
        <v>18316</v>
      </c>
      <c r="H346" s="91">
        <f t="shared" si="6"/>
        <v>1950</v>
      </c>
      <c r="I346" s="92" t="s">
        <v>3478</v>
      </c>
    </row>
    <row r="347" spans="1:9" ht="12" customHeight="1">
      <c r="A347" s="139" t="s">
        <v>1149</v>
      </c>
      <c r="B347" s="94">
        <v>195834</v>
      </c>
      <c r="C347" s="94">
        <v>685</v>
      </c>
      <c r="D347" s="140" t="s">
        <v>3972</v>
      </c>
      <c r="E347" s="140" t="s">
        <v>3971</v>
      </c>
      <c r="F347" s="94" t="s">
        <v>3414</v>
      </c>
      <c r="G347" s="141">
        <v>17513</v>
      </c>
      <c r="H347" s="91">
        <f t="shared" si="6"/>
        <v>1947</v>
      </c>
      <c r="I347" s="92" t="s">
        <v>3478</v>
      </c>
    </row>
    <row r="348" spans="1:9" ht="12" customHeight="1">
      <c r="A348" s="139" t="s">
        <v>2131</v>
      </c>
      <c r="B348" s="94">
        <v>5051132</v>
      </c>
      <c r="C348" s="94">
        <v>916</v>
      </c>
      <c r="D348" s="140" t="s">
        <v>3973</v>
      </c>
      <c r="E348" s="140" t="s">
        <v>3971</v>
      </c>
      <c r="F348" s="94" t="s">
        <v>3414</v>
      </c>
      <c r="G348" s="141">
        <v>20867</v>
      </c>
      <c r="H348" s="91">
        <f t="shared" si="6"/>
        <v>1957</v>
      </c>
      <c r="I348" s="92" t="s">
        <v>3478</v>
      </c>
    </row>
    <row r="349" spans="1:9" ht="12" customHeight="1">
      <c r="A349" s="139" t="s">
        <v>1106</v>
      </c>
      <c r="B349" s="94">
        <v>9960012</v>
      </c>
      <c r="C349" s="94">
        <v>915</v>
      </c>
      <c r="D349" s="140" t="s">
        <v>3974</v>
      </c>
      <c r="E349" s="140" t="s">
        <v>3971</v>
      </c>
      <c r="F349" s="94" t="s">
        <v>3414</v>
      </c>
      <c r="G349" s="141">
        <v>25889</v>
      </c>
      <c r="H349" s="91">
        <f t="shared" si="6"/>
        <v>1970</v>
      </c>
      <c r="I349" s="92" t="s">
        <v>3478</v>
      </c>
    </row>
    <row r="350" spans="1:9" ht="12" customHeight="1">
      <c r="A350" s="139" t="s">
        <v>3975</v>
      </c>
      <c r="B350" s="94">
        <v>13494559</v>
      </c>
      <c r="C350" s="94">
        <v>914</v>
      </c>
      <c r="D350" s="140" t="s">
        <v>3976</v>
      </c>
      <c r="E350" s="140" t="s">
        <v>3971</v>
      </c>
      <c r="F350" s="94" t="s">
        <v>3414</v>
      </c>
      <c r="G350" s="141">
        <v>27373</v>
      </c>
      <c r="H350" s="91">
        <f t="shared" si="6"/>
        <v>1974</v>
      </c>
      <c r="I350" s="92" t="s">
        <v>3478</v>
      </c>
    </row>
    <row r="351" spans="1:9" ht="12" customHeight="1">
      <c r="A351" s="139" t="s">
        <v>3977</v>
      </c>
      <c r="B351" s="94">
        <v>10581639</v>
      </c>
      <c r="C351" s="94">
        <v>1076</v>
      </c>
      <c r="D351" s="140" t="s">
        <v>3978</v>
      </c>
      <c r="E351" s="140" t="s">
        <v>3979</v>
      </c>
      <c r="F351" s="94" t="s">
        <v>3417</v>
      </c>
      <c r="G351" s="141">
        <v>27524</v>
      </c>
      <c r="H351" s="91">
        <f t="shared" si="6"/>
        <v>1975</v>
      </c>
      <c r="I351" s="92" t="s">
        <v>3478</v>
      </c>
    </row>
    <row r="352" spans="1:9" ht="12" customHeight="1">
      <c r="A352" s="139" t="s">
        <v>3980</v>
      </c>
      <c r="B352" s="94">
        <v>7521931</v>
      </c>
      <c r="C352" s="94">
        <v>1063</v>
      </c>
      <c r="D352" s="140" t="s">
        <v>3981</v>
      </c>
      <c r="E352" s="140" t="s">
        <v>3979</v>
      </c>
      <c r="F352" s="94" t="s">
        <v>3417</v>
      </c>
      <c r="G352" s="141">
        <v>23264</v>
      </c>
      <c r="H352" s="91">
        <f t="shared" si="6"/>
        <v>1963</v>
      </c>
      <c r="I352" s="92" t="s">
        <v>3478</v>
      </c>
    </row>
    <row r="353" spans="1:9" ht="12" customHeight="1">
      <c r="A353" s="139" t="s">
        <v>3982</v>
      </c>
      <c r="B353" s="94">
        <v>9498615</v>
      </c>
      <c r="C353" s="94">
        <v>1059</v>
      </c>
      <c r="D353" s="140" t="s">
        <v>3983</v>
      </c>
      <c r="E353" s="140" t="s">
        <v>3979</v>
      </c>
      <c r="F353" s="94" t="s">
        <v>3417</v>
      </c>
      <c r="G353" s="141">
        <v>26184</v>
      </c>
      <c r="H353" s="91">
        <f t="shared" si="6"/>
        <v>1971</v>
      </c>
      <c r="I353" s="92" t="s">
        <v>3478</v>
      </c>
    </row>
    <row r="354" spans="1:9" ht="12" customHeight="1">
      <c r="A354" s="139" t="s">
        <v>3984</v>
      </c>
      <c r="B354" s="94">
        <v>13823491</v>
      </c>
      <c r="C354" s="94">
        <v>646</v>
      </c>
      <c r="D354" s="140" t="s">
        <v>3985</v>
      </c>
      <c r="E354" s="140" t="s">
        <v>3979</v>
      </c>
      <c r="F354" s="94" t="s">
        <v>3414</v>
      </c>
      <c r="G354" s="141">
        <v>33380</v>
      </c>
      <c r="H354" s="91">
        <f t="shared" si="6"/>
        <v>1991</v>
      </c>
      <c r="I354" s="92" t="s">
        <v>3453</v>
      </c>
    </row>
    <row r="355" spans="1:9" ht="12" customHeight="1">
      <c r="A355" s="139" t="s">
        <v>3986</v>
      </c>
      <c r="B355" s="94">
        <v>10023926</v>
      </c>
      <c r="C355" s="94">
        <v>1013</v>
      </c>
      <c r="D355" s="140" t="s">
        <v>3987</v>
      </c>
      <c r="E355" s="140" t="s">
        <v>3979</v>
      </c>
      <c r="F355" s="94" t="s">
        <v>3414</v>
      </c>
      <c r="G355" s="141">
        <v>27017</v>
      </c>
      <c r="H355" s="91">
        <f t="shared" si="6"/>
        <v>1973</v>
      </c>
      <c r="I355" s="92" t="s">
        <v>3478</v>
      </c>
    </row>
    <row r="356" spans="1:9" ht="12" customHeight="1">
      <c r="A356" s="139" t="s">
        <v>3988</v>
      </c>
      <c r="B356" s="94">
        <v>4694525</v>
      </c>
      <c r="C356" s="94">
        <v>798</v>
      </c>
      <c r="D356" s="140" t="s">
        <v>3988</v>
      </c>
      <c r="E356" s="140" t="s">
        <v>3979</v>
      </c>
      <c r="F356" s="94" t="s">
        <v>3414</v>
      </c>
      <c r="G356" s="141">
        <v>18977</v>
      </c>
      <c r="H356" s="91">
        <f t="shared" si="6"/>
        <v>1951</v>
      </c>
      <c r="I356" s="92" t="s">
        <v>3478</v>
      </c>
    </row>
    <row r="357" spans="1:9" ht="12" customHeight="1">
      <c r="A357" s="139" t="s">
        <v>3989</v>
      </c>
      <c r="B357" s="94">
        <v>11922493</v>
      </c>
      <c r="C357" s="94">
        <v>1077</v>
      </c>
      <c r="D357" s="140" t="s">
        <v>3990</v>
      </c>
      <c r="E357" s="140" t="s">
        <v>3979</v>
      </c>
      <c r="F357" s="94" t="s">
        <v>3417</v>
      </c>
      <c r="G357" s="141">
        <v>30005</v>
      </c>
      <c r="H357" s="91">
        <f t="shared" si="6"/>
        <v>1982</v>
      </c>
      <c r="I357" s="92" t="s">
        <v>655</v>
      </c>
    </row>
    <row r="358" spans="1:9" ht="12" customHeight="1">
      <c r="A358" s="139" t="s">
        <v>3991</v>
      </c>
      <c r="B358" s="94">
        <v>379627</v>
      </c>
      <c r="C358" s="94">
        <v>1014</v>
      </c>
      <c r="D358" s="140" t="s">
        <v>3992</v>
      </c>
      <c r="E358" s="140" t="s">
        <v>3979</v>
      </c>
      <c r="F358" s="94" t="s">
        <v>3414</v>
      </c>
      <c r="G358" s="141">
        <v>18064</v>
      </c>
      <c r="H358" s="91">
        <f t="shared" si="6"/>
        <v>1949</v>
      </c>
      <c r="I358" s="92" t="s">
        <v>3478</v>
      </c>
    </row>
    <row r="359" spans="1:9" ht="12" customHeight="1">
      <c r="A359" s="139" t="s">
        <v>3993</v>
      </c>
      <c r="B359" s="94">
        <v>10097346</v>
      </c>
      <c r="C359" s="94">
        <v>1050</v>
      </c>
      <c r="D359" s="140" t="s">
        <v>3994</v>
      </c>
      <c r="E359" s="140" t="s">
        <v>3979</v>
      </c>
      <c r="F359" s="94" t="s">
        <v>3414</v>
      </c>
      <c r="G359" s="141">
        <v>26830</v>
      </c>
      <c r="H359" s="91">
        <f t="shared" si="6"/>
        <v>1973</v>
      </c>
      <c r="I359" s="92" t="s">
        <v>3478</v>
      </c>
    </row>
    <row r="360" spans="1:9" ht="12" customHeight="1">
      <c r="A360" s="139" t="s">
        <v>3995</v>
      </c>
      <c r="B360" s="94">
        <v>7515528</v>
      </c>
      <c r="C360" s="94">
        <v>1071</v>
      </c>
      <c r="D360" s="140" t="s">
        <v>3996</v>
      </c>
      <c r="E360" s="140" t="s">
        <v>3979</v>
      </c>
      <c r="F360" s="94" t="s">
        <v>3414</v>
      </c>
      <c r="G360" s="141">
        <v>20687</v>
      </c>
      <c r="H360" s="91">
        <f t="shared" si="6"/>
        <v>1956</v>
      </c>
      <c r="I360" s="92" t="s">
        <v>3478</v>
      </c>
    </row>
    <row r="361" spans="1:9" ht="12" customHeight="1">
      <c r="A361" s="139" t="s">
        <v>1607</v>
      </c>
      <c r="B361" s="94">
        <v>10124247</v>
      </c>
      <c r="C361" s="94">
        <v>790</v>
      </c>
      <c r="D361" s="140" t="s">
        <v>3997</v>
      </c>
      <c r="E361" s="140" t="s">
        <v>3979</v>
      </c>
      <c r="F361" s="94" t="s">
        <v>3414</v>
      </c>
      <c r="G361" s="141">
        <v>25217</v>
      </c>
      <c r="H361" s="91">
        <f t="shared" si="6"/>
        <v>1969</v>
      </c>
      <c r="I361" s="92" t="s">
        <v>3478</v>
      </c>
    </row>
    <row r="362" spans="1:9" ht="12" customHeight="1">
      <c r="A362" s="139" t="s">
        <v>3998</v>
      </c>
      <c r="B362" s="94">
        <v>7651368</v>
      </c>
      <c r="C362" s="94">
        <v>1072</v>
      </c>
      <c r="D362" s="140" t="s">
        <v>3999</v>
      </c>
      <c r="E362" s="140" t="s">
        <v>3979</v>
      </c>
      <c r="F362" s="94" t="s">
        <v>3414</v>
      </c>
      <c r="G362" s="141">
        <v>21078</v>
      </c>
      <c r="H362" s="91">
        <f t="shared" si="6"/>
        <v>1957</v>
      </c>
      <c r="I362" s="92" t="s">
        <v>3478</v>
      </c>
    </row>
    <row r="363" spans="1:9" ht="12" customHeight="1">
      <c r="A363" s="139" t="s">
        <v>4000</v>
      </c>
      <c r="B363" s="94">
        <v>30437558</v>
      </c>
      <c r="C363" s="94">
        <v>1179</v>
      </c>
      <c r="D363" s="140" t="s">
        <v>4001</v>
      </c>
      <c r="E363" s="140" t="s">
        <v>3979</v>
      </c>
      <c r="F363" s="94" t="s">
        <v>3417</v>
      </c>
      <c r="G363" s="141">
        <v>27662</v>
      </c>
      <c r="H363" s="91">
        <f t="shared" si="6"/>
        <v>1975</v>
      </c>
      <c r="I363" s="92" t="s">
        <v>3478</v>
      </c>
    </row>
    <row r="364" spans="1:9" ht="12" customHeight="1">
      <c r="A364" s="139" t="s">
        <v>4002</v>
      </c>
      <c r="B364" s="94">
        <v>9613440</v>
      </c>
      <c r="C364" s="94">
        <v>1007</v>
      </c>
      <c r="D364" s="140" t="s">
        <v>4003</v>
      </c>
      <c r="E364" s="140" t="s">
        <v>3979</v>
      </c>
      <c r="F364" s="94" t="s">
        <v>3414</v>
      </c>
      <c r="G364" s="141">
        <v>26209</v>
      </c>
      <c r="H364" s="91">
        <f t="shared" si="6"/>
        <v>1971</v>
      </c>
      <c r="I364" s="92" t="s">
        <v>3478</v>
      </c>
    </row>
    <row r="365" spans="1:9" ht="12" customHeight="1">
      <c r="A365" s="139" t="s">
        <v>4004</v>
      </c>
      <c r="B365" s="94">
        <v>10539070</v>
      </c>
      <c r="C365" s="94">
        <v>657</v>
      </c>
      <c r="D365" s="140" t="s">
        <v>4005</v>
      </c>
      <c r="E365" s="140" t="s">
        <v>3979</v>
      </c>
      <c r="F365" s="94" t="s">
        <v>3414</v>
      </c>
      <c r="G365" s="141">
        <v>27001</v>
      </c>
      <c r="H365" s="91">
        <f t="shared" si="6"/>
        <v>1973</v>
      </c>
      <c r="I365" s="92" t="s">
        <v>3478</v>
      </c>
    </row>
    <row r="366" spans="1:9" ht="12" customHeight="1">
      <c r="A366" s="139" t="s">
        <v>4006</v>
      </c>
      <c r="B366" s="94">
        <v>6273936</v>
      </c>
      <c r="C366" s="94">
        <v>1015</v>
      </c>
      <c r="D366" s="140" t="s">
        <v>4007</v>
      </c>
      <c r="E366" s="140" t="s">
        <v>3979</v>
      </c>
      <c r="F366" s="94" t="s">
        <v>3414</v>
      </c>
      <c r="G366" s="141">
        <v>23210</v>
      </c>
      <c r="H366" s="91">
        <f t="shared" si="6"/>
        <v>1963</v>
      </c>
      <c r="I366" s="92" t="s">
        <v>3478</v>
      </c>
    </row>
    <row r="367" spans="1:9" ht="12" customHeight="1">
      <c r="A367" s="139" t="s">
        <v>4008</v>
      </c>
      <c r="B367" s="94">
        <v>9003968</v>
      </c>
      <c r="C367" s="94">
        <v>1016</v>
      </c>
      <c r="D367" s="140" t="s">
        <v>4009</v>
      </c>
      <c r="E367" s="140" t="s">
        <v>3979</v>
      </c>
      <c r="F367" s="94" t="s">
        <v>3417</v>
      </c>
      <c r="G367" s="141">
        <v>25783</v>
      </c>
      <c r="H367" s="91">
        <f t="shared" si="6"/>
        <v>1970</v>
      </c>
      <c r="I367" s="92" t="s">
        <v>3478</v>
      </c>
    </row>
    <row r="368" spans="1:9" ht="12" customHeight="1">
      <c r="A368" s="139" t="s">
        <v>4010</v>
      </c>
      <c r="B368" s="94">
        <v>14674744</v>
      </c>
      <c r="C368" s="94">
        <v>1017</v>
      </c>
      <c r="D368" s="140" t="s">
        <v>4011</v>
      </c>
      <c r="E368" s="140" t="s">
        <v>3979</v>
      </c>
      <c r="F368" s="94" t="s">
        <v>3414</v>
      </c>
      <c r="G368" s="141">
        <v>34412</v>
      </c>
      <c r="H368" s="91">
        <f t="shared" si="6"/>
        <v>1994</v>
      </c>
      <c r="I368" s="92" t="s">
        <v>3439</v>
      </c>
    </row>
    <row r="369" spans="1:9" ht="12" customHeight="1">
      <c r="A369" s="139" t="s">
        <v>4012</v>
      </c>
      <c r="B369" s="94">
        <v>10705906</v>
      </c>
      <c r="C369" s="94">
        <v>651</v>
      </c>
      <c r="D369" s="140" t="s">
        <v>4013</v>
      </c>
      <c r="E369" s="140" t="s">
        <v>3979</v>
      </c>
      <c r="F369" s="94" t="s">
        <v>3414</v>
      </c>
      <c r="G369" s="141">
        <v>27239</v>
      </c>
      <c r="H369" s="91">
        <f t="shared" si="6"/>
        <v>1974</v>
      </c>
      <c r="I369" s="92" t="s">
        <v>3478</v>
      </c>
    </row>
    <row r="370" spans="1:9" ht="12" customHeight="1">
      <c r="A370" s="139" t="s">
        <v>4014</v>
      </c>
      <c r="B370" s="94">
        <v>9039113</v>
      </c>
      <c r="C370" s="94">
        <v>1176</v>
      </c>
      <c r="D370" s="140" t="s">
        <v>4015</v>
      </c>
      <c r="E370" s="140" t="s">
        <v>3979</v>
      </c>
      <c r="F370" s="94" t="s">
        <v>3417</v>
      </c>
      <c r="G370" s="141">
        <v>25312</v>
      </c>
      <c r="H370" s="91">
        <f t="shared" si="6"/>
        <v>1969</v>
      </c>
      <c r="I370" s="92" t="s">
        <v>3478</v>
      </c>
    </row>
    <row r="371" spans="1:9" ht="12" customHeight="1">
      <c r="A371" s="139" t="s">
        <v>1447</v>
      </c>
      <c r="B371" s="94">
        <v>9651026</v>
      </c>
      <c r="C371" s="94">
        <v>643</v>
      </c>
      <c r="D371" s="140" t="s">
        <v>4016</v>
      </c>
      <c r="E371" s="140" t="s">
        <v>1446</v>
      </c>
      <c r="F371" s="94" t="s">
        <v>3414</v>
      </c>
      <c r="G371" s="141">
        <v>25515</v>
      </c>
      <c r="H371" s="91">
        <f t="shared" si="6"/>
        <v>1969</v>
      </c>
      <c r="I371" s="92" t="s">
        <v>3478</v>
      </c>
    </row>
    <row r="372" spans="1:9" ht="12" customHeight="1">
      <c r="A372" s="139" t="s">
        <v>704</v>
      </c>
      <c r="B372" s="94">
        <v>10496712</v>
      </c>
      <c r="C372" s="94">
        <v>1227</v>
      </c>
      <c r="D372" s="140" t="s">
        <v>4017</v>
      </c>
      <c r="E372" s="140" t="s">
        <v>1446</v>
      </c>
      <c r="F372" s="94" t="s">
        <v>3414</v>
      </c>
      <c r="G372" s="141">
        <v>27411</v>
      </c>
      <c r="H372" s="91">
        <f t="shared" si="6"/>
        <v>1975</v>
      </c>
      <c r="I372" s="92" t="s">
        <v>3478</v>
      </c>
    </row>
    <row r="373" spans="1:9" ht="12" customHeight="1">
      <c r="A373" s="139" t="s">
        <v>4018</v>
      </c>
      <c r="B373" s="94">
        <v>8040332</v>
      </c>
      <c r="C373" s="94">
        <v>142</v>
      </c>
      <c r="D373" s="140" t="s">
        <v>4019</v>
      </c>
      <c r="E373" s="140" t="s">
        <v>1446</v>
      </c>
      <c r="F373" s="94" t="s">
        <v>3417</v>
      </c>
      <c r="G373" s="141">
        <v>24262</v>
      </c>
      <c r="H373" s="91">
        <f t="shared" si="6"/>
        <v>1966</v>
      </c>
      <c r="I373" s="92" t="s">
        <v>3478</v>
      </c>
    </row>
    <row r="374" spans="1:9" ht="12" customHeight="1">
      <c r="A374" s="139" t="s">
        <v>1438</v>
      </c>
      <c r="B374" s="94">
        <v>10165277</v>
      </c>
      <c r="C374" s="94">
        <v>964</v>
      </c>
      <c r="D374" s="140" t="s">
        <v>4020</v>
      </c>
      <c r="E374" s="140" t="s">
        <v>1446</v>
      </c>
      <c r="F374" s="94" t="s">
        <v>3414</v>
      </c>
      <c r="G374" s="141">
        <v>25631</v>
      </c>
      <c r="H374" s="91">
        <f t="shared" si="6"/>
        <v>1970</v>
      </c>
      <c r="I374" s="92" t="s">
        <v>3478</v>
      </c>
    </row>
    <row r="375" spans="1:9" ht="12" customHeight="1">
      <c r="A375" s="139" t="s">
        <v>4021</v>
      </c>
      <c r="B375" s="94">
        <v>14944985</v>
      </c>
      <c r="C375" s="94">
        <v>231</v>
      </c>
      <c r="D375" s="140" t="s">
        <v>4022</v>
      </c>
      <c r="E375" s="140" t="s">
        <v>1446</v>
      </c>
      <c r="F375" s="94" t="s">
        <v>3417</v>
      </c>
      <c r="G375" s="141">
        <v>35783</v>
      </c>
      <c r="H375" s="91">
        <f t="shared" si="6"/>
        <v>1997</v>
      </c>
      <c r="I375" s="92" t="s">
        <v>3447</v>
      </c>
    </row>
    <row r="376" spans="1:9" ht="12" customHeight="1">
      <c r="A376" s="139" t="s">
        <v>4023</v>
      </c>
      <c r="B376" s="94">
        <v>14043421</v>
      </c>
      <c r="C376" s="94">
        <v>216</v>
      </c>
      <c r="D376" s="140" t="s">
        <v>4024</v>
      </c>
      <c r="E376" s="140" t="s">
        <v>1446</v>
      </c>
      <c r="F376" s="94" t="s">
        <v>3417</v>
      </c>
      <c r="G376" s="141">
        <v>33751</v>
      </c>
      <c r="H376" s="91">
        <f t="shared" si="6"/>
        <v>1992</v>
      </c>
      <c r="I376" s="92" t="s">
        <v>3453</v>
      </c>
    </row>
    <row r="377" spans="1:9" ht="12" customHeight="1">
      <c r="A377" s="139" t="s">
        <v>1448</v>
      </c>
      <c r="B377" s="94">
        <v>10760321</v>
      </c>
      <c r="C377" s="94">
        <v>959</v>
      </c>
      <c r="D377" s="140" t="s">
        <v>4025</v>
      </c>
      <c r="E377" s="140" t="s">
        <v>1446</v>
      </c>
      <c r="F377" s="94" t="s">
        <v>3414</v>
      </c>
      <c r="G377" s="141">
        <v>28083</v>
      </c>
      <c r="H377" s="91">
        <f t="shared" si="6"/>
        <v>1976</v>
      </c>
      <c r="I377" s="92" t="s">
        <v>3478</v>
      </c>
    </row>
    <row r="378" spans="1:9" ht="12" customHeight="1">
      <c r="A378" s="139" t="s">
        <v>4026</v>
      </c>
      <c r="B378" s="94">
        <v>7691914</v>
      </c>
      <c r="C378" s="94">
        <v>719</v>
      </c>
      <c r="D378" s="140" t="s">
        <v>4027</v>
      </c>
      <c r="E378" s="140" t="s">
        <v>1446</v>
      </c>
      <c r="F378" s="94" t="s">
        <v>3414</v>
      </c>
      <c r="G378" s="141">
        <v>24525</v>
      </c>
      <c r="H378" s="91">
        <f t="shared" si="6"/>
        <v>1967</v>
      </c>
      <c r="I378" s="92" t="s">
        <v>3478</v>
      </c>
    </row>
    <row r="379" spans="1:9" ht="12" customHeight="1">
      <c r="A379" s="139" t="s">
        <v>1449</v>
      </c>
      <c r="B379" s="94">
        <v>10518541</v>
      </c>
      <c r="C379" s="94">
        <v>1092</v>
      </c>
      <c r="D379" s="140" t="s">
        <v>4028</v>
      </c>
      <c r="E379" s="140" t="s">
        <v>1446</v>
      </c>
      <c r="F379" s="94" t="s">
        <v>3414</v>
      </c>
      <c r="G379" s="141">
        <v>26804</v>
      </c>
      <c r="H379" s="91">
        <f t="shared" si="6"/>
        <v>1973</v>
      </c>
      <c r="I379" s="92" t="s">
        <v>3478</v>
      </c>
    </row>
    <row r="380" spans="1:9" ht="12" customHeight="1">
      <c r="A380" s="139" t="s">
        <v>1296</v>
      </c>
      <c r="B380" s="94">
        <v>11415315</v>
      </c>
      <c r="C380" s="94">
        <v>1027</v>
      </c>
      <c r="D380" s="140" t="s">
        <v>4029</v>
      </c>
      <c r="E380" s="140" t="s">
        <v>1446</v>
      </c>
      <c r="F380" s="94" t="s">
        <v>3414</v>
      </c>
      <c r="G380" s="141">
        <v>26881</v>
      </c>
      <c r="H380" s="91">
        <f t="shared" si="6"/>
        <v>1973</v>
      </c>
      <c r="I380" s="92" t="s">
        <v>3478</v>
      </c>
    </row>
    <row r="381" spans="1:9" ht="12" customHeight="1">
      <c r="A381" s="139" t="s">
        <v>4030</v>
      </c>
      <c r="B381" s="94">
        <v>11266528</v>
      </c>
      <c r="C381" s="94">
        <v>215</v>
      </c>
      <c r="D381" s="140" t="s">
        <v>4031</v>
      </c>
      <c r="E381" s="140" t="s">
        <v>1446</v>
      </c>
      <c r="F381" s="94" t="s">
        <v>3417</v>
      </c>
      <c r="G381" s="141">
        <v>27083</v>
      </c>
      <c r="H381" s="91">
        <f t="shared" si="6"/>
        <v>1974</v>
      </c>
      <c r="I381" s="92" t="s">
        <v>3478</v>
      </c>
    </row>
    <row r="382" spans="1:9" ht="12" customHeight="1">
      <c r="A382" s="139" t="s">
        <v>4032</v>
      </c>
      <c r="B382" s="94">
        <v>5250268</v>
      </c>
      <c r="C382" s="94">
        <v>284</v>
      </c>
      <c r="D382" s="140" t="s">
        <v>4033</v>
      </c>
      <c r="E382" s="140" t="s">
        <v>1446</v>
      </c>
      <c r="F382" s="94" t="s">
        <v>3417</v>
      </c>
      <c r="G382" s="141">
        <v>21630</v>
      </c>
      <c r="H382" s="91">
        <f t="shared" si="6"/>
        <v>1959</v>
      </c>
      <c r="I382" s="92" t="s">
        <v>3478</v>
      </c>
    </row>
    <row r="383" spans="1:9" ht="12" customHeight="1">
      <c r="A383" s="139" t="s">
        <v>4034</v>
      </c>
      <c r="B383" s="94">
        <v>10329983</v>
      </c>
      <c r="C383" s="94">
        <v>141</v>
      </c>
      <c r="D383" s="140" t="s">
        <v>4035</v>
      </c>
      <c r="E383" s="140" t="s">
        <v>1446</v>
      </c>
      <c r="F383" s="94" t="s">
        <v>3417</v>
      </c>
      <c r="G383" s="141">
        <v>27237</v>
      </c>
      <c r="H383" s="91">
        <f t="shared" si="6"/>
        <v>1974</v>
      </c>
      <c r="I383" s="92" t="s">
        <v>3478</v>
      </c>
    </row>
    <row r="384" spans="1:9" ht="12" customHeight="1">
      <c r="A384" s="139" t="s">
        <v>4036</v>
      </c>
      <c r="B384" s="94">
        <v>10634557</v>
      </c>
      <c r="C384" s="94">
        <v>125</v>
      </c>
      <c r="D384" s="140" t="s">
        <v>4037</v>
      </c>
      <c r="E384" s="140" t="s">
        <v>1446</v>
      </c>
      <c r="F384" s="94" t="s">
        <v>3417</v>
      </c>
      <c r="G384" s="141">
        <v>26412</v>
      </c>
      <c r="H384" s="91">
        <f t="shared" si="6"/>
        <v>1972</v>
      </c>
      <c r="I384" s="92" t="s">
        <v>3478</v>
      </c>
    </row>
    <row r="385" spans="1:9" ht="12" customHeight="1">
      <c r="A385" s="139" t="s">
        <v>4038</v>
      </c>
      <c r="B385" s="94">
        <v>7006557</v>
      </c>
      <c r="C385" s="94">
        <v>280</v>
      </c>
      <c r="D385" s="140" t="s">
        <v>4039</v>
      </c>
      <c r="E385" s="140" t="s">
        <v>1446</v>
      </c>
      <c r="F385" s="94" t="s">
        <v>3417</v>
      </c>
      <c r="G385" s="141">
        <v>23249</v>
      </c>
      <c r="H385" s="91">
        <f t="shared" si="6"/>
        <v>1963</v>
      </c>
      <c r="I385" s="92" t="s">
        <v>3478</v>
      </c>
    </row>
    <row r="386" spans="1:9" ht="12" customHeight="1">
      <c r="A386" s="139" t="s">
        <v>1722</v>
      </c>
      <c r="B386" s="94">
        <v>11131323</v>
      </c>
      <c r="C386" s="94">
        <v>941</v>
      </c>
      <c r="D386" s="140" t="s">
        <v>4040</v>
      </c>
      <c r="E386" s="140" t="s">
        <v>1446</v>
      </c>
      <c r="F386" s="94" t="s">
        <v>3414</v>
      </c>
      <c r="G386" s="141">
        <v>27898</v>
      </c>
      <c r="H386" s="91">
        <f t="shared" si="6"/>
        <v>1976</v>
      </c>
      <c r="I386" s="92" t="s">
        <v>3478</v>
      </c>
    </row>
    <row r="387" spans="1:9" ht="12" customHeight="1">
      <c r="A387" s="139" t="s">
        <v>4041</v>
      </c>
      <c r="B387" s="94">
        <v>12226895</v>
      </c>
      <c r="C387" s="94">
        <v>277</v>
      </c>
      <c r="D387" s="140" t="s">
        <v>4042</v>
      </c>
      <c r="E387" s="140" t="s">
        <v>1446</v>
      </c>
      <c r="F387" s="94" t="s">
        <v>3417</v>
      </c>
      <c r="G387" s="141">
        <v>28062</v>
      </c>
      <c r="H387" s="91">
        <f t="shared" ref="H387:H450" si="7">YEAR(G387)</f>
        <v>1976</v>
      </c>
      <c r="I387" s="92" t="s">
        <v>3478</v>
      </c>
    </row>
    <row r="388" spans="1:9" ht="12" customHeight="1">
      <c r="A388" s="139" t="s">
        <v>4043</v>
      </c>
      <c r="B388" s="94">
        <v>15159069</v>
      </c>
      <c r="C388" s="94">
        <v>707</v>
      </c>
      <c r="D388" s="140" t="s">
        <v>4044</v>
      </c>
      <c r="E388" s="140" t="s">
        <v>1446</v>
      </c>
      <c r="F388" s="94" t="s">
        <v>3414</v>
      </c>
      <c r="G388" s="141">
        <v>35112</v>
      </c>
      <c r="H388" s="91">
        <f t="shared" si="7"/>
        <v>1996</v>
      </c>
      <c r="I388" s="92" t="s">
        <v>3447</v>
      </c>
    </row>
    <row r="389" spans="1:9" ht="12" customHeight="1">
      <c r="A389" s="139" t="s">
        <v>1788</v>
      </c>
      <c r="B389" s="94">
        <v>14702365</v>
      </c>
      <c r="C389" s="94">
        <v>499</v>
      </c>
      <c r="D389" s="140" t="s">
        <v>4045</v>
      </c>
      <c r="E389" s="140" t="s">
        <v>1452</v>
      </c>
      <c r="F389" s="94" t="s">
        <v>3414</v>
      </c>
      <c r="G389" s="141">
        <v>35383</v>
      </c>
      <c r="H389" s="91">
        <f t="shared" si="7"/>
        <v>1996</v>
      </c>
      <c r="I389" s="92" t="s">
        <v>3447</v>
      </c>
    </row>
    <row r="390" spans="1:9" ht="12" customHeight="1">
      <c r="A390" s="139" t="s">
        <v>4046</v>
      </c>
      <c r="B390" s="94">
        <v>15130629</v>
      </c>
      <c r="C390" s="94">
        <v>4472</v>
      </c>
      <c r="D390" s="140" t="s">
        <v>4047</v>
      </c>
      <c r="E390" s="140" t="s">
        <v>1452</v>
      </c>
      <c r="F390" s="94" t="s">
        <v>3417</v>
      </c>
      <c r="G390" s="141">
        <v>36903</v>
      </c>
      <c r="H390" s="91">
        <f t="shared" si="7"/>
        <v>2001</v>
      </c>
      <c r="I390" s="92" t="s">
        <v>577</v>
      </c>
    </row>
    <row r="391" spans="1:9" ht="12" customHeight="1">
      <c r="A391" s="139" t="s">
        <v>4048</v>
      </c>
      <c r="B391" s="94">
        <v>14774580</v>
      </c>
      <c r="C391" s="94">
        <v>3542</v>
      </c>
      <c r="D391" s="140" t="s">
        <v>4049</v>
      </c>
      <c r="E391" s="140" t="s">
        <v>1452</v>
      </c>
      <c r="F391" s="94" t="s">
        <v>3414</v>
      </c>
      <c r="G391" s="141">
        <v>38164</v>
      </c>
      <c r="H391" s="91">
        <f t="shared" si="7"/>
        <v>2004</v>
      </c>
      <c r="I391" s="92" t="s">
        <v>3467</v>
      </c>
    </row>
    <row r="392" spans="1:9" ht="12" customHeight="1">
      <c r="A392" s="139" t="s">
        <v>4050</v>
      </c>
      <c r="B392" s="94">
        <v>11404888</v>
      </c>
      <c r="C392" s="94">
        <v>1183</v>
      </c>
      <c r="D392" s="140" t="s">
        <v>4051</v>
      </c>
      <c r="E392" s="140" t="s">
        <v>1452</v>
      </c>
      <c r="F392" s="94" t="s">
        <v>3414</v>
      </c>
      <c r="G392" s="141">
        <v>23283</v>
      </c>
      <c r="H392" s="91">
        <f t="shared" si="7"/>
        <v>1963</v>
      </c>
      <c r="I392" s="92" t="s">
        <v>3478</v>
      </c>
    </row>
    <row r="393" spans="1:9" ht="12" customHeight="1">
      <c r="A393" s="139" t="s">
        <v>4052</v>
      </c>
      <c r="B393" s="94">
        <v>15141228</v>
      </c>
      <c r="C393" s="94">
        <v>4470</v>
      </c>
      <c r="D393" s="140" t="s">
        <v>4053</v>
      </c>
      <c r="E393" s="140" t="s">
        <v>1452</v>
      </c>
      <c r="F393" s="94" t="s">
        <v>3417</v>
      </c>
      <c r="G393" s="141">
        <v>37145</v>
      </c>
      <c r="H393" s="91">
        <f t="shared" si="7"/>
        <v>2001</v>
      </c>
      <c r="I393" s="92" t="s">
        <v>577</v>
      </c>
    </row>
    <row r="394" spans="1:9" ht="12" customHeight="1">
      <c r="A394" s="139" t="s">
        <v>29</v>
      </c>
      <c r="B394" s="94">
        <v>14290788</v>
      </c>
      <c r="C394" s="94">
        <v>4001</v>
      </c>
      <c r="D394" s="140" t="s">
        <v>4054</v>
      </c>
      <c r="E394" s="140" t="s">
        <v>1452</v>
      </c>
      <c r="F394" s="94" t="s">
        <v>3414</v>
      </c>
      <c r="G394" s="141">
        <v>35636</v>
      </c>
      <c r="H394" s="91">
        <f t="shared" si="7"/>
        <v>1997</v>
      </c>
      <c r="I394" s="92" t="s">
        <v>3447</v>
      </c>
    </row>
    <row r="395" spans="1:9" ht="12" customHeight="1">
      <c r="A395" s="139" t="s">
        <v>4055</v>
      </c>
      <c r="B395" s="94">
        <v>15271067</v>
      </c>
      <c r="C395" s="94">
        <v>3535</v>
      </c>
      <c r="D395" s="140" t="s">
        <v>4056</v>
      </c>
      <c r="E395" s="140" t="s">
        <v>1452</v>
      </c>
      <c r="F395" s="94" t="s">
        <v>3414</v>
      </c>
      <c r="G395" s="141">
        <v>38253</v>
      </c>
      <c r="H395" s="91">
        <f t="shared" si="7"/>
        <v>2004</v>
      </c>
      <c r="I395" s="92" t="s">
        <v>3467</v>
      </c>
    </row>
    <row r="396" spans="1:9" ht="12" customHeight="1">
      <c r="A396" s="139" t="s">
        <v>4057</v>
      </c>
      <c r="B396" s="94">
        <v>15078560</v>
      </c>
      <c r="C396" s="94">
        <v>4483</v>
      </c>
      <c r="D396" s="140" t="s">
        <v>4058</v>
      </c>
      <c r="E396" s="140" t="s">
        <v>1452</v>
      </c>
      <c r="F396" s="94" t="s">
        <v>3417</v>
      </c>
      <c r="G396" s="141">
        <v>36856</v>
      </c>
      <c r="H396" s="91">
        <f t="shared" si="7"/>
        <v>2000</v>
      </c>
      <c r="I396" s="92" t="s">
        <v>577</v>
      </c>
    </row>
    <row r="397" spans="1:9" ht="12" customHeight="1">
      <c r="A397" s="139" t="s">
        <v>4059</v>
      </c>
      <c r="B397" s="94">
        <v>13295901</v>
      </c>
      <c r="C397" s="94">
        <v>1004</v>
      </c>
      <c r="D397" s="140" t="s">
        <v>4060</v>
      </c>
      <c r="E397" s="140" t="s">
        <v>1452</v>
      </c>
      <c r="F397" s="94" t="s">
        <v>3417</v>
      </c>
      <c r="G397" s="141">
        <v>32469</v>
      </c>
      <c r="H397" s="91">
        <f t="shared" si="7"/>
        <v>1988</v>
      </c>
      <c r="I397" s="92" t="s">
        <v>655</v>
      </c>
    </row>
    <row r="398" spans="1:9" ht="12" customHeight="1">
      <c r="A398" s="139" t="s">
        <v>1454</v>
      </c>
      <c r="B398" s="94">
        <v>12989983</v>
      </c>
      <c r="C398" s="94">
        <v>500</v>
      </c>
      <c r="D398" s="140" t="s">
        <v>4061</v>
      </c>
      <c r="E398" s="140" t="s">
        <v>1452</v>
      </c>
      <c r="F398" s="94" t="s">
        <v>3414</v>
      </c>
      <c r="G398" s="141">
        <v>31516</v>
      </c>
      <c r="H398" s="91">
        <f t="shared" si="7"/>
        <v>1986</v>
      </c>
      <c r="I398" s="92" t="s">
        <v>655</v>
      </c>
    </row>
    <row r="399" spans="1:9" ht="12" customHeight="1">
      <c r="A399" s="139" t="s">
        <v>4062</v>
      </c>
      <c r="B399" s="94">
        <v>14837191</v>
      </c>
      <c r="C399" s="94">
        <v>3529</v>
      </c>
      <c r="D399" s="140" t="s">
        <v>4063</v>
      </c>
      <c r="E399" s="140" t="s">
        <v>1452</v>
      </c>
      <c r="F399" s="94" t="s">
        <v>3414</v>
      </c>
      <c r="G399" s="141">
        <v>38260</v>
      </c>
      <c r="H399" s="91">
        <f t="shared" si="7"/>
        <v>2004</v>
      </c>
      <c r="I399" s="92" t="s">
        <v>3467</v>
      </c>
    </row>
    <row r="400" spans="1:9" ht="12" customHeight="1">
      <c r="A400" s="139" t="s">
        <v>4064</v>
      </c>
      <c r="B400" s="94">
        <v>12585345</v>
      </c>
      <c r="C400" s="94">
        <v>69</v>
      </c>
      <c r="D400" s="140" t="s">
        <v>4065</v>
      </c>
      <c r="E400" s="140" t="s">
        <v>1452</v>
      </c>
      <c r="F400" s="94" t="s">
        <v>3417</v>
      </c>
      <c r="G400" s="141">
        <v>30408</v>
      </c>
      <c r="H400" s="91">
        <f t="shared" si="7"/>
        <v>1983</v>
      </c>
      <c r="I400" s="92" t="s">
        <v>655</v>
      </c>
    </row>
    <row r="401" spans="1:9" ht="12" customHeight="1">
      <c r="A401" s="139" t="s">
        <v>4066</v>
      </c>
      <c r="B401" s="94">
        <v>14702363</v>
      </c>
      <c r="C401" s="94">
        <v>4484</v>
      </c>
      <c r="D401" s="140" t="s">
        <v>4067</v>
      </c>
      <c r="E401" s="140" t="s">
        <v>1452</v>
      </c>
      <c r="F401" s="94" t="s">
        <v>3417</v>
      </c>
      <c r="G401" s="141">
        <v>36305</v>
      </c>
      <c r="H401" s="91">
        <f t="shared" si="7"/>
        <v>1999</v>
      </c>
      <c r="I401" s="92" t="s">
        <v>579</v>
      </c>
    </row>
    <row r="402" spans="1:9" ht="12" customHeight="1">
      <c r="A402" s="139" t="s">
        <v>4068</v>
      </c>
      <c r="B402" s="94">
        <v>15439694</v>
      </c>
      <c r="C402" s="94">
        <v>3524</v>
      </c>
      <c r="D402" s="140" t="s">
        <v>4069</v>
      </c>
      <c r="E402" s="140" t="s">
        <v>1452</v>
      </c>
      <c r="F402" s="94" t="s">
        <v>3417</v>
      </c>
      <c r="G402" s="141">
        <v>38230</v>
      </c>
      <c r="H402" s="91">
        <f t="shared" si="7"/>
        <v>2004</v>
      </c>
      <c r="I402" s="92" t="s">
        <v>3467</v>
      </c>
    </row>
    <row r="403" spans="1:9" ht="12" customHeight="1">
      <c r="A403" s="139" t="s">
        <v>4070</v>
      </c>
      <c r="B403" s="94">
        <v>12787485</v>
      </c>
      <c r="C403" s="94">
        <v>120</v>
      </c>
      <c r="D403" s="140" t="s">
        <v>4071</v>
      </c>
      <c r="E403" s="140" t="s">
        <v>1452</v>
      </c>
      <c r="F403" s="94" t="s">
        <v>3417</v>
      </c>
      <c r="G403" s="141">
        <v>31047</v>
      </c>
      <c r="H403" s="91">
        <f t="shared" si="7"/>
        <v>1984</v>
      </c>
      <c r="I403" s="92" t="s">
        <v>655</v>
      </c>
    </row>
    <row r="404" spans="1:9" ht="12" customHeight="1">
      <c r="A404" s="139" t="s">
        <v>4072</v>
      </c>
      <c r="B404" s="94">
        <v>13892417</v>
      </c>
      <c r="C404" s="94">
        <v>84</v>
      </c>
      <c r="D404" s="140" t="s">
        <v>4073</v>
      </c>
      <c r="E404" s="140" t="s">
        <v>1452</v>
      </c>
      <c r="F404" s="94" t="s">
        <v>3417</v>
      </c>
      <c r="G404" s="141">
        <v>33433</v>
      </c>
      <c r="H404" s="91">
        <f t="shared" si="7"/>
        <v>1991</v>
      </c>
      <c r="I404" s="92" t="s">
        <v>3453</v>
      </c>
    </row>
    <row r="405" spans="1:9" ht="12" customHeight="1">
      <c r="A405" s="139" t="s">
        <v>4074</v>
      </c>
      <c r="B405" s="94">
        <v>14840454</v>
      </c>
      <c r="C405" s="94">
        <v>71</v>
      </c>
      <c r="D405" s="140" t="s">
        <v>4075</v>
      </c>
      <c r="E405" s="140" t="s">
        <v>1452</v>
      </c>
      <c r="F405" s="94" t="s">
        <v>3417</v>
      </c>
      <c r="G405" s="141">
        <v>34929</v>
      </c>
      <c r="H405" s="91">
        <f t="shared" si="7"/>
        <v>1995</v>
      </c>
      <c r="I405" s="92" t="s">
        <v>3439</v>
      </c>
    </row>
    <row r="406" spans="1:9" ht="12" customHeight="1">
      <c r="A406" s="139" t="s">
        <v>4076</v>
      </c>
      <c r="B406" s="94">
        <v>14287283</v>
      </c>
      <c r="C406" s="94">
        <v>4030</v>
      </c>
      <c r="D406" s="140" t="s">
        <v>4077</v>
      </c>
      <c r="E406" s="140" t="s">
        <v>1452</v>
      </c>
      <c r="F406" s="94" t="s">
        <v>3417</v>
      </c>
      <c r="G406" s="141">
        <v>35979</v>
      </c>
      <c r="H406" s="91">
        <f t="shared" si="7"/>
        <v>1998</v>
      </c>
      <c r="I406" s="92" t="s">
        <v>579</v>
      </c>
    </row>
    <row r="407" spans="1:9" ht="12" customHeight="1">
      <c r="A407" s="139" t="s">
        <v>4078</v>
      </c>
      <c r="B407" s="94">
        <v>14649720</v>
      </c>
      <c r="C407" s="94">
        <v>4004</v>
      </c>
      <c r="D407" s="140" t="s">
        <v>4079</v>
      </c>
      <c r="E407" s="140" t="s">
        <v>1452</v>
      </c>
      <c r="F407" s="94" t="s">
        <v>3417</v>
      </c>
      <c r="G407" s="141">
        <v>35647</v>
      </c>
      <c r="H407" s="91">
        <f t="shared" si="7"/>
        <v>1997</v>
      </c>
      <c r="I407" s="92" t="s">
        <v>3447</v>
      </c>
    </row>
    <row r="408" spans="1:9" ht="12" customHeight="1">
      <c r="A408" s="139" t="s">
        <v>4080</v>
      </c>
      <c r="B408" s="94">
        <v>6228099</v>
      </c>
      <c r="C408" s="94">
        <v>975</v>
      </c>
      <c r="D408" s="140" t="s">
        <v>4081</v>
      </c>
      <c r="E408" s="140" t="s">
        <v>1452</v>
      </c>
      <c r="F408" s="94" t="s">
        <v>3414</v>
      </c>
      <c r="G408" s="141">
        <v>22968</v>
      </c>
      <c r="H408" s="91">
        <f t="shared" si="7"/>
        <v>1962</v>
      </c>
      <c r="I408" s="92" t="s">
        <v>3478</v>
      </c>
    </row>
    <row r="409" spans="1:9" ht="12" customHeight="1">
      <c r="A409" s="139" t="s">
        <v>4082</v>
      </c>
      <c r="B409" s="94">
        <v>14592738</v>
      </c>
      <c r="C409" s="94">
        <v>4003</v>
      </c>
      <c r="D409" s="140" t="s">
        <v>4083</v>
      </c>
      <c r="E409" s="140" t="s">
        <v>1452</v>
      </c>
      <c r="F409" s="94" t="s">
        <v>3417</v>
      </c>
      <c r="G409" s="141">
        <v>35494</v>
      </c>
      <c r="H409" s="91">
        <f t="shared" si="7"/>
        <v>1997</v>
      </c>
      <c r="I409" s="92" t="s">
        <v>3447</v>
      </c>
    </row>
    <row r="410" spans="1:9" ht="12" customHeight="1">
      <c r="A410" s="139" t="s">
        <v>4084</v>
      </c>
      <c r="B410" s="94">
        <v>14837192</v>
      </c>
      <c r="C410" s="94">
        <v>3530</v>
      </c>
      <c r="D410" s="140" t="s">
        <v>4085</v>
      </c>
      <c r="E410" s="140" t="s">
        <v>1452</v>
      </c>
      <c r="F410" s="94" t="s">
        <v>3414</v>
      </c>
      <c r="G410" s="141">
        <v>38260</v>
      </c>
      <c r="H410" s="91">
        <f t="shared" si="7"/>
        <v>2004</v>
      </c>
      <c r="I410" s="92" t="s">
        <v>3467</v>
      </c>
    </row>
    <row r="411" spans="1:9" ht="12" customHeight="1">
      <c r="A411" s="139" t="s">
        <v>4086</v>
      </c>
      <c r="B411" s="94">
        <v>14231780</v>
      </c>
      <c r="C411" s="94">
        <v>165</v>
      </c>
      <c r="D411" s="140" t="s">
        <v>4087</v>
      </c>
      <c r="E411" s="140" t="s">
        <v>1452</v>
      </c>
      <c r="F411" s="94" t="s">
        <v>3417</v>
      </c>
      <c r="G411" s="141">
        <v>35012</v>
      </c>
      <c r="H411" s="91">
        <f t="shared" si="7"/>
        <v>1995</v>
      </c>
      <c r="I411" s="92" t="s">
        <v>3439</v>
      </c>
    </row>
    <row r="412" spans="1:9" ht="12" customHeight="1">
      <c r="A412" s="139" t="s">
        <v>824</v>
      </c>
      <c r="B412" s="94">
        <v>14938617</v>
      </c>
      <c r="C412" s="94">
        <v>329</v>
      </c>
      <c r="D412" s="140" t="s">
        <v>4088</v>
      </c>
      <c r="E412" s="140" t="s">
        <v>1452</v>
      </c>
      <c r="F412" s="94" t="s">
        <v>3414</v>
      </c>
      <c r="G412" s="141">
        <v>34501</v>
      </c>
      <c r="H412" s="91">
        <f t="shared" si="7"/>
        <v>1994</v>
      </c>
      <c r="I412" s="92" t="s">
        <v>3439</v>
      </c>
    </row>
    <row r="413" spans="1:9" ht="12" customHeight="1">
      <c r="A413" s="139" t="s">
        <v>4089</v>
      </c>
      <c r="B413" s="94">
        <v>14510382</v>
      </c>
      <c r="C413" s="94">
        <v>3545</v>
      </c>
      <c r="D413" s="140" t="s">
        <v>4090</v>
      </c>
      <c r="E413" s="140" t="s">
        <v>1452</v>
      </c>
      <c r="F413" s="94" t="s">
        <v>3417</v>
      </c>
      <c r="G413" s="141">
        <v>37805</v>
      </c>
      <c r="H413" s="91">
        <f t="shared" si="7"/>
        <v>2003</v>
      </c>
      <c r="I413" s="92" t="s">
        <v>3422</v>
      </c>
    </row>
    <row r="414" spans="1:9" ht="12" customHeight="1">
      <c r="A414" s="139" t="s">
        <v>4091</v>
      </c>
      <c r="B414" s="94">
        <v>15200252</v>
      </c>
      <c r="C414" s="94">
        <v>3549</v>
      </c>
      <c r="D414" s="140" t="s">
        <v>4092</v>
      </c>
      <c r="E414" s="140" t="s">
        <v>1452</v>
      </c>
      <c r="F414" s="94" t="s">
        <v>3414</v>
      </c>
      <c r="G414" s="141">
        <v>37840</v>
      </c>
      <c r="H414" s="91">
        <f t="shared" si="7"/>
        <v>2003</v>
      </c>
      <c r="I414" s="92" t="s">
        <v>3422</v>
      </c>
    </row>
    <row r="415" spans="1:9" ht="12" customHeight="1">
      <c r="A415" s="139" t="s">
        <v>4093</v>
      </c>
      <c r="B415" s="94">
        <v>10145429</v>
      </c>
      <c r="C415" s="94">
        <v>482</v>
      </c>
      <c r="D415" s="140" t="s">
        <v>4094</v>
      </c>
      <c r="E415" s="140" t="s">
        <v>1452</v>
      </c>
      <c r="F415" s="94" t="s">
        <v>3414</v>
      </c>
      <c r="G415" s="141">
        <v>26929</v>
      </c>
      <c r="H415" s="91">
        <f t="shared" si="7"/>
        <v>1973</v>
      </c>
      <c r="I415" s="92" t="s">
        <v>3478</v>
      </c>
    </row>
    <row r="416" spans="1:9" ht="12" customHeight="1">
      <c r="A416" s="139" t="s">
        <v>1260</v>
      </c>
      <c r="B416" s="94" t="s">
        <v>4095</v>
      </c>
      <c r="C416" s="94">
        <v>371</v>
      </c>
      <c r="D416" s="140" t="s">
        <v>4096</v>
      </c>
      <c r="E416" s="140" t="s">
        <v>1452</v>
      </c>
      <c r="F416" s="94" t="s">
        <v>3414</v>
      </c>
      <c r="G416" s="141">
        <v>33178</v>
      </c>
      <c r="H416" s="91">
        <f t="shared" si="7"/>
        <v>1990</v>
      </c>
      <c r="I416" s="92" t="s">
        <v>655</v>
      </c>
    </row>
    <row r="417" spans="1:9" ht="12" customHeight="1">
      <c r="A417" s="139" t="s">
        <v>4097</v>
      </c>
      <c r="B417" s="94">
        <v>15184756</v>
      </c>
      <c r="C417" s="94">
        <v>4485</v>
      </c>
      <c r="D417" s="140" t="s">
        <v>4098</v>
      </c>
      <c r="E417" s="140" t="s">
        <v>1452</v>
      </c>
      <c r="F417" s="94" t="s">
        <v>3417</v>
      </c>
      <c r="G417" s="141">
        <v>36667</v>
      </c>
      <c r="H417" s="91">
        <f t="shared" si="7"/>
        <v>2000</v>
      </c>
      <c r="I417" s="92" t="s">
        <v>577</v>
      </c>
    </row>
    <row r="418" spans="1:9" ht="12" customHeight="1">
      <c r="A418" s="139" t="s">
        <v>2885</v>
      </c>
      <c r="B418" s="94">
        <v>15382516</v>
      </c>
      <c r="C418" s="94">
        <v>3495</v>
      </c>
      <c r="D418" s="140" t="s">
        <v>4099</v>
      </c>
      <c r="E418" s="140" t="s">
        <v>1452</v>
      </c>
      <c r="F418" s="94" t="s">
        <v>3414</v>
      </c>
      <c r="G418" s="141">
        <v>37923</v>
      </c>
      <c r="H418" s="91">
        <f t="shared" si="7"/>
        <v>2003</v>
      </c>
      <c r="I418" s="92" t="s">
        <v>3422</v>
      </c>
    </row>
    <row r="419" spans="1:9" ht="12" customHeight="1">
      <c r="A419" s="139" t="s">
        <v>1287</v>
      </c>
      <c r="B419" s="94">
        <v>9812698</v>
      </c>
      <c r="C419" s="94">
        <v>492</v>
      </c>
      <c r="D419" s="140" t="s">
        <v>4100</v>
      </c>
      <c r="E419" s="140" t="s">
        <v>1452</v>
      </c>
      <c r="F419" s="94" t="s">
        <v>3414</v>
      </c>
      <c r="G419" s="141">
        <v>26404</v>
      </c>
      <c r="H419" s="91">
        <f t="shared" si="7"/>
        <v>1972</v>
      </c>
      <c r="I419" s="92" t="s">
        <v>3478</v>
      </c>
    </row>
    <row r="420" spans="1:9" ht="12" customHeight="1">
      <c r="A420" s="139" t="s">
        <v>589</v>
      </c>
      <c r="B420" s="94">
        <v>14313060</v>
      </c>
      <c r="C420" s="94">
        <v>413</v>
      </c>
      <c r="D420" s="140" t="s">
        <v>4101</v>
      </c>
      <c r="E420" s="140" t="s">
        <v>1452</v>
      </c>
      <c r="F420" s="94" t="s">
        <v>3414</v>
      </c>
      <c r="G420" s="141">
        <v>35109</v>
      </c>
      <c r="H420" s="91">
        <f t="shared" si="7"/>
        <v>1996</v>
      </c>
      <c r="I420" s="92" t="s">
        <v>3447</v>
      </c>
    </row>
    <row r="421" spans="1:9" ht="12" customHeight="1">
      <c r="A421" s="139" t="s">
        <v>4102</v>
      </c>
      <c r="B421" s="94">
        <v>14741467</v>
      </c>
      <c r="C421" s="94">
        <v>3554</v>
      </c>
      <c r="D421" s="140" t="s">
        <v>4103</v>
      </c>
      <c r="E421" s="140" t="s">
        <v>1452</v>
      </c>
      <c r="F421" s="94" t="s">
        <v>3417</v>
      </c>
      <c r="G421" s="141">
        <v>37897</v>
      </c>
      <c r="H421" s="91">
        <f t="shared" si="7"/>
        <v>2003</v>
      </c>
      <c r="I421" s="92" t="s">
        <v>3422</v>
      </c>
    </row>
    <row r="422" spans="1:9" ht="12" customHeight="1">
      <c r="A422" s="139" t="s">
        <v>4104</v>
      </c>
      <c r="B422" s="94">
        <v>14832667</v>
      </c>
      <c r="C422" s="94">
        <v>582</v>
      </c>
      <c r="D422" s="140" t="s">
        <v>4105</v>
      </c>
      <c r="E422" s="140" t="s">
        <v>1452</v>
      </c>
      <c r="F422" s="94" t="s">
        <v>3414</v>
      </c>
      <c r="G422" s="141">
        <v>28184</v>
      </c>
      <c r="H422" s="91">
        <f t="shared" si="7"/>
        <v>1977</v>
      </c>
      <c r="I422" s="92" t="s">
        <v>3478</v>
      </c>
    </row>
    <row r="423" spans="1:9" ht="12" customHeight="1">
      <c r="A423" s="139" t="s">
        <v>4106</v>
      </c>
      <c r="B423" s="94">
        <v>11344098</v>
      </c>
      <c r="C423" s="94">
        <v>772</v>
      </c>
      <c r="D423" s="140" t="s">
        <v>4107</v>
      </c>
      <c r="E423" s="140" t="s">
        <v>1452</v>
      </c>
      <c r="F423" s="94" t="s">
        <v>3414</v>
      </c>
      <c r="G423" s="141">
        <v>28397</v>
      </c>
      <c r="H423" s="91">
        <f t="shared" si="7"/>
        <v>1977</v>
      </c>
      <c r="I423" s="92" t="s">
        <v>3478</v>
      </c>
    </row>
    <row r="424" spans="1:9" ht="12" customHeight="1">
      <c r="A424" s="139" t="s">
        <v>4108</v>
      </c>
      <c r="B424" s="94">
        <v>14905503</v>
      </c>
      <c r="C424" s="94">
        <v>3546</v>
      </c>
      <c r="D424" s="140" t="s">
        <v>4109</v>
      </c>
      <c r="E424" s="140" t="s">
        <v>1452</v>
      </c>
      <c r="F424" s="94" t="s">
        <v>3414</v>
      </c>
      <c r="G424" s="141">
        <v>37824</v>
      </c>
      <c r="H424" s="91">
        <f t="shared" si="7"/>
        <v>2003</v>
      </c>
      <c r="I424" s="92" t="s">
        <v>3422</v>
      </c>
    </row>
    <row r="425" spans="1:9" ht="12" customHeight="1">
      <c r="A425" s="139" t="s">
        <v>1699</v>
      </c>
      <c r="B425" s="94">
        <v>10982135</v>
      </c>
      <c r="C425" s="94">
        <v>373</v>
      </c>
      <c r="D425" s="140" t="s">
        <v>4110</v>
      </c>
      <c r="E425" s="140" t="s">
        <v>1452</v>
      </c>
      <c r="F425" s="94" t="s">
        <v>3414</v>
      </c>
      <c r="G425" s="141">
        <v>28186</v>
      </c>
      <c r="H425" s="91">
        <f t="shared" si="7"/>
        <v>1977</v>
      </c>
      <c r="I425" s="92" t="s">
        <v>3478</v>
      </c>
    </row>
    <row r="426" spans="1:9" ht="12" customHeight="1">
      <c r="A426" s="139" t="s">
        <v>1521</v>
      </c>
      <c r="B426" s="94">
        <v>14096729</v>
      </c>
      <c r="C426" s="94">
        <v>401</v>
      </c>
      <c r="D426" s="140" t="s">
        <v>4111</v>
      </c>
      <c r="E426" s="140" t="s">
        <v>1452</v>
      </c>
      <c r="F426" s="94" t="s">
        <v>3414</v>
      </c>
      <c r="G426" s="141">
        <v>33242</v>
      </c>
      <c r="H426" s="91">
        <f t="shared" si="7"/>
        <v>1991</v>
      </c>
      <c r="I426" s="92" t="s">
        <v>3453</v>
      </c>
    </row>
    <row r="427" spans="1:9" ht="12" customHeight="1">
      <c r="A427" s="139" t="s">
        <v>4112</v>
      </c>
      <c r="B427" s="94">
        <v>14735405</v>
      </c>
      <c r="C427" s="94">
        <v>4486</v>
      </c>
      <c r="D427" s="140" t="s">
        <v>4113</v>
      </c>
      <c r="E427" s="140" t="s">
        <v>1452</v>
      </c>
      <c r="F427" s="94" t="s">
        <v>3417</v>
      </c>
      <c r="G427" s="141">
        <v>36354</v>
      </c>
      <c r="H427" s="91">
        <f t="shared" si="7"/>
        <v>1999</v>
      </c>
      <c r="I427" s="92" t="s">
        <v>579</v>
      </c>
    </row>
    <row r="428" spans="1:9" ht="12" customHeight="1">
      <c r="A428" s="139" t="s">
        <v>4114</v>
      </c>
      <c r="B428" s="94">
        <v>14740634</v>
      </c>
      <c r="C428" s="94">
        <v>3528</v>
      </c>
      <c r="D428" s="140" t="s">
        <v>4115</v>
      </c>
      <c r="E428" s="140" t="s">
        <v>1452</v>
      </c>
      <c r="F428" s="94" t="s">
        <v>3417</v>
      </c>
      <c r="G428" s="141">
        <v>37931</v>
      </c>
      <c r="H428" s="91">
        <f t="shared" si="7"/>
        <v>2003</v>
      </c>
      <c r="I428" s="92" t="s">
        <v>3422</v>
      </c>
    </row>
    <row r="429" spans="1:9" ht="12" customHeight="1">
      <c r="A429" s="139" t="s">
        <v>4116</v>
      </c>
      <c r="B429" s="94">
        <v>14741462</v>
      </c>
      <c r="C429" s="94">
        <v>3553</v>
      </c>
      <c r="D429" s="140" t="s">
        <v>4117</v>
      </c>
      <c r="E429" s="140" t="s">
        <v>1452</v>
      </c>
      <c r="F429" s="94" t="s">
        <v>3417</v>
      </c>
      <c r="G429" s="141">
        <v>37897</v>
      </c>
      <c r="H429" s="91">
        <f t="shared" si="7"/>
        <v>2003</v>
      </c>
      <c r="I429" s="92" t="s">
        <v>3422</v>
      </c>
    </row>
    <row r="430" spans="1:9" ht="12" customHeight="1">
      <c r="A430" s="139" t="s">
        <v>4118</v>
      </c>
      <c r="B430" s="94">
        <v>15088492</v>
      </c>
      <c r="C430" s="94">
        <v>176</v>
      </c>
      <c r="D430" s="140" t="s">
        <v>4119</v>
      </c>
      <c r="E430" s="140" t="s">
        <v>1452</v>
      </c>
      <c r="F430" s="94" t="s">
        <v>3417</v>
      </c>
      <c r="G430" s="141">
        <v>35370</v>
      </c>
      <c r="H430" s="91">
        <f t="shared" si="7"/>
        <v>1996</v>
      </c>
      <c r="I430" s="92" t="s">
        <v>3447</v>
      </c>
    </row>
    <row r="431" spans="1:9" ht="12" customHeight="1">
      <c r="A431" s="139" t="s">
        <v>4120</v>
      </c>
      <c r="B431" s="94">
        <v>14840177</v>
      </c>
      <c r="C431" s="94">
        <v>4487</v>
      </c>
      <c r="D431" s="140" t="s">
        <v>4121</v>
      </c>
      <c r="E431" s="140" t="s">
        <v>1452</v>
      </c>
      <c r="F431" s="94" t="s">
        <v>3417</v>
      </c>
      <c r="G431" s="141">
        <v>36375</v>
      </c>
      <c r="H431" s="91">
        <f t="shared" si="7"/>
        <v>1999</v>
      </c>
      <c r="I431" s="92" t="s">
        <v>579</v>
      </c>
    </row>
    <row r="432" spans="1:9" ht="12" customHeight="1">
      <c r="A432" s="139" t="s">
        <v>2783</v>
      </c>
      <c r="B432" s="94">
        <v>14526878</v>
      </c>
      <c r="C432" s="94">
        <v>4033</v>
      </c>
      <c r="D432" s="140" t="s">
        <v>4122</v>
      </c>
      <c r="E432" s="140" t="s">
        <v>1452</v>
      </c>
      <c r="F432" s="94" t="s">
        <v>3414</v>
      </c>
      <c r="G432" s="141">
        <v>36042</v>
      </c>
      <c r="H432" s="91">
        <f t="shared" si="7"/>
        <v>1998</v>
      </c>
      <c r="I432" s="92" t="s">
        <v>579</v>
      </c>
    </row>
    <row r="433" spans="1:9" ht="12" customHeight="1">
      <c r="A433" s="139" t="s">
        <v>4123</v>
      </c>
      <c r="B433" s="94">
        <v>14713937</v>
      </c>
      <c r="C433" s="94">
        <v>3548</v>
      </c>
      <c r="D433" s="140" t="s">
        <v>4124</v>
      </c>
      <c r="E433" s="140" t="s">
        <v>1452</v>
      </c>
      <c r="F433" s="94" t="s">
        <v>3417</v>
      </c>
      <c r="G433" s="141">
        <v>37692</v>
      </c>
      <c r="H433" s="91">
        <f t="shared" si="7"/>
        <v>2003</v>
      </c>
      <c r="I433" s="92" t="s">
        <v>3422</v>
      </c>
    </row>
    <row r="434" spans="1:9" ht="12" customHeight="1">
      <c r="A434" s="139" t="s">
        <v>4125</v>
      </c>
      <c r="B434" s="94">
        <v>15496428</v>
      </c>
      <c r="C434" s="94">
        <v>3541</v>
      </c>
      <c r="D434" s="140" t="s">
        <v>4126</v>
      </c>
      <c r="E434" s="140" t="s">
        <v>1452</v>
      </c>
      <c r="F434" s="94" t="s">
        <v>3417</v>
      </c>
      <c r="G434" s="141">
        <v>38156</v>
      </c>
      <c r="H434" s="91">
        <f t="shared" si="7"/>
        <v>2004</v>
      </c>
      <c r="I434" s="92" t="s">
        <v>3467</v>
      </c>
    </row>
    <row r="435" spans="1:9" ht="12" customHeight="1">
      <c r="A435" s="139" t="s">
        <v>38</v>
      </c>
      <c r="B435" s="94">
        <v>15110551</v>
      </c>
      <c r="C435" s="94">
        <v>4488</v>
      </c>
      <c r="D435" s="140" t="s">
        <v>4127</v>
      </c>
      <c r="E435" s="140" t="s">
        <v>1452</v>
      </c>
      <c r="F435" s="94" t="s">
        <v>3414</v>
      </c>
      <c r="G435" s="141">
        <v>36518</v>
      </c>
      <c r="H435" s="91">
        <f t="shared" si="7"/>
        <v>1999</v>
      </c>
      <c r="I435" s="92" t="s">
        <v>579</v>
      </c>
    </row>
    <row r="436" spans="1:9" ht="12" customHeight="1">
      <c r="A436" s="139" t="s">
        <v>1422</v>
      </c>
      <c r="B436" s="94">
        <v>9810860</v>
      </c>
      <c r="C436" s="94">
        <v>536</v>
      </c>
      <c r="D436" s="140" t="s">
        <v>4128</v>
      </c>
      <c r="E436" s="140" t="s">
        <v>1452</v>
      </c>
      <c r="F436" s="94" t="s">
        <v>3414</v>
      </c>
      <c r="G436" s="141">
        <v>25377</v>
      </c>
      <c r="H436" s="91">
        <f t="shared" si="7"/>
        <v>1969</v>
      </c>
      <c r="I436" s="92" t="s">
        <v>3478</v>
      </c>
    </row>
    <row r="437" spans="1:9" ht="12" customHeight="1">
      <c r="A437" s="139" t="s">
        <v>2089</v>
      </c>
      <c r="B437" s="94">
        <v>14586911</v>
      </c>
      <c r="C437" s="94">
        <v>4467</v>
      </c>
      <c r="D437" s="140" t="s">
        <v>4129</v>
      </c>
      <c r="E437" s="140" t="s">
        <v>1452</v>
      </c>
      <c r="F437" s="94" t="s">
        <v>3414</v>
      </c>
      <c r="G437" s="141">
        <v>36963</v>
      </c>
      <c r="H437" s="91">
        <f t="shared" si="7"/>
        <v>2001</v>
      </c>
      <c r="I437" s="92" t="s">
        <v>577</v>
      </c>
    </row>
    <row r="438" spans="1:9" ht="12" customHeight="1">
      <c r="A438" s="139" t="s">
        <v>4130</v>
      </c>
      <c r="B438" s="94">
        <v>14466524</v>
      </c>
      <c r="C438" s="94">
        <v>3552</v>
      </c>
      <c r="D438" s="140" t="s">
        <v>4131</v>
      </c>
      <c r="E438" s="140" t="s">
        <v>1452</v>
      </c>
      <c r="F438" s="94" t="s">
        <v>3414</v>
      </c>
      <c r="G438" s="141">
        <v>37748</v>
      </c>
      <c r="H438" s="91">
        <f t="shared" si="7"/>
        <v>2003</v>
      </c>
      <c r="I438" s="92" t="s">
        <v>3422</v>
      </c>
    </row>
    <row r="439" spans="1:9" ht="12" customHeight="1">
      <c r="A439" s="139" t="s">
        <v>39</v>
      </c>
      <c r="B439" s="94">
        <v>14405747</v>
      </c>
      <c r="C439" s="94">
        <v>368</v>
      </c>
      <c r="D439" s="140" t="s">
        <v>4132</v>
      </c>
      <c r="E439" s="140" t="s">
        <v>1452</v>
      </c>
      <c r="F439" s="94" t="s">
        <v>3414</v>
      </c>
      <c r="G439" s="141">
        <v>35251</v>
      </c>
      <c r="H439" s="91">
        <f t="shared" si="7"/>
        <v>1996</v>
      </c>
      <c r="I439" s="92" t="s">
        <v>3447</v>
      </c>
    </row>
    <row r="440" spans="1:9" ht="12" customHeight="1">
      <c r="A440" s="139" t="s">
        <v>1473</v>
      </c>
      <c r="B440" s="94">
        <v>14237907</v>
      </c>
      <c r="C440" s="94">
        <v>364</v>
      </c>
      <c r="D440" s="140" t="s">
        <v>1473</v>
      </c>
      <c r="E440" s="140" t="s">
        <v>1452</v>
      </c>
      <c r="F440" s="94" t="s">
        <v>3414</v>
      </c>
      <c r="G440" s="141">
        <v>33975</v>
      </c>
      <c r="H440" s="91">
        <f t="shared" si="7"/>
        <v>1993</v>
      </c>
      <c r="I440" s="92" t="s">
        <v>3453</v>
      </c>
    </row>
    <row r="441" spans="1:9" ht="12" customHeight="1">
      <c r="A441" s="139" t="s">
        <v>4133</v>
      </c>
      <c r="B441" s="94">
        <v>15171175</v>
      </c>
      <c r="C441" s="94">
        <v>3540</v>
      </c>
      <c r="D441" s="140" t="s">
        <v>4134</v>
      </c>
      <c r="E441" s="140" t="s">
        <v>1452</v>
      </c>
      <c r="F441" s="94" t="s">
        <v>3414</v>
      </c>
      <c r="G441" s="141">
        <v>37720</v>
      </c>
      <c r="H441" s="91">
        <f t="shared" si="7"/>
        <v>2003</v>
      </c>
      <c r="I441" s="92" t="s">
        <v>3422</v>
      </c>
    </row>
    <row r="442" spans="1:9" ht="12" customHeight="1">
      <c r="A442" s="139" t="s">
        <v>2175</v>
      </c>
      <c r="B442" s="94">
        <v>14526056</v>
      </c>
      <c r="C442" s="94">
        <v>561</v>
      </c>
      <c r="D442" s="140" t="s">
        <v>4135</v>
      </c>
      <c r="E442" s="140" t="s">
        <v>1452</v>
      </c>
      <c r="F442" s="94" t="s">
        <v>3414</v>
      </c>
      <c r="G442" s="141">
        <v>34457</v>
      </c>
      <c r="H442" s="91">
        <f t="shared" si="7"/>
        <v>1994</v>
      </c>
      <c r="I442" s="92" t="s">
        <v>3439</v>
      </c>
    </row>
    <row r="443" spans="1:9" ht="12" customHeight="1">
      <c r="A443" s="139" t="s">
        <v>575</v>
      </c>
      <c r="B443" s="94">
        <v>14353930</v>
      </c>
      <c r="C443" s="94">
        <v>384</v>
      </c>
      <c r="D443" s="140" t="s">
        <v>4136</v>
      </c>
      <c r="E443" s="140" t="s">
        <v>1452</v>
      </c>
      <c r="F443" s="94" t="s">
        <v>3414</v>
      </c>
      <c r="G443" s="141">
        <v>34123</v>
      </c>
      <c r="H443" s="91">
        <f t="shared" si="7"/>
        <v>1993</v>
      </c>
      <c r="I443" s="92" t="s">
        <v>3453</v>
      </c>
    </row>
    <row r="444" spans="1:9" ht="12" customHeight="1">
      <c r="A444" s="139" t="s">
        <v>1656</v>
      </c>
      <c r="B444" s="94">
        <v>11250623</v>
      </c>
      <c r="C444" s="94">
        <v>461</v>
      </c>
      <c r="D444" s="140" t="s">
        <v>4137</v>
      </c>
      <c r="E444" s="140" t="s">
        <v>1452</v>
      </c>
      <c r="F444" s="94" t="s">
        <v>3414</v>
      </c>
      <c r="G444" s="141">
        <v>27985</v>
      </c>
      <c r="H444" s="91">
        <f t="shared" si="7"/>
        <v>1976</v>
      </c>
      <c r="I444" s="92" t="s">
        <v>3478</v>
      </c>
    </row>
    <row r="445" spans="1:9" ht="12" customHeight="1">
      <c r="A445" s="139" t="s">
        <v>2072</v>
      </c>
      <c r="B445" s="94">
        <v>14228392</v>
      </c>
      <c r="C445" s="94">
        <v>379</v>
      </c>
      <c r="D445" s="140" t="s">
        <v>4138</v>
      </c>
      <c r="E445" s="140" t="s">
        <v>1452</v>
      </c>
      <c r="F445" s="94" t="s">
        <v>3414</v>
      </c>
      <c r="G445" s="141">
        <v>34102</v>
      </c>
      <c r="H445" s="91">
        <f t="shared" si="7"/>
        <v>1993</v>
      </c>
      <c r="I445" s="92" t="s">
        <v>3453</v>
      </c>
    </row>
    <row r="446" spans="1:9" ht="12" customHeight="1">
      <c r="A446" s="139" t="s">
        <v>4139</v>
      </c>
      <c r="B446" s="94">
        <v>15150547</v>
      </c>
      <c r="C446" s="94">
        <v>4489</v>
      </c>
      <c r="D446" s="140" t="s">
        <v>4140</v>
      </c>
      <c r="E446" s="140" t="s">
        <v>1452</v>
      </c>
      <c r="F446" s="94" t="s">
        <v>3417</v>
      </c>
      <c r="G446" s="141">
        <v>36651</v>
      </c>
      <c r="H446" s="91">
        <f t="shared" si="7"/>
        <v>2000</v>
      </c>
      <c r="I446" s="92" t="s">
        <v>577</v>
      </c>
    </row>
    <row r="447" spans="1:9" ht="12" customHeight="1">
      <c r="A447" s="139" t="s">
        <v>1787</v>
      </c>
      <c r="B447" s="94">
        <v>14289941</v>
      </c>
      <c r="C447" s="94">
        <v>380</v>
      </c>
      <c r="D447" s="140" t="s">
        <v>4141</v>
      </c>
      <c r="E447" s="140" t="s">
        <v>1452</v>
      </c>
      <c r="F447" s="94" t="s">
        <v>3414</v>
      </c>
      <c r="G447" s="141">
        <v>35285</v>
      </c>
      <c r="H447" s="91">
        <f t="shared" si="7"/>
        <v>1996</v>
      </c>
      <c r="I447" s="92" t="s">
        <v>3447</v>
      </c>
    </row>
    <row r="448" spans="1:9" ht="12" customHeight="1">
      <c r="A448" s="139" t="s">
        <v>1522</v>
      </c>
      <c r="B448" s="94">
        <v>10610005</v>
      </c>
      <c r="C448" s="94">
        <v>381</v>
      </c>
      <c r="D448" s="140" t="s">
        <v>4142</v>
      </c>
      <c r="E448" s="140" t="s">
        <v>1452</v>
      </c>
      <c r="F448" s="94" t="s">
        <v>3414</v>
      </c>
      <c r="G448" s="141">
        <v>27490</v>
      </c>
      <c r="H448" s="91">
        <f t="shared" si="7"/>
        <v>1975</v>
      </c>
      <c r="I448" s="92" t="s">
        <v>3478</v>
      </c>
    </row>
    <row r="449" spans="1:9" ht="12" customHeight="1">
      <c r="A449" s="139" t="s">
        <v>4143</v>
      </c>
      <c r="B449" s="94">
        <v>12585339</v>
      </c>
      <c r="C449" s="94">
        <v>76</v>
      </c>
      <c r="D449" s="140" t="s">
        <v>4144</v>
      </c>
      <c r="E449" s="140" t="s">
        <v>1452</v>
      </c>
      <c r="F449" s="94" t="s">
        <v>3417</v>
      </c>
      <c r="G449" s="141">
        <v>30723</v>
      </c>
      <c r="H449" s="91">
        <f t="shared" si="7"/>
        <v>1984</v>
      </c>
      <c r="I449" s="92" t="s">
        <v>655</v>
      </c>
    </row>
    <row r="450" spans="1:9" ht="12" customHeight="1">
      <c r="A450" s="139" t="s">
        <v>4145</v>
      </c>
      <c r="B450" s="94">
        <v>15173585</v>
      </c>
      <c r="C450" s="94">
        <v>3526</v>
      </c>
      <c r="D450" s="140" t="s">
        <v>4146</v>
      </c>
      <c r="E450" s="140" t="s">
        <v>1452</v>
      </c>
      <c r="F450" s="94" t="s">
        <v>3417</v>
      </c>
      <c r="G450" s="141">
        <v>37783</v>
      </c>
      <c r="H450" s="91">
        <f t="shared" si="7"/>
        <v>2003</v>
      </c>
      <c r="I450" s="92" t="s">
        <v>3422</v>
      </c>
    </row>
    <row r="451" spans="1:9" ht="12" customHeight="1">
      <c r="A451" s="139" t="s">
        <v>4147</v>
      </c>
      <c r="B451" s="94">
        <v>15110556</v>
      </c>
      <c r="C451" s="94">
        <v>4471</v>
      </c>
      <c r="D451" s="140" t="s">
        <v>4148</v>
      </c>
      <c r="E451" s="140" t="s">
        <v>1452</v>
      </c>
      <c r="F451" s="94" t="s">
        <v>3417</v>
      </c>
      <c r="G451" s="141">
        <v>37215</v>
      </c>
      <c r="H451" s="91">
        <f t="shared" ref="H451:H514" si="8">YEAR(G451)</f>
        <v>2001</v>
      </c>
      <c r="I451" s="92" t="s">
        <v>577</v>
      </c>
    </row>
    <row r="452" spans="1:9" ht="12" customHeight="1">
      <c r="A452" s="139" t="s">
        <v>4149</v>
      </c>
      <c r="B452" s="94">
        <v>14436868</v>
      </c>
      <c r="C452" s="94">
        <v>4005</v>
      </c>
      <c r="D452" s="140" t="s">
        <v>4150</v>
      </c>
      <c r="E452" s="140" t="s">
        <v>1452</v>
      </c>
      <c r="F452" s="94" t="s">
        <v>3417</v>
      </c>
      <c r="G452" s="141">
        <v>35568</v>
      </c>
      <c r="H452" s="91">
        <f t="shared" si="8"/>
        <v>1997</v>
      </c>
      <c r="I452" s="92" t="s">
        <v>3447</v>
      </c>
    </row>
    <row r="453" spans="1:9" ht="12" customHeight="1">
      <c r="A453" s="139" t="s">
        <v>4151</v>
      </c>
      <c r="B453" s="94">
        <v>14220293</v>
      </c>
      <c r="C453" s="94">
        <v>4035</v>
      </c>
      <c r="D453" s="140" t="s">
        <v>4152</v>
      </c>
      <c r="E453" s="140" t="s">
        <v>1452</v>
      </c>
      <c r="F453" s="94" t="s">
        <v>3417</v>
      </c>
      <c r="G453" s="141">
        <v>35889</v>
      </c>
      <c r="H453" s="91">
        <f t="shared" si="8"/>
        <v>1998</v>
      </c>
      <c r="I453" s="92" t="s">
        <v>579</v>
      </c>
    </row>
    <row r="454" spans="1:9" ht="12" customHeight="1">
      <c r="A454" s="139" t="s">
        <v>4153</v>
      </c>
      <c r="B454" s="94">
        <v>11497219</v>
      </c>
      <c r="C454" s="94">
        <v>131</v>
      </c>
      <c r="D454" s="140" t="s">
        <v>4154</v>
      </c>
      <c r="E454" s="140" t="s">
        <v>1452</v>
      </c>
      <c r="F454" s="94" t="s">
        <v>3417</v>
      </c>
      <c r="G454" s="141">
        <v>28861</v>
      </c>
      <c r="H454" s="91">
        <f t="shared" si="8"/>
        <v>1979</v>
      </c>
      <c r="I454" s="92" t="s">
        <v>655</v>
      </c>
    </row>
    <row r="455" spans="1:9" ht="12" customHeight="1">
      <c r="A455" s="139" t="s">
        <v>4155</v>
      </c>
      <c r="B455" s="94">
        <v>14474139</v>
      </c>
      <c r="C455" s="94">
        <v>53</v>
      </c>
      <c r="D455" s="140" t="s">
        <v>4156</v>
      </c>
      <c r="E455" s="140" t="s">
        <v>1452</v>
      </c>
      <c r="F455" s="94" t="s">
        <v>3417</v>
      </c>
      <c r="G455" s="141">
        <v>35368</v>
      </c>
      <c r="H455" s="91">
        <f t="shared" si="8"/>
        <v>1996</v>
      </c>
      <c r="I455" s="92" t="s">
        <v>3447</v>
      </c>
    </row>
    <row r="456" spans="1:9" ht="12" customHeight="1">
      <c r="A456" s="139" t="s">
        <v>4157</v>
      </c>
      <c r="B456" s="94">
        <v>11754869</v>
      </c>
      <c r="C456" s="94">
        <v>1018</v>
      </c>
      <c r="D456" s="140" t="s">
        <v>4158</v>
      </c>
      <c r="E456" s="140" t="s">
        <v>1452</v>
      </c>
      <c r="F456" s="94" t="s">
        <v>3414</v>
      </c>
      <c r="G456" s="141">
        <v>29438</v>
      </c>
      <c r="H456" s="91">
        <f t="shared" si="8"/>
        <v>1980</v>
      </c>
      <c r="I456" s="92" t="s">
        <v>655</v>
      </c>
    </row>
    <row r="457" spans="1:9" ht="12" customHeight="1">
      <c r="A457" s="139" t="s">
        <v>7</v>
      </c>
      <c r="B457" s="94">
        <v>15141883</v>
      </c>
      <c r="C457" s="94">
        <v>4036</v>
      </c>
      <c r="D457" s="140" t="s">
        <v>4159</v>
      </c>
      <c r="E457" s="140" t="s">
        <v>1452</v>
      </c>
      <c r="F457" s="94" t="s">
        <v>3414</v>
      </c>
      <c r="G457" s="141">
        <v>36062</v>
      </c>
      <c r="H457" s="91">
        <f t="shared" si="8"/>
        <v>1998</v>
      </c>
      <c r="I457" s="92" t="s">
        <v>579</v>
      </c>
    </row>
    <row r="458" spans="1:9" ht="12" customHeight="1">
      <c r="A458" s="139" t="s">
        <v>3039</v>
      </c>
      <c r="B458" s="94">
        <v>15110489</v>
      </c>
      <c r="C458" s="94">
        <v>3533</v>
      </c>
      <c r="D458" s="140" t="s">
        <v>4160</v>
      </c>
      <c r="E458" s="140" t="s">
        <v>1452</v>
      </c>
      <c r="F458" s="94" t="s">
        <v>3414</v>
      </c>
      <c r="G458" s="141">
        <v>37516</v>
      </c>
      <c r="H458" s="91">
        <f t="shared" si="8"/>
        <v>2002</v>
      </c>
      <c r="I458" s="92" t="s">
        <v>3422</v>
      </c>
    </row>
    <row r="459" spans="1:9" ht="12" customHeight="1">
      <c r="A459" s="139" t="s">
        <v>1664</v>
      </c>
      <c r="B459" s="94">
        <v>13900125</v>
      </c>
      <c r="C459" s="94">
        <v>476</v>
      </c>
      <c r="D459" s="140" t="s">
        <v>4161</v>
      </c>
      <c r="E459" s="140" t="s">
        <v>1452</v>
      </c>
      <c r="F459" s="94" t="s">
        <v>3414</v>
      </c>
      <c r="G459" s="141">
        <v>33747</v>
      </c>
      <c r="H459" s="91">
        <f t="shared" si="8"/>
        <v>1992</v>
      </c>
      <c r="I459" s="92" t="s">
        <v>3453</v>
      </c>
    </row>
    <row r="460" spans="1:9" ht="12" customHeight="1">
      <c r="A460" s="139" t="s">
        <v>2103</v>
      </c>
      <c r="B460" s="94">
        <v>14968379</v>
      </c>
      <c r="C460" s="94">
        <v>4002</v>
      </c>
      <c r="D460" s="140" t="s">
        <v>4162</v>
      </c>
      <c r="E460" s="140" t="s">
        <v>1452</v>
      </c>
      <c r="F460" s="94" t="s">
        <v>3414</v>
      </c>
      <c r="G460" s="141">
        <v>35752</v>
      </c>
      <c r="H460" s="91">
        <f t="shared" si="8"/>
        <v>1997</v>
      </c>
      <c r="I460" s="92" t="s">
        <v>3447</v>
      </c>
    </row>
    <row r="461" spans="1:9" ht="12" customHeight="1">
      <c r="A461" s="139" t="s">
        <v>4163</v>
      </c>
      <c r="B461" s="94">
        <v>14652283</v>
      </c>
      <c r="C461" s="94">
        <v>382</v>
      </c>
      <c r="D461" s="140" t="s">
        <v>4164</v>
      </c>
      <c r="E461" s="140" t="s">
        <v>1452</v>
      </c>
      <c r="F461" s="94" t="s">
        <v>3414</v>
      </c>
      <c r="G461" s="141">
        <v>34450</v>
      </c>
      <c r="H461" s="91">
        <f t="shared" si="8"/>
        <v>1994</v>
      </c>
      <c r="I461" s="92" t="s">
        <v>3439</v>
      </c>
    </row>
    <row r="462" spans="1:9" ht="12" customHeight="1">
      <c r="A462" s="139" t="s">
        <v>4165</v>
      </c>
      <c r="B462" s="94">
        <v>14811948</v>
      </c>
      <c r="C462" s="94">
        <v>3534</v>
      </c>
      <c r="D462" s="140" t="s">
        <v>4166</v>
      </c>
      <c r="E462" s="140" t="s">
        <v>1452</v>
      </c>
      <c r="F462" s="94" t="s">
        <v>3414</v>
      </c>
      <c r="G462" s="141">
        <v>38061</v>
      </c>
      <c r="H462" s="91">
        <f t="shared" si="8"/>
        <v>2004</v>
      </c>
      <c r="I462" s="92" t="s">
        <v>3467</v>
      </c>
    </row>
    <row r="463" spans="1:9" ht="12" customHeight="1">
      <c r="A463" s="139" t="s">
        <v>1786</v>
      </c>
      <c r="B463" s="94">
        <v>15023324</v>
      </c>
      <c r="C463" s="94">
        <v>4490</v>
      </c>
      <c r="D463" s="140" t="s">
        <v>4167</v>
      </c>
      <c r="E463" s="140" t="s">
        <v>1452</v>
      </c>
      <c r="F463" s="94" t="s">
        <v>3414</v>
      </c>
      <c r="G463" s="141">
        <v>36264</v>
      </c>
      <c r="H463" s="91">
        <f t="shared" si="8"/>
        <v>1999</v>
      </c>
      <c r="I463" s="92" t="s">
        <v>579</v>
      </c>
    </row>
    <row r="464" spans="1:9" ht="12" customHeight="1">
      <c r="A464" s="139" t="s">
        <v>2113</v>
      </c>
      <c r="B464" s="94">
        <v>15133386</v>
      </c>
      <c r="C464" s="94">
        <v>531</v>
      </c>
      <c r="D464" s="140" t="s">
        <v>4168</v>
      </c>
      <c r="E464" s="140" t="s">
        <v>1452</v>
      </c>
      <c r="F464" s="94" t="s">
        <v>3414</v>
      </c>
      <c r="G464" s="141">
        <v>35291</v>
      </c>
      <c r="H464" s="91">
        <f t="shared" si="8"/>
        <v>1996</v>
      </c>
      <c r="I464" s="92" t="s">
        <v>3447</v>
      </c>
    </row>
    <row r="465" spans="1:9" ht="12" customHeight="1">
      <c r="A465" s="139" t="s">
        <v>1721</v>
      </c>
      <c r="B465" s="94">
        <v>14150877</v>
      </c>
      <c r="C465" s="94">
        <v>438</v>
      </c>
      <c r="D465" s="140" t="s">
        <v>4169</v>
      </c>
      <c r="E465" s="140" t="s">
        <v>1452</v>
      </c>
      <c r="F465" s="94" t="s">
        <v>3414</v>
      </c>
      <c r="G465" s="141">
        <v>33591</v>
      </c>
      <c r="H465" s="91">
        <f t="shared" si="8"/>
        <v>1991</v>
      </c>
      <c r="I465" s="92" t="s">
        <v>3453</v>
      </c>
    </row>
    <row r="466" spans="1:9" ht="12" customHeight="1">
      <c r="A466" s="139" t="s">
        <v>1770</v>
      </c>
      <c r="B466" s="94">
        <v>13218349</v>
      </c>
      <c r="C466" s="94">
        <v>478</v>
      </c>
      <c r="D466" s="140" t="s">
        <v>4170</v>
      </c>
      <c r="E466" s="140" t="s">
        <v>1452</v>
      </c>
      <c r="F466" s="94" t="s">
        <v>3414</v>
      </c>
      <c r="G466" s="141">
        <v>31761</v>
      </c>
      <c r="H466" s="91">
        <f t="shared" si="8"/>
        <v>1986</v>
      </c>
      <c r="I466" s="92" t="s">
        <v>655</v>
      </c>
    </row>
    <row r="467" spans="1:9" ht="12" customHeight="1">
      <c r="A467" s="139" t="s">
        <v>2075</v>
      </c>
      <c r="B467" s="94">
        <v>14231779</v>
      </c>
      <c r="C467" s="94">
        <v>4038</v>
      </c>
      <c r="D467" s="140" t="s">
        <v>4171</v>
      </c>
      <c r="E467" s="140" t="s">
        <v>1452</v>
      </c>
      <c r="F467" s="94" t="s">
        <v>3414</v>
      </c>
      <c r="G467" s="141">
        <v>35978</v>
      </c>
      <c r="H467" s="91">
        <f t="shared" si="8"/>
        <v>1998</v>
      </c>
      <c r="I467" s="92" t="s">
        <v>579</v>
      </c>
    </row>
    <row r="468" spans="1:9" ht="12" customHeight="1">
      <c r="A468" s="139" t="s">
        <v>4172</v>
      </c>
      <c r="B468" s="94">
        <v>4833209</v>
      </c>
      <c r="C468" s="94">
        <v>207</v>
      </c>
      <c r="D468" s="140" t="s">
        <v>4173</v>
      </c>
      <c r="E468" s="140" t="s">
        <v>1452</v>
      </c>
      <c r="F468" s="94" t="s">
        <v>3417</v>
      </c>
      <c r="G468" s="141">
        <v>20097</v>
      </c>
      <c r="H468" s="91">
        <f t="shared" si="8"/>
        <v>1955</v>
      </c>
      <c r="I468" s="92" t="s">
        <v>3478</v>
      </c>
    </row>
    <row r="469" spans="1:9" ht="12" customHeight="1">
      <c r="A469" s="139" t="s">
        <v>1669</v>
      </c>
      <c r="B469" s="94">
        <v>14084360</v>
      </c>
      <c r="C469" s="94">
        <v>366</v>
      </c>
      <c r="D469" s="140" t="s">
        <v>4174</v>
      </c>
      <c r="E469" s="140" t="s">
        <v>1452</v>
      </c>
      <c r="F469" s="94" t="s">
        <v>3414</v>
      </c>
      <c r="G469" s="141">
        <v>33493</v>
      </c>
      <c r="H469" s="91">
        <f t="shared" si="8"/>
        <v>1991</v>
      </c>
      <c r="I469" s="92" t="s">
        <v>3453</v>
      </c>
    </row>
    <row r="470" spans="1:9" ht="12" customHeight="1">
      <c r="A470" s="139" t="s">
        <v>4175</v>
      </c>
      <c r="B470" s="94">
        <v>15165632</v>
      </c>
      <c r="C470" s="94">
        <v>3527</v>
      </c>
      <c r="D470" s="140" t="s">
        <v>4176</v>
      </c>
      <c r="E470" s="140" t="s">
        <v>1452</v>
      </c>
      <c r="F470" s="94" t="s">
        <v>3417</v>
      </c>
      <c r="G470" s="141">
        <v>37978</v>
      </c>
      <c r="H470" s="91">
        <f t="shared" si="8"/>
        <v>2003</v>
      </c>
      <c r="I470" s="92" t="s">
        <v>3422</v>
      </c>
    </row>
    <row r="471" spans="1:9" ht="12" customHeight="1">
      <c r="A471" s="139" t="s">
        <v>4177</v>
      </c>
      <c r="B471" s="94">
        <v>14361597</v>
      </c>
      <c r="C471" s="94">
        <v>37</v>
      </c>
      <c r="D471" s="140" t="s">
        <v>4178</v>
      </c>
      <c r="E471" s="140" t="s">
        <v>1452</v>
      </c>
      <c r="F471" s="94" t="s">
        <v>3417</v>
      </c>
      <c r="G471" s="141">
        <v>34195</v>
      </c>
      <c r="H471" s="91">
        <f t="shared" si="8"/>
        <v>1993</v>
      </c>
      <c r="I471" s="92" t="s">
        <v>3453</v>
      </c>
    </row>
    <row r="472" spans="1:9" ht="12" customHeight="1">
      <c r="A472" s="139" t="s">
        <v>4179</v>
      </c>
      <c r="B472" s="94">
        <v>15260964</v>
      </c>
      <c r="C472" s="94">
        <v>3532</v>
      </c>
      <c r="D472" s="140" t="s">
        <v>4180</v>
      </c>
      <c r="E472" s="140" t="s">
        <v>1452</v>
      </c>
      <c r="F472" s="94" t="s">
        <v>3417</v>
      </c>
      <c r="G472" s="141">
        <v>38183</v>
      </c>
      <c r="H472" s="91">
        <f t="shared" si="8"/>
        <v>2004</v>
      </c>
      <c r="I472" s="92" t="s">
        <v>3467</v>
      </c>
    </row>
    <row r="473" spans="1:9" ht="12" customHeight="1">
      <c r="A473" s="139" t="s">
        <v>4181</v>
      </c>
      <c r="B473" s="94">
        <v>13254855</v>
      </c>
      <c r="C473" s="94">
        <v>73</v>
      </c>
      <c r="D473" s="140" t="s">
        <v>4182</v>
      </c>
      <c r="E473" s="140" t="s">
        <v>1452</v>
      </c>
      <c r="F473" s="94" t="s">
        <v>3417</v>
      </c>
      <c r="G473" s="141">
        <v>32114</v>
      </c>
      <c r="H473" s="91">
        <f t="shared" si="8"/>
        <v>1987</v>
      </c>
      <c r="I473" s="92" t="s">
        <v>655</v>
      </c>
    </row>
    <row r="474" spans="1:9" ht="12" customHeight="1">
      <c r="A474" s="139" t="s">
        <v>4183</v>
      </c>
      <c r="B474" s="94">
        <v>14905500</v>
      </c>
      <c r="C474" s="94">
        <v>3547</v>
      </c>
      <c r="D474" s="140" t="s">
        <v>4184</v>
      </c>
      <c r="E474" s="140" t="s">
        <v>1452</v>
      </c>
      <c r="F474" s="94" t="s">
        <v>3414</v>
      </c>
      <c r="G474" s="141">
        <v>37824</v>
      </c>
      <c r="H474" s="91">
        <f t="shared" si="8"/>
        <v>2003</v>
      </c>
      <c r="I474" s="92" t="s">
        <v>3422</v>
      </c>
    </row>
    <row r="475" spans="1:9" ht="12" customHeight="1">
      <c r="A475" s="139" t="s">
        <v>4185</v>
      </c>
      <c r="B475" s="94">
        <v>14419338</v>
      </c>
      <c r="C475" s="94">
        <v>4039</v>
      </c>
      <c r="D475" s="140" t="s">
        <v>4186</v>
      </c>
      <c r="E475" s="140" t="s">
        <v>1452</v>
      </c>
      <c r="F475" s="94" t="s">
        <v>3417</v>
      </c>
      <c r="G475" s="141">
        <v>35439</v>
      </c>
      <c r="H475" s="91">
        <f t="shared" si="8"/>
        <v>1997</v>
      </c>
      <c r="I475" s="92" t="s">
        <v>3447</v>
      </c>
    </row>
    <row r="476" spans="1:9" ht="12" customHeight="1">
      <c r="A476" s="139" t="s">
        <v>4187</v>
      </c>
      <c r="B476" s="94">
        <v>11447499</v>
      </c>
      <c r="C476" s="94">
        <v>294</v>
      </c>
      <c r="D476" s="140" t="s">
        <v>4188</v>
      </c>
      <c r="E476" s="140" t="s">
        <v>4189</v>
      </c>
      <c r="F476" s="94" t="s">
        <v>3417</v>
      </c>
      <c r="G476" s="141">
        <v>29217</v>
      </c>
      <c r="H476" s="91">
        <f t="shared" si="8"/>
        <v>1979</v>
      </c>
      <c r="I476" s="92" t="s">
        <v>655</v>
      </c>
    </row>
    <row r="477" spans="1:9" ht="12" customHeight="1">
      <c r="A477" s="139" t="s">
        <v>4190</v>
      </c>
      <c r="B477" s="94">
        <v>14500539</v>
      </c>
      <c r="C477" s="94">
        <v>229</v>
      </c>
      <c r="D477" s="140" t="s">
        <v>4191</v>
      </c>
      <c r="E477" s="140" t="s">
        <v>4189</v>
      </c>
      <c r="F477" s="94" t="s">
        <v>3417</v>
      </c>
      <c r="G477" s="141">
        <v>34606</v>
      </c>
      <c r="H477" s="91">
        <f t="shared" si="8"/>
        <v>1994</v>
      </c>
      <c r="I477" s="92" t="s">
        <v>3439</v>
      </c>
    </row>
    <row r="478" spans="1:9" ht="12" customHeight="1">
      <c r="A478" s="139" t="s">
        <v>4192</v>
      </c>
      <c r="B478" s="94">
        <v>10023835</v>
      </c>
      <c r="C478" s="94">
        <v>885</v>
      </c>
      <c r="D478" s="140" t="s">
        <v>4193</v>
      </c>
      <c r="E478" s="140" t="s">
        <v>4189</v>
      </c>
      <c r="F478" s="94" t="s">
        <v>3414</v>
      </c>
      <c r="G478" s="141">
        <v>26481</v>
      </c>
      <c r="H478" s="91">
        <f t="shared" si="8"/>
        <v>1972</v>
      </c>
      <c r="I478" s="92" t="s">
        <v>3478</v>
      </c>
    </row>
    <row r="479" spans="1:9" ht="12" customHeight="1">
      <c r="A479" s="139" t="s">
        <v>4194</v>
      </c>
      <c r="B479" s="94">
        <v>11257021</v>
      </c>
      <c r="C479" s="94">
        <v>622</v>
      </c>
      <c r="D479" s="140" t="s">
        <v>4195</v>
      </c>
      <c r="E479" s="140" t="s">
        <v>4189</v>
      </c>
      <c r="F479" s="94" t="s">
        <v>3414</v>
      </c>
      <c r="G479" s="141">
        <v>28842</v>
      </c>
      <c r="H479" s="91">
        <f t="shared" si="8"/>
        <v>1978</v>
      </c>
      <c r="I479" s="92" t="s">
        <v>655</v>
      </c>
    </row>
    <row r="480" spans="1:9" ht="12" customHeight="1">
      <c r="A480" s="139" t="s">
        <v>4196</v>
      </c>
      <c r="B480" s="94">
        <v>14610751</v>
      </c>
      <c r="C480" s="94">
        <v>238</v>
      </c>
      <c r="D480" s="140" t="s">
        <v>4197</v>
      </c>
      <c r="E480" s="140" t="s">
        <v>4189</v>
      </c>
      <c r="F480" s="94" t="s">
        <v>3417</v>
      </c>
      <c r="G480" s="141">
        <v>35027</v>
      </c>
      <c r="H480" s="91">
        <f t="shared" si="8"/>
        <v>1995</v>
      </c>
      <c r="I480" s="92" t="s">
        <v>3439</v>
      </c>
    </row>
    <row r="481" spans="1:9" ht="12" customHeight="1">
      <c r="A481" s="139" t="s">
        <v>4198</v>
      </c>
      <c r="B481" s="94">
        <v>12114954</v>
      </c>
      <c r="C481" s="94">
        <v>905</v>
      </c>
      <c r="D481" s="140" t="s">
        <v>4199</v>
      </c>
      <c r="E481" s="140" t="s">
        <v>4189</v>
      </c>
      <c r="F481" s="94" t="s">
        <v>3414</v>
      </c>
      <c r="G481" s="141">
        <v>30285</v>
      </c>
      <c r="H481" s="91">
        <f t="shared" si="8"/>
        <v>1982</v>
      </c>
      <c r="I481" s="92" t="s">
        <v>655</v>
      </c>
    </row>
    <row r="482" spans="1:9" ht="12" customHeight="1">
      <c r="A482" s="139" t="s">
        <v>1611</v>
      </c>
      <c r="B482" s="94">
        <v>10016579</v>
      </c>
      <c r="C482" s="94">
        <v>797</v>
      </c>
      <c r="D482" s="140" t="s">
        <v>4200</v>
      </c>
      <c r="E482" s="140" t="s">
        <v>4189</v>
      </c>
      <c r="F482" s="94" t="s">
        <v>3414</v>
      </c>
      <c r="G482" s="141">
        <v>24513</v>
      </c>
      <c r="H482" s="91">
        <f t="shared" si="8"/>
        <v>1967</v>
      </c>
      <c r="I482" s="92" t="s">
        <v>3478</v>
      </c>
    </row>
    <row r="483" spans="1:9" ht="12" customHeight="1">
      <c r="A483" s="139" t="s">
        <v>4201</v>
      </c>
      <c r="B483" s="94">
        <v>14669107</v>
      </c>
      <c r="C483" s="94">
        <v>226</v>
      </c>
      <c r="D483" s="140" t="s">
        <v>4202</v>
      </c>
      <c r="E483" s="140" t="s">
        <v>4189</v>
      </c>
      <c r="F483" s="94" t="s">
        <v>3417</v>
      </c>
      <c r="G483" s="141">
        <v>34619</v>
      </c>
      <c r="H483" s="91">
        <f t="shared" si="8"/>
        <v>1994</v>
      </c>
      <c r="I483" s="92" t="s">
        <v>3439</v>
      </c>
    </row>
    <row r="484" spans="1:9" ht="12" customHeight="1">
      <c r="A484" s="139" t="s">
        <v>4203</v>
      </c>
      <c r="B484" s="94">
        <v>10494968</v>
      </c>
      <c r="C484" s="94">
        <v>715</v>
      </c>
      <c r="D484" s="140" t="s">
        <v>4204</v>
      </c>
      <c r="E484" s="140" t="s">
        <v>4189</v>
      </c>
      <c r="F484" s="94" t="s">
        <v>3414</v>
      </c>
      <c r="G484" s="141">
        <v>27640</v>
      </c>
      <c r="H484" s="91">
        <f t="shared" si="8"/>
        <v>1975</v>
      </c>
      <c r="I484" s="92" t="s">
        <v>3478</v>
      </c>
    </row>
    <row r="485" spans="1:9" ht="12" customHeight="1">
      <c r="A485" s="139" t="s">
        <v>1321</v>
      </c>
      <c r="B485" s="94">
        <v>7658627</v>
      </c>
      <c r="C485" s="94">
        <v>965</v>
      </c>
      <c r="D485" s="140" t="s">
        <v>4205</v>
      </c>
      <c r="E485" s="140" t="s">
        <v>4189</v>
      </c>
      <c r="F485" s="94" t="s">
        <v>3414</v>
      </c>
      <c r="G485" s="141">
        <v>23258</v>
      </c>
      <c r="H485" s="91">
        <f t="shared" si="8"/>
        <v>1963</v>
      </c>
      <c r="I485" s="92" t="s">
        <v>3478</v>
      </c>
    </row>
    <row r="486" spans="1:9" ht="12" customHeight="1">
      <c r="A486" s="139" t="s">
        <v>4206</v>
      </c>
      <c r="B486" s="94">
        <v>9597075</v>
      </c>
      <c r="C486" s="94">
        <v>209</v>
      </c>
      <c r="D486" s="140" t="s">
        <v>4207</v>
      </c>
      <c r="E486" s="140" t="s">
        <v>4189</v>
      </c>
      <c r="F486" s="94" t="s">
        <v>3417</v>
      </c>
      <c r="G486" s="141">
        <v>25939</v>
      </c>
      <c r="H486" s="91">
        <f t="shared" si="8"/>
        <v>1971</v>
      </c>
      <c r="I486" s="92" t="s">
        <v>3478</v>
      </c>
    </row>
    <row r="487" spans="1:9" ht="12" customHeight="1">
      <c r="A487" s="139" t="s">
        <v>4208</v>
      </c>
      <c r="B487" s="94">
        <v>9471979</v>
      </c>
      <c r="C487" s="94">
        <v>963</v>
      </c>
      <c r="D487" s="140" t="s">
        <v>4209</v>
      </c>
      <c r="E487" s="140" t="s">
        <v>4189</v>
      </c>
      <c r="F487" s="94" t="s">
        <v>3414</v>
      </c>
      <c r="G487" s="141">
        <v>26152</v>
      </c>
      <c r="H487" s="91">
        <f t="shared" si="8"/>
        <v>1971</v>
      </c>
      <c r="I487" s="92" t="s">
        <v>3478</v>
      </c>
    </row>
    <row r="488" spans="1:9" ht="12" customHeight="1">
      <c r="A488" s="139" t="s">
        <v>4210</v>
      </c>
      <c r="B488" s="94">
        <v>6274002</v>
      </c>
      <c r="C488" s="94">
        <v>792</v>
      </c>
      <c r="D488" s="140" t="s">
        <v>4211</v>
      </c>
      <c r="E488" s="140" t="s">
        <v>4189</v>
      </c>
      <c r="F488" s="94" t="s">
        <v>3414</v>
      </c>
      <c r="G488" s="141">
        <v>22937</v>
      </c>
      <c r="H488" s="91">
        <f t="shared" si="8"/>
        <v>1962</v>
      </c>
      <c r="I488" s="92" t="s">
        <v>3478</v>
      </c>
    </row>
    <row r="489" spans="1:9" ht="12" customHeight="1">
      <c r="A489" s="139" t="s">
        <v>4212</v>
      </c>
      <c r="B489" s="94">
        <v>11272451</v>
      </c>
      <c r="C489" s="94">
        <v>962</v>
      </c>
      <c r="D489" s="140" t="s">
        <v>4213</v>
      </c>
      <c r="E489" s="140" t="s">
        <v>4189</v>
      </c>
      <c r="F489" s="94" t="s">
        <v>3414</v>
      </c>
      <c r="G489" s="141">
        <v>28665</v>
      </c>
      <c r="H489" s="91">
        <f t="shared" si="8"/>
        <v>1978</v>
      </c>
      <c r="I489" s="92" t="s">
        <v>3478</v>
      </c>
    </row>
    <row r="490" spans="1:9" ht="12" customHeight="1">
      <c r="A490" s="139" t="s">
        <v>1033</v>
      </c>
      <c r="B490" s="94">
        <v>11292045</v>
      </c>
      <c r="C490" s="94">
        <v>961</v>
      </c>
      <c r="D490" s="140" t="s">
        <v>4214</v>
      </c>
      <c r="E490" s="140" t="s">
        <v>4189</v>
      </c>
      <c r="F490" s="94" t="s">
        <v>3414</v>
      </c>
      <c r="G490" s="141">
        <v>28268</v>
      </c>
      <c r="H490" s="91">
        <f t="shared" si="8"/>
        <v>1977</v>
      </c>
      <c r="I490" s="92" t="s">
        <v>3478</v>
      </c>
    </row>
    <row r="491" spans="1:9" ht="12" customHeight="1">
      <c r="A491" s="139" t="s">
        <v>1034</v>
      </c>
      <c r="B491" s="94">
        <v>5469295</v>
      </c>
      <c r="C491" s="94">
        <v>955</v>
      </c>
      <c r="D491" s="140" t="s">
        <v>4215</v>
      </c>
      <c r="E491" s="140" t="s">
        <v>4189</v>
      </c>
      <c r="F491" s="94" t="s">
        <v>3414</v>
      </c>
      <c r="G491" s="141">
        <v>22450</v>
      </c>
      <c r="H491" s="91">
        <f t="shared" si="8"/>
        <v>1961</v>
      </c>
      <c r="I491" s="92" t="s">
        <v>3478</v>
      </c>
    </row>
    <row r="492" spans="1:9" ht="12" customHeight="1">
      <c r="A492" s="139" t="s">
        <v>2119</v>
      </c>
      <c r="B492" s="94">
        <v>7273463</v>
      </c>
      <c r="C492" s="94">
        <v>925</v>
      </c>
      <c r="D492" s="140" t="s">
        <v>4216</v>
      </c>
      <c r="E492" s="140" t="s">
        <v>4189</v>
      </c>
      <c r="F492" s="94" t="s">
        <v>3414</v>
      </c>
      <c r="G492" s="141">
        <v>23681</v>
      </c>
      <c r="H492" s="91">
        <f t="shared" si="8"/>
        <v>1964</v>
      </c>
      <c r="I492" s="92" t="s">
        <v>3478</v>
      </c>
    </row>
    <row r="493" spans="1:9" ht="12" customHeight="1">
      <c r="A493" s="139" t="s">
        <v>2118</v>
      </c>
      <c r="B493" s="94">
        <v>11564226</v>
      </c>
      <c r="C493" s="94">
        <v>624</v>
      </c>
      <c r="D493" s="140" t="s">
        <v>4217</v>
      </c>
      <c r="E493" s="140" t="s">
        <v>4189</v>
      </c>
      <c r="F493" s="94" t="s">
        <v>3414</v>
      </c>
      <c r="G493" s="141">
        <v>29135</v>
      </c>
      <c r="H493" s="91">
        <f t="shared" si="8"/>
        <v>1979</v>
      </c>
      <c r="I493" s="92" t="s">
        <v>655</v>
      </c>
    </row>
    <row r="494" spans="1:9" ht="12" customHeight="1">
      <c r="A494" s="139" t="s">
        <v>4218</v>
      </c>
      <c r="B494" s="94">
        <v>8466626</v>
      </c>
      <c r="C494" s="94">
        <v>282</v>
      </c>
      <c r="D494" s="140" t="s">
        <v>4219</v>
      </c>
      <c r="E494" s="140" t="s">
        <v>4189</v>
      </c>
      <c r="F494" s="94" t="s">
        <v>3417</v>
      </c>
      <c r="G494" s="141">
        <v>24922</v>
      </c>
      <c r="H494" s="91">
        <f t="shared" si="8"/>
        <v>1968</v>
      </c>
      <c r="I494" s="92" t="s">
        <v>3478</v>
      </c>
    </row>
    <row r="495" spans="1:9" ht="12" customHeight="1">
      <c r="A495" s="139" t="s">
        <v>1612</v>
      </c>
      <c r="B495" s="94">
        <v>7996734</v>
      </c>
      <c r="C495" s="94">
        <v>787</v>
      </c>
      <c r="D495" s="140" t="s">
        <v>4220</v>
      </c>
      <c r="E495" s="140" t="s">
        <v>4189</v>
      </c>
      <c r="F495" s="94" t="s">
        <v>3414</v>
      </c>
      <c r="G495" s="141">
        <v>25035</v>
      </c>
      <c r="H495" s="91">
        <f t="shared" si="8"/>
        <v>1968</v>
      </c>
      <c r="I495" s="92" t="s">
        <v>3478</v>
      </c>
    </row>
    <row r="496" spans="1:9" ht="12" customHeight="1">
      <c r="A496" s="139" t="s">
        <v>4221</v>
      </c>
      <c r="B496" s="94">
        <v>10639039</v>
      </c>
      <c r="C496" s="94">
        <v>722</v>
      </c>
      <c r="D496" s="140" t="s">
        <v>4222</v>
      </c>
      <c r="E496" s="140" t="s">
        <v>4189</v>
      </c>
      <c r="F496" s="94" t="s">
        <v>3414</v>
      </c>
      <c r="G496" s="141">
        <v>26401</v>
      </c>
      <c r="H496" s="91">
        <f t="shared" si="8"/>
        <v>1972</v>
      </c>
      <c r="I496" s="92" t="s">
        <v>3478</v>
      </c>
    </row>
    <row r="497" spans="1:9" ht="12" customHeight="1">
      <c r="A497" s="139" t="s">
        <v>4223</v>
      </c>
      <c r="B497" s="94">
        <v>9514846</v>
      </c>
      <c r="C497" s="94">
        <v>279</v>
      </c>
      <c r="D497" s="140" t="s">
        <v>4223</v>
      </c>
      <c r="E497" s="140" t="s">
        <v>4189</v>
      </c>
      <c r="F497" s="94" t="s">
        <v>3417</v>
      </c>
      <c r="G497" s="141">
        <v>26085</v>
      </c>
      <c r="H497" s="91">
        <f t="shared" si="8"/>
        <v>1971</v>
      </c>
      <c r="I497" s="92" t="s">
        <v>3478</v>
      </c>
    </row>
    <row r="498" spans="1:9" ht="12" customHeight="1">
      <c r="A498" s="139" t="s">
        <v>1147</v>
      </c>
      <c r="B498" s="94">
        <v>8465135</v>
      </c>
      <c r="C498" s="94">
        <v>784</v>
      </c>
      <c r="D498" s="140" t="s">
        <v>4224</v>
      </c>
      <c r="E498" s="140" t="s">
        <v>4189</v>
      </c>
      <c r="F498" s="94" t="s">
        <v>3414</v>
      </c>
      <c r="G498" s="141">
        <v>22622</v>
      </c>
      <c r="H498" s="91">
        <f t="shared" si="8"/>
        <v>1961</v>
      </c>
      <c r="I498" s="92" t="s">
        <v>3478</v>
      </c>
    </row>
    <row r="499" spans="1:9" ht="12" customHeight="1">
      <c r="A499" s="139" t="s">
        <v>706</v>
      </c>
      <c r="B499" s="94">
        <v>8101965</v>
      </c>
      <c r="C499" s="94">
        <v>900</v>
      </c>
      <c r="D499" s="140" t="s">
        <v>4225</v>
      </c>
      <c r="E499" s="140" t="s">
        <v>4189</v>
      </c>
      <c r="F499" s="94" t="s">
        <v>3414</v>
      </c>
      <c r="G499" s="141">
        <v>25039</v>
      </c>
      <c r="H499" s="91">
        <f t="shared" si="8"/>
        <v>1968</v>
      </c>
      <c r="I499" s="92" t="s">
        <v>3478</v>
      </c>
    </row>
    <row r="500" spans="1:9" ht="12" customHeight="1">
      <c r="A500" s="139" t="s">
        <v>1148</v>
      </c>
      <c r="B500" s="94">
        <v>10205079</v>
      </c>
      <c r="C500" s="94">
        <v>935</v>
      </c>
      <c r="D500" s="140" t="s">
        <v>4226</v>
      </c>
      <c r="E500" s="140" t="s">
        <v>4189</v>
      </c>
      <c r="F500" s="94" t="s">
        <v>3414</v>
      </c>
      <c r="G500" s="141">
        <v>26585</v>
      </c>
      <c r="H500" s="91">
        <f t="shared" si="8"/>
        <v>1972</v>
      </c>
      <c r="I500" s="92" t="s">
        <v>3478</v>
      </c>
    </row>
    <row r="501" spans="1:9" ht="12" customHeight="1">
      <c r="A501" s="139" t="s">
        <v>4227</v>
      </c>
      <c r="B501" s="94">
        <v>12175165</v>
      </c>
      <c r="C501" s="94">
        <v>898</v>
      </c>
      <c r="D501" s="140" t="s">
        <v>4228</v>
      </c>
      <c r="E501" s="140" t="s">
        <v>4189</v>
      </c>
      <c r="F501" s="94" t="s">
        <v>3414</v>
      </c>
      <c r="G501" s="141">
        <v>29965</v>
      </c>
      <c r="H501" s="91">
        <f t="shared" si="8"/>
        <v>1982</v>
      </c>
      <c r="I501" s="92" t="s">
        <v>655</v>
      </c>
    </row>
    <row r="502" spans="1:9" ht="12" customHeight="1">
      <c r="A502" s="139" t="s">
        <v>1782</v>
      </c>
      <c r="B502" s="94">
        <v>12857907</v>
      </c>
      <c r="C502" s="94">
        <v>913</v>
      </c>
      <c r="D502" s="140" t="s">
        <v>4229</v>
      </c>
      <c r="E502" s="140" t="s">
        <v>4189</v>
      </c>
      <c r="F502" s="94" t="s">
        <v>3414</v>
      </c>
      <c r="G502" s="141">
        <v>31247</v>
      </c>
      <c r="H502" s="91">
        <f t="shared" si="8"/>
        <v>1985</v>
      </c>
      <c r="I502" s="92" t="s">
        <v>655</v>
      </c>
    </row>
    <row r="503" spans="1:9" ht="12" customHeight="1">
      <c r="A503" s="139" t="s">
        <v>692</v>
      </c>
      <c r="B503" s="94">
        <v>13603357</v>
      </c>
      <c r="C503" s="94">
        <v>872</v>
      </c>
      <c r="D503" s="140" t="s">
        <v>4230</v>
      </c>
      <c r="E503" s="140" t="s">
        <v>1369</v>
      </c>
      <c r="F503" s="94" t="s">
        <v>3414</v>
      </c>
      <c r="G503" s="141">
        <v>32603</v>
      </c>
      <c r="H503" s="91">
        <f t="shared" si="8"/>
        <v>1989</v>
      </c>
      <c r="I503" s="92" t="s">
        <v>655</v>
      </c>
    </row>
    <row r="504" spans="1:9" ht="12" customHeight="1">
      <c r="A504" s="139" t="s">
        <v>1368</v>
      </c>
      <c r="B504" s="94">
        <v>11783521</v>
      </c>
      <c r="C504" s="94">
        <v>1002</v>
      </c>
      <c r="D504" s="140" t="s">
        <v>4231</v>
      </c>
      <c r="E504" s="140" t="s">
        <v>1369</v>
      </c>
      <c r="F504" s="94" t="s">
        <v>3414</v>
      </c>
      <c r="G504" s="141">
        <v>28295</v>
      </c>
      <c r="H504" s="91">
        <f t="shared" si="8"/>
        <v>1977</v>
      </c>
      <c r="I504" s="92" t="s">
        <v>3478</v>
      </c>
    </row>
    <row r="505" spans="1:9" ht="12" customHeight="1">
      <c r="A505" s="139" t="s">
        <v>4232</v>
      </c>
      <c r="B505" s="94">
        <v>12024169</v>
      </c>
      <c r="C505" s="94">
        <v>1029</v>
      </c>
      <c r="D505" s="140" t="s">
        <v>4233</v>
      </c>
      <c r="E505" s="140" t="s">
        <v>1369</v>
      </c>
      <c r="F505" s="94" t="s">
        <v>3417</v>
      </c>
      <c r="G505" s="141">
        <v>29151</v>
      </c>
      <c r="H505" s="91">
        <f t="shared" si="8"/>
        <v>1979</v>
      </c>
      <c r="I505" s="92" t="s">
        <v>655</v>
      </c>
    </row>
    <row r="506" spans="1:9" ht="12" customHeight="1">
      <c r="A506" s="139" t="s">
        <v>4234</v>
      </c>
      <c r="B506" s="94">
        <v>11921917</v>
      </c>
      <c r="C506" s="94">
        <v>270</v>
      </c>
      <c r="D506" s="140" t="s">
        <v>4235</v>
      </c>
      <c r="E506" s="140" t="s">
        <v>1369</v>
      </c>
      <c r="F506" s="94" t="s">
        <v>3417</v>
      </c>
      <c r="G506" s="141">
        <v>29358</v>
      </c>
      <c r="H506" s="91">
        <f t="shared" si="8"/>
        <v>1980</v>
      </c>
      <c r="I506" s="92" t="s">
        <v>655</v>
      </c>
    </row>
    <row r="507" spans="1:9" ht="12" customHeight="1">
      <c r="A507" s="139" t="s">
        <v>4236</v>
      </c>
      <c r="B507" s="94">
        <v>11250891</v>
      </c>
      <c r="C507" s="94">
        <v>1028</v>
      </c>
      <c r="D507" s="140" t="s">
        <v>4237</v>
      </c>
      <c r="E507" s="140" t="s">
        <v>1369</v>
      </c>
      <c r="F507" s="94" t="s">
        <v>3417</v>
      </c>
      <c r="G507" s="141">
        <v>28664</v>
      </c>
      <c r="H507" s="91">
        <f t="shared" si="8"/>
        <v>1978</v>
      </c>
      <c r="I507" s="92" t="s">
        <v>3478</v>
      </c>
    </row>
    <row r="508" spans="1:9" ht="12" customHeight="1">
      <c r="A508" s="139" t="s">
        <v>2099</v>
      </c>
      <c r="B508" s="94">
        <v>14773718</v>
      </c>
      <c r="C508" s="94">
        <v>4037</v>
      </c>
      <c r="D508" s="140" t="s">
        <v>4238</v>
      </c>
      <c r="E508" s="140" t="s">
        <v>1369</v>
      </c>
      <c r="F508" s="94" t="s">
        <v>3414</v>
      </c>
      <c r="G508" s="141">
        <v>36016</v>
      </c>
      <c r="H508" s="91">
        <f t="shared" si="8"/>
        <v>1998</v>
      </c>
      <c r="I508" s="92" t="s">
        <v>579</v>
      </c>
    </row>
    <row r="509" spans="1:9" ht="12" customHeight="1">
      <c r="A509" s="139" t="s">
        <v>4239</v>
      </c>
      <c r="B509" s="94">
        <v>10969679</v>
      </c>
      <c r="C509" s="94">
        <v>268</v>
      </c>
      <c r="D509" s="140" t="s">
        <v>4240</v>
      </c>
      <c r="E509" s="140" t="s">
        <v>1369</v>
      </c>
      <c r="F509" s="94" t="s">
        <v>3417</v>
      </c>
      <c r="G509" s="141">
        <v>28192</v>
      </c>
      <c r="H509" s="91">
        <f t="shared" si="8"/>
        <v>1977</v>
      </c>
      <c r="I509" s="92" t="s">
        <v>3478</v>
      </c>
    </row>
    <row r="510" spans="1:9" ht="12" customHeight="1">
      <c r="A510" s="139" t="s">
        <v>1166</v>
      </c>
      <c r="B510" s="94">
        <v>13039717</v>
      </c>
      <c r="C510" s="94">
        <v>756</v>
      </c>
      <c r="D510" s="140" t="s">
        <v>4241</v>
      </c>
      <c r="E510" s="140" t="s">
        <v>1369</v>
      </c>
      <c r="F510" s="94" t="s">
        <v>3414</v>
      </c>
      <c r="G510" s="141">
        <v>31717</v>
      </c>
      <c r="H510" s="91">
        <f t="shared" si="8"/>
        <v>1986</v>
      </c>
      <c r="I510" s="92" t="s">
        <v>655</v>
      </c>
    </row>
    <row r="511" spans="1:9" ht="12" customHeight="1">
      <c r="A511" s="139" t="s">
        <v>1367</v>
      </c>
      <c r="B511" s="94">
        <v>2317993</v>
      </c>
      <c r="C511" s="94">
        <v>860</v>
      </c>
      <c r="D511" s="140" t="s">
        <v>4242</v>
      </c>
      <c r="E511" s="140" t="s">
        <v>1369</v>
      </c>
      <c r="F511" s="94" t="s">
        <v>3414</v>
      </c>
      <c r="G511" s="141">
        <v>19582</v>
      </c>
      <c r="H511" s="91">
        <f t="shared" si="8"/>
        <v>1953</v>
      </c>
      <c r="I511" s="92" t="s">
        <v>3478</v>
      </c>
    </row>
    <row r="512" spans="1:9" ht="12" customHeight="1">
      <c r="A512" s="139" t="s">
        <v>4243</v>
      </c>
      <c r="B512" s="94">
        <v>11735278</v>
      </c>
      <c r="C512" s="94">
        <v>230</v>
      </c>
      <c r="D512" s="140" t="s">
        <v>4244</v>
      </c>
      <c r="E512" s="140" t="s">
        <v>1369</v>
      </c>
      <c r="F512" s="94" t="s">
        <v>3417</v>
      </c>
      <c r="G512" s="141">
        <v>29027</v>
      </c>
      <c r="H512" s="91">
        <f t="shared" si="8"/>
        <v>1979</v>
      </c>
      <c r="I512" s="92" t="s">
        <v>655</v>
      </c>
    </row>
    <row r="513" spans="1:9" ht="12" customHeight="1">
      <c r="A513" s="139" t="s">
        <v>1616</v>
      </c>
      <c r="B513" s="94">
        <v>11922020</v>
      </c>
      <c r="C513" s="94">
        <v>1037</v>
      </c>
      <c r="D513" s="140" t="s">
        <v>4245</v>
      </c>
      <c r="E513" s="140" t="s">
        <v>1369</v>
      </c>
      <c r="F513" s="94" t="s">
        <v>3414</v>
      </c>
      <c r="G513" s="141">
        <v>29780</v>
      </c>
      <c r="H513" s="91">
        <f t="shared" si="8"/>
        <v>1981</v>
      </c>
      <c r="I513" s="92" t="s">
        <v>655</v>
      </c>
    </row>
    <row r="514" spans="1:9" ht="12" customHeight="1">
      <c r="A514" s="139" t="s">
        <v>4246</v>
      </c>
      <c r="B514" s="94">
        <v>12725381</v>
      </c>
      <c r="C514" s="94">
        <v>252</v>
      </c>
      <c r="D514" s="140" t="s">
        <v>4247</v>
      </c>
      <c r="E514" s="140" t="s">
        <v>1369</v>
      </c>
      <c r="F514" s="94" t="s">
        <v>3417</v>
      </c>
      <c r="G514" s="141">
        <v>29102</v>
      </c>
      <c r="H514" s="91">
        <f t="shared" si="8"/>
        <v>1979</v>
      </c>
      <c r="I514" s="92" t="s">
        <v>655</v>
      </c>
    </row>
    <row r="515" spans="1:9" ht="12" customHeight="1">
      <c r="A515" s="139" t="s">
        <v>1731</v>
      </c>
      <c r="B515" s="94">
        <v>8785205</v>
      </c>
      <c r="C515" s="94">
        <v>870</v>
      </c>
      <c r="D515" s="140" t="s">
        <v>4248</v>
      </c>
      <c r="E515" s="140" t="s">
        <v>1369</v>
      </c>
      <c r="F515" s="94" t="s">
        <v>3414</v>
      </c>
      <c r="G515" s="141">
        <v>25679</v>
      </c>
      <c r="H515" s="91">
        <f t="shared" ref="H515:H578" si="9">YEAR(G515)</f>
        <v>1970</v>
      </c>
      <c r="I515" s="92" t="s">
        <v>3478</v>
      </c>
    </row>
    <row r="516" spans="1:9" ht="12" customHeight="1">
      <c r="A516" s="139" t="s">
        <v>1371</v>
      </c>
      <c r="B516" s="94">
        <v>7711533</v>
      </c>
      <c r="C516" s="94">
        <v>858</v>
      </c>
      <c r="D516" s="140" t="s">
        <v>4249</v>
      </c>
      <c r="E516" s="140" t="s">
        <v>1369</v>
      </c>
      <c r="F516" s="94" t="s">
        <v>3414</v>
      </c>
      <c r="G516" s="141">
        <v>21888</v>
      </c>
      <c r="H516" s="91">
        <f t="shared" si="9"/>
        <v>1959</v>
      </c>
      <c r="I516" s="92" t="s">
        <v>3478</v>
      </c>
    </row>
    <row r="517" spans="1:9" ht="12" customHeight="1">
      <c r="A517" s="139" t="s">
        <v>4250</v>
      </c>
      <c r="B517" s="94">
        <v>12576738</v>
      </c>
      <c r="C517" s="94">
        <v>1049</v>
      </c>
      <c r="D517" s="140" t="s">
        <v>4251</v>
      </c>
      <c r="E517" s="140" t="s">
        <v>1369</v>
      </c>
      <c r="F517" s="94" t="s">
        <v>3417</v>
      </c>
      <c r="G517" s="141">
        <v>30882</v>
      </c>
      <c r="H517" s="91">
        <f t="shared" si="9"/>
        <v>1984</v>
      </c>
      <c r="I517" s="92" t="s">
        <v>655</v>
      </c>
    </row>
    <row r="518" spans="1:9" ht="12" customHeight="1">
      <c r="A518" s="139" t="s">
        <v>4252</v>
      </c>
      <c r="B518" s="94">
        <v>12649385</v>
      </c>
      <c r="C518" s="94">
        <v>267</v>
      </c>
      <c r="D518" s="140" t="s">
        <v>4253</v>
      </c>
      <c r="E518" s="140" t="s">
        <v>1369</v>
      </c>
      <c r="F518" s="94" t="s">
        <v>3417</v>
      </c>
      <c r="G518" s="141">
        <v>30440</v>
      </c>
      <c r="H518" s="91">
        <f t="shared" si="9"/>
        <v>1983</v>
      </c>
      <c r="I518" s="92" t="s">
        <v>655</v>
      </c>
    </row>
    <row r="519" spans="1:9" ht="12" customHeight="1">
      <c r="A519" s="139" t="s">
        <v>4254</v>
      </c>
      <c r="B519" s="94">
        <v>10865318</v>
      </c>
      <c r="C519" s="94">
        <v>687</v>
      </c>
      <c r="D519" s="140" t="s">
        <v>4255</v>
      </c>
      <c r="E519" s="140" t="s">
        <v>1369</v>
      </c>
      <c r="F519" s="94" t="s">
        <v>3414</v>
      </c>
      <c r="G519" s="141">
        <v>28043</v>
      </c>
      <c r="H519" s="91">
        <f t="shared" si="9"/>
        <v>1976</v>
      </c>
      <c r="I519" s="92" t="s">
        <v>3478</v>
      </c>
    </row>
    <row r="520" spans="1:9" ht="12" customHeight="1">
      <c r="A520" s="139" t="s">
        <v>1732</v>
      </c>
      <c r="B520" s="94">
        <v>14832795</v>
      </c>
      <c r="C520" s="94">
        <v>857</v>
      </c>
      <c r="D520" s="140" t="s">
        <v>4256</v>
      </c>
      <c r="E520" s="140" t="s">
        <v>1369</v>
      </c>
      <c r="F520" s="94" t="s">
        <v>3414</v>
      </c>
      <c r="G520" s="141">
        <v>34281</v>
      </c>
      <c r="H520" s="91">
        <f t="shared" si="9"/>
        <v>1993</v>
      </c>
      <c r="I520" s="92" t="s">
        <v>3453</v>
      </c>
    </row>
    <row r="521" spans="1:9" ht="12" customHeight="1">
      <c r="A521" s="139" t="s">
        <v>4257</v>
      </c>
      <c r="B521" s="94">
        <v>9566751</v>
      </c>
      <c r="C521" s="94">
        <v>1454</v>
      </c>
      <c r="D521" s="140" t="s">
        <v>4258</v>
      </c>
      <c r="E521" s="140" t="s">
        <v>1369</v>
      </c>
      <c r="F521" s="94" t="s">
        <v>3414</v>
      </c>
      <c r="G521" s="141">
        <v>25747</v>
      </c>
      <c r="H521" s="91">
        <f t="shared" si="9"/>
        <v>1970</v>
      </c>
      <c r="I521" s="92" t="s">
        <v>3478</v>
      </c>
    </row>
    <row r="522" spans="1:9" ht="12" customHeight="1">
      <c r="A522" s="139" t="s">
        <v>4259</v>
      </c>
      <c r="B522" s="94">
        <v>15143384</v>
      </c>
      <c r="C522" s="94">
        <v>3117</v>
      </c>
      <c r="D522" s="140" t="s">
        <v>4260</v>
      </c>
      <c r="E522" s="140" t="s">
        <v>1369</v>
      </c>
      <c r="F522" s="94" t="s">
        <v>3417</v>
      </c>
      <c r="G522" s="141">
        <v>37563</v>
      </c>
      <c r="H522" s="91">
        <f t="shared" si="9"/>
        <v>2002</v>
      </c>
      <c r="I522" s="92" t="s">
        <v>3422</v>
      </c>
    </row>
    <row r="523" spans="1:9" ht="12" customHeight="1">
      <c r="A523" s="139" t="s">
        <v>1733</v>
      </c>
      <c r="B523" s="94">
        <v>13915574</v>
      </c>
      <c r="C523" s="94">
        <v>856</v>
      </c>
      <c r="D523" s="140" t="s">
        <v>4261</v>
      </c>
      <c r="E523" s="140" t="s">
        <v>1369</v>
      </c>
      <c r="F523" s="94" t="s">
        <v>3414</v>
      </c>
      <c r="G523" s="141">
        <v>32902</v>
      </c>
      <c r="H523" s="91">
        <f t="shared" si="9"/>
        <v>1990</v>
      </c>
      <c r="I523" s="92" t="s">
        <v>655</v>
      </c>
    </row>
    <row r="524" spans="1:9" ht="12" customHeight="1">
      <c r="A524" s="139" t="s">
        <v>2096</v>
      </c>
      <c r="B524" s="94">
        <v>14308736</v>
      </c>
      <c r="C524" s="94">
        <v>1308</v>
      </c>
      <c r="D524" s="140" t="s">
        <v>4262</v>
      </c>
      <c r="E524" s="140" t="s">
        <v>1369</v>
      </c>
      <c r="F524" s="94" t="s">
        <v>3414</v>
      </c>
      <c r="G524" s="141">
        <v>35713</v>
      </c>
      <c r="H524" s="91">
        <f t="shared" si="9"/>
        <v>1997</v>
      </c>
      <c r="I524" s="92" t="s">
        <v>3447</v>
      </c>
    </row>
    <row r="525" spans="1:9" ht="12" customHeight="1">
      <c r="A525" s="139" t="s">
        <v>2117</v>
      </c>
      <c r="B525" s="94">
        <v>12355434</v>
      </c>
      <c r="C525" s="94">
        <v>867</v>
      </c>
      <c r="D525" s="140" t="s">
        <v>4263</v>
      </c>
      <c r="E525" s="140" t="s">
        <v>1369</v>
      </c>
      <c r="F525" s="94" t="s">
        <v>3414</v>
      </c>
      <c r="G525" s="141">
        <v>30534</v>
      </c>
      <c r="H525" s="91">
        <f t="shared" si="9"/>
        <v>1983</v>
      </c>
      <c r="I525" s="92" t="s">
        <v>655</v>
      </c>
    </row>
    <row r="526" spans="1:9" ht="12" customHeight="1">
      <c r="A526" s="139" t="s">
        <v>1372</v>
      </c>
      <c r="B526" s="94">
        <v>8814070</v>
      </c>
      <c r="C526" s="94">
        <v>1036</v>
      </c>
      <c r="D526" s="140" t="s">
        <v>4264</v>
      </c>
      <c r="E526" s="140" t="s">
        <v>1369</v>
      </c>
      <c r="F526" s="94" t="s">
        <v>3414</v>
      </c>
      <c r="G526" s="141">
        <v>25791</v>
      </c>
      <c r="H526" s="91">
        <f t="shared" si="9"/>
        <v>1970</v>
      </c>
      <c r="I526" s="92" t="s">
        <v>3478</v>
      </c>
    </row>
    <row r="527" spans="1:9" ht="12" customHeight="1">
      <c r="A527" s="139" t="s">
        <v>4265</v>
      </c>
      <c r="B527" s="94">
        <v>10515920</v>
      </c>
      <c r="C527" s="94">
        <v>854</v>
      </c>
      <c r="D527" s="140" t="s">
        <v>4266</v>
      </c>
      <c r="E527" s="140" t="s">
        <v>1369</v>
      </c>
      <c r="F527" s="94" t="s">
        <v>3414</v>
      </c>
      <c r="G527" s="141">
        <v>27546</v>
      </c>
      <c r="H527" s="91">
        <f t="shared" si="9"/>
        <v>1975</v>
      </c>
      <c r="I527" s="92" t="s">
        <v>3478</v>
      </c>
    </row>
    <row r="528" spans="1:9" ht="12" customHeight="1">
      <c r="A528" s="139" t="s">
        <v>1771</v>
      </c>
      <c r="B528" s="94">
        <v>14430373</v>
      </c>
      <c r="C528" s="94">
        <v>824</v>
      </c>
      <c r="D528" s="140" t="s">
        <v>4267</v>
      </c>
      <c r="E528" s="140" t="s">
        <v>1369</v>
      </c>
      <c r="F528" s="94" t="s">
        <v>3414</v>
      </c>
      <c r="G528" s="141">
        <v>33460</v>
      </c>
      <c r="H528" s="91">
        <f t="shared" si="9"/>
        <v>1991</v>
      </c>
      <c r="I528" s="92" t="s">
        <v>3453</v>
      </c>
    </row>
    <row r="529" spans="1:9" ht="12" customHeight="1">
      <c r="A529" s="139" t="s">
        <v>1373</v>
      </c>
      <c r="B529" s="94">
        <v>14582690</v>
      </c>
      <c r="C529" s="94">
        <v>853</v>
      </c>
      <c r="D529" s="140" t="s">
        <v>4268</v>
      </c>
      <c r="E529" s="140" t="s">
        <v>1369</v>
      </c>
      <c r="F529" s="94" t="s">
        <v>3414</v>
      </c>
      <c r="G529" s="141">
        <v>32629</v>
      </c>
      <c r="H529" s="91">
        <f t="shared" si="9"/>
        <v>1989</v>
      </c>
      <c r="I529" s="92" t="s">
        <v>655</v>
      </c>
    </row>
    <row r="530" spans="1:9" ht="12" customHeight="1">
      <c r="A530" s="139" t="s">
        <v>1753</v>
      </c>
      <c r="B530" s="94">
        <v>11108978</v>
      </c>
      <c r="C530" s="94">
        <v>852</v>
      </c>
      <c r="D530" s="140" t="s">
        <v>4269</v>
      </c>
      <c r="E530" s="140" t="s">
        <v>1369</v>
      </c>
      <c r="F530" s="94" t="s">
        <v>3414</v>
      </c>
      <c r="G530" s="141">
        <v>28262</v>
      </c>
      <c r="H530" s="91">
        <f t="shared" si="9"/>
        <v>1977</v>
      </c>
      <c r="I530" s="92" t="s">
        <v>3478</v>
      </c>
    </row>
    <row r="531" spans="1:9" ht="12" customHeight="1">
      <c r="A531" s="139" t="s">
        <v>1412</v>
      </c>
      <c r="B531" s="94">
        <v>7333713</v>
      </c>
      <c r="C531" s="94">
        <v>851</v>
      </c>
      <c r="D531" s="140" t="s">
        <v>4270</v>
      </c>
      <c r="E531" s="140" t="s">
        <v>1369</v>
      </c>
      <c r="F531" s="94" t="s">
        <v>3414</v>
      </c>
      <c r="G531" s="141">
        <v>23789</v>
      </c>
      <c r="H531" s="91">
        <f t="shared" si="9"/>
        <v>1965</v>
      </c>
      <c r="I531" s="92" t="s">
        <v>3478</v>
      </c>
    </row>
    <row r="532" spans="1:9" ht="12" customHeight="1">
      <c r="A532" s="139" t="s">
        <v>2080</v>
      </c>
      <c r="B532" s="94">
        <v>13195127</v>
      </c>
      <c r="C532" s="94">
        <v>830</v>
      </c>
      <c r="D532" s="140" t="s">
        <v>4271</v>
      </c>
      <c r="E532" s="140" t="s">
        <v>1369</v>
      </c>
      <c r="F532" s="94" t="s">
        <v>3414</v>
      </c>
      <c r="G532" s="141">
        <v>31837</v>
      </c>
      <c r="H532" s="91">
        <f t="shared" si="9"/>
        <v>1987</v>
      </c>
      <c r="I532" s="92" t="s">
        <v>655</v>
      </c>
    </row>
    <row r="533" spans="1:9" ht="12" customHeight="1">
      <c r="A533" s="139" t="s">
        <v>4272</v>
      </c>
      <c r="B533" s="94">
        <v>14262378</v>
      </c>
      <c r="C533" s="94">
        <v>4049</v>
      </c>
      <c r="D533" s="140" t="s">
        <v>4273</v>
      </c>
      <c r="E533" s="140" t="s">
        <v>1369</v>
      </c>
      <c r="F533" s="94" t="s">
        <v>3417</v>
      </c>
      <c r="G533" s="141">
        <v>36191</v>
      </c>
      <c r="H533" s="91">
        <f t="shared" si="9"/>
        <v>1999</v>
      </c>
      <c r="I533" s="92" t="s">
        <v>579</v>
      </c>
    </row>
    <row r="534" spans="1:9" ht="12" customHeight="1">
      <c r="A534" s="139" t="s">
        <v>4274</v>
      </c>
      <c r="B534" s="94">
        <v>10658914</v>
      </c>
      <c r="C534" s="94">
        <v>850</v>
      </c>
      <c r="D534" s="140" t="s">
        <v>4275</v>
      </c>
      <c r="E534" s="140" t="s">
        <v>1369</v>
      </c>
      <c r="F534" s="94" t="s">
        <v>3414</v>
      </c>
      <c r="G534" s="141">
        <v>26357</v>
      </c>
      <c r="H534" s="91">
        <f t="shared" si="9"/>
        <v>1972</v>
      </c>
      <c r="I534" s="92" t="s">
        <v>3478</v>
      </c>
    </row>
    <row r="535" spans="1:9" ht="12" customHeight="1">
      <c r="A535" s="139" t="s">
        <v>4276</v>
      </c>
      <c r="B535" s="94">
        <v>11912604</v>
      </c>
      <c r="C535" s="94">
        <v>828</v>
      </c>
      <c r="D535" s="140" t="s">
        <v>4277</v>
      </c>
      <c r="E535" s="140" t="s">
        <v>1369</v>
      </c>
      <c r="F535" s="94" t="s">
        <v>3414</v>
      </c>
      <c r="G535" s="141">
        <v>29599</v>
      </c>
      <c r="H535" s="91">
        <f t="shared" si="9"/>
        <v>1981</v>
      </c>
      <c r="I535" s="92" t="s">
        <v>655</v>
      </c>
    </row>
    <row r="536" spans="1:9" ht="12" customHeight="1">
      <c r="A536" s="139" t="s">
        <v>4278</v>
      </c>
      <c r="B536" s="94">
        <v>11723566</v>
      </c>
      <c r="C536" s="94">
        <v>825</v>
      </c>
      <c r="D536" s="140" t="s">
        <v>4279</v>
      </c>
      <c r="E536" s="140" t="s">
        <v>1369</v>
      </c>
      <c r="F536" s="94" t="s">
        <v>3414</v>
      </c>
      <c r="G536" s="141">
        <v>29470</v>
      </c>
      <c r="H536" s="91">
        <f t="shared" si="9"/>
        <v>1980</v>
      </c>
      <c r="I536" s="92" t="s">
        <v>655</v>
      </c>
    </row>
    <row r="537" spans="1:9" ht="12" customHeight="1">
      <c r="A537" s="139" t="s">
        <v>4280</v>
      </c>
      <c r="B537" s="94">
        <v>14598331</v>
      </c>
      <c r="C537" s="94">
        <v>246</v>
      </c>
      <c r="D537" s="140" t="s">
        <v>4281</v>
      </c>
      <c r="E537" s="140" t="s">
        <v>1369</v>
      </c>
      <c r="F537" s="94" t="s">
        <v>3417</v>
      </c>
      <c r="G537" s="141">
        <v>35000</v>
      </c>
      <c r="H537" s="91">
        <f t="shared" si="9"/>
        <v>1995</v>
      </c>
      <c r="I537" s="92" t="s">
        <v>3439</v>
      </c>
    </row>
    <row r="538" spans="1:9" ht="12" customHeight="1">
      <c r="A538" s="139" t="s">
        <v>4282</v>
      </c>
      <c r="B538" s="94">
        <v>11682610</v>
      </c>
      <c r="C538" s="94">
        <v>865</v>
      </c>
      <c r="D538" s="140" t="s">
        <v>4283</v>
      </c>
      <c r="E538" s="140" t="s">
        <v>1369</v>
      </c>
      <c r="F538" s="94" t="s">
        <v>3414</v>
      </c>
      <c r="G538" s="141">
        <v>27555</v>
      </c>
      <c r="H538" s="91">
        <f t="shared" si="9"/>
        <v>1975</v>
      </c>
      <c r="I538" s="92" t="s">
        <v>3478</v>
      </c>
    </row>
    <row r="539" spans="1:9" ht="12" customHeight="1">
      <c r="A539" s="139" t="s">
        <v>4284</v>
      </c>
      <c r="B539" s="94">
        <v>10976622</v>
      </c>
      <c r="C539" s="94">
        <v>1051</v>
      </c>
      <c r="D539" s="140" t="s">
        <v>4285</v>
      </c>
      <c r="E539" s="140" t="s">
        <v>1369</v>
      </c>
      <c r="F539" s="94" t="s">
        <v>3414</v>
      </c>
      <c r="G539" s="141">
        <v>28371</v>
      </c>
      <c r="H539" s="91">
        <f t="shared" si="9"/>
        <v>1977</v>
      </c>
      <c r="I539" s="92" t="s">
        <v>3478</v>
      </c>
    </row>
    <row r="540" spans="1:9" ht="12" customHeight="1">
      <c r="A540" s="139" t="s">
        <v>1358</v>
      </c>
      <c r="B540" s="94">
        <v>6182327</v>
      </c>
      <c r="C540" s="94">
        <v>1041</v>
      </c>
      <c r="D540" s="140" t="s">
        <v>4286</v>
      </c>
      <c r="E540" s="140" t="s">
        <v>1369</v>
      </c>
      <c r="F540" s="94" t="s">
        <v>3414</v>
      </c>
      <c r="G540" s="141">
        <v>21045</v>
      </c>
      <c r="H540" s="91">
        <f t="shared" si="9"/>
        <v>1957</v>
      </c>
      <c r="I540" s="92" t="s">
        <v>3478</v>
      </c>
    </row>
    <row r="541" spans="1:9" ht="12" customHeight="1">
      <c r="A541" s="139" t="s">
        <v>4287</v>
      </c>
      <c r="B541" s="94">
        <v>13653382</v>
      </c>
      <c r="C541" s="94">
        <v>580</v>
      </c>
      <c r="D541" s="140" t="s">
        <v>4288</v>
      </c>
      <c r="E541" s="140" t="s">
        <v>1369</v>
      </c>
      <c r="F541" s="94" t="s">
        <v>3414</v>
      </c>
      <c r="G541" s="141">
        <v>33216</v>
      </c>
      <c r="H541" s="91">
        <f t="shared" si="9"/>
        <v>1990</v>
      </c>
      <c r="I541" s="92" t="s">
        <v>655</v>
      </c>
    </row>
    <row r="542" spans="1:9" ht="12" customHeight="1">
      <c r="A542" s="139" t="s">
        <v>3098</v>
      </c>
      <c r="B542" s="94">
        <v>9349096</v>
      </c>
      <c r="C542" s="94">
        <v>1052</v>
      </c>
      <c r="D542" s="140" t="s">
        <v>4289</v>
      </c>
      <c r="E542" s="140" t="s">
        <v>1369</v>
      </c>
      <c r="F542" s="94" t="s">
        <v>3414</v>
      </c>
      <c r="G542" s="141">
        <v>25759</v>
      </c>
      <c r="H542" s="91">
        <f t="shared" si="9"/>
        <v>1970</v>
      </c>
      <c r="I542" s="92" t="s">
        <v>3478</v>
      </c>
    </row>
    <row r="543" spans="1:9" ht="12" customHeight="1">
      <c r="A543" s="139" t="s">
        <v>1164</v>
      </c>
      <c r="B543" s="94">
        <v>13815009</v>
      </c>
      <c r="C543" s="94">
        <v>360</v>
      </c>
      <c r="D543" s="140" t="s">
        <v>4290</v>
      </c>
      <c r="E543" s="140" t="s">
        <v>1369</v>
      </c>
      <c r="F543" s="94" t="s">
        <v>3414</v>
      </c>
      <c r="G543" s="141">
        <v>34650</v>
      </c>
      <c r="H543" s="91">
        <f t="shared" si="9"/>
        <v>1994</v>
      </c>
      <c r="I543" s="92" t="s">
        <v>3439</v>
      </c>
    </row>
    <row r="544" spans="1:9" ht="12" customHeight="1">
      <c r="A544" s="139" t="s">
        <v>1558</v>
      </c>
      <c r="B544" s="94">
        <v>8083213</v>
      </c>
      <c r="C544" s="94">
        <v>846</v>
      </c>
      <c r="D544" s="140" t="s">
        <v>4291</v>
      </c>
      <c r="E544" s="140" t="s">
        <v>1369</v>
      </c>
      <c r="F544" s="94" t="s">
        <v>3414</v>
      </c>
      <c r="G544" s="141">
        <v>25059</v>
      </c>
      <c r="H544" s="91">
        <f t="shared" si="9"/>
        <v>1968</v>
      </c>
      <c r="I544" s="92" t="s">
        <v>3478</v>
      </c>
    </row>
    <row r="545" spans="1:9" ht="12" customHeight="1">
      <c r="A545" s="139" t="s">
        <v>1734</v>
      </c>
      <c r="B545" s="94">
        <v>11817818</v>
      </c>
      <c r="C545" s="94">
        <v>1035</v>
      </c>
      <c r="D545" s="140" t="s">
        <v>4292</v>
      </c>
      <c r="E545" s="140" t="s">
        <v>1369</v>
      </c>
      <c r="F545" s="94" t="s">
        <v>3414</v>
      </c>
      <c r="G545" s="141">
        <v>29329</v>
      </c>
      <c r="H545" s="91">
        <f t="shared" si="9"/>
        <v>1980</v>
      </c>
      <c r="I545" s="92" t="s">
        <v>655</v>
      </c>
    </row>
    <row r="546" spans="1:9" ht="12" customHeight="1">
      <c r="A546" s="139" t="s">
        <v>1414</v>
      </c>
      <c r="B546" s="94">
        <v>5538688</v>
      </c>
      <c r="C546" s="94">
        <v>1034</v>
      </c>
      <c r="D546" s="140" t="s">
        <v>4293</v>
      </c>
      <c r="E546" s="140" t="s">
        <v>1369</v>
      </c>
      <c r="F546" s="94" t="s">
        <v>3414</v>
      </c>
      <c r="G546" s="141">
        <v>22185</v>
      </c>
      <c r="H546" s="91">
        <f t="shared" si="9"/>
        <v>1960</v>
      </c>
      <c r="I546" s="92" t="s">
        <v>3478</v>
      </c>
    </row>
    <row r="547" spans="1:9" ht="12" customHeight="1">
      <c r="A547" s="139" t="s">
        <v>4294</v>
      </c>
      <c r="B547" s="94">
        <v>14388290</v>
      </c>
      <c r="C547" s="94">
        <v>680</v>
      </c>
      <c r="D547" s="140" t="s">
        <v>4295</v>
      </c>
      <c r="E547" s="140" t="s">
        <v>1369</v>
      </c>
      <c r="F547" s="94" t="s">
        <v>3414</v>
      </c>
      <c r="G547" s="141">
        <v>34004</v>
      </c>
      <c r="H547" s="91">
        <f t="shared" si="9"/>
        <v>1993</v>
      </c>
      <c r="I547" s="92" t="s">
        <v>3453</v>
      </c>
    </row>
    <row r="548" spans="1:9" ht="12" customHeight="1">
      <c r="A548" s="139" t="s">
        <v>1293</v>
      </c>
      <c r="B548" s="94">
        <v>7295144</v>
      </c>
      <c r="C548" s="94">
        <v>842</v>
      </c>
      <c r="D548" s="140" t="s">
        <v>4296</v>
      </c>
      <c r="E548" s="140" t="s">
        <v>1369</v>
      </c>
      <c r="F548" s="94" t="s">
        <v>3414</v>
      </c>
      <c r="G548" s="141">
        <v>19910</v>
      </c>
      <c r="H548" s="91">
        <f t="shared" si="9"/>
        <v>1954</v>
      </c>
      <c r="I548" s="92" t="s">
        <v>3478</v>
      </c>
    </row>
    <row r="549" spans="1:9" ht="12" customHeight="1">
      <c r="A549" s="139" t="s">
        <v>1370</v>
      </c>
      <c r="B549" s="94">
        <v>5690868</v>
      </c>
      <c r="C549" s="94">
        <v>841</v>
      </c>
      <c r="D549" s="140" t="s">
        <v>4297</v>
      </c>
      <c r="E549" s="140" t="s">
        <v>1369</v>
      </c>
      <c r="F549" s="94" t="s">
        <v>3414</v>
      </c>
      <c r="G549" s="141">
        <v>20685</v>
      </c>
      <c r="H549" s="91">
        <f t="shared" si="9"/>
        <v>1956</v>
      </c>
      <c r="I549" s="92" t="s">
        <v>3478</v>
      </c>
    </row>
    <row r="550" spans="1:9" ht="12" customHeight="1">
      <c r="A550" s="139" t="s">
        <v>1023</v>
      </c>
      <c r="B550" s="94">
        <v>13031122</v>
      </c>
      <c r="C550" s="94">
        <v>631</v>
      </c>
      <c r="D550" s="140" t="s">
        <v>4298</v>
      </c>
      <c r="E550" s="140" t="s">
        <v>1369</v>
      </c>
      <c r="F550" s="94" t="s">
        <v>3414</v>
      </c>
      <c r="G550" s="141">
        <v>31490</v>
      </c>
      <c r="H550" s="91">
        <f t="shared" si="9"/>
        <v>1986</v>
      </c>
      <c r="I550" s="92" t="s">
        <v>655</v>
      </c>
    </row>
    <row r="551" spans="1:9" ht="12" customHeight="1">
      <c r="A551" s="139" t="s">
        <v>1362</v>
      </c>
      <c r="B551" s="94">
        <v>14046767</v>
      </c>
      <c r="C551" s="94">
        <v>838</v>
      </c>
      <c r="D551" s="140" t="s">
        <v>4299</v>
      </c>
      <c r="E551" s="140" t="s">
        <v>1369</v>
      </c>
      <c r="F551" s="94" t="s">
        <v>3414</v>
      </c>
      <c r="G551" s="141">
        <v>33306</v>
      </c>
      <c r="H551" s="91">
        <f t="shared" si="9"/>
        <v>1991</v>
      </c>
      <c r="I551" s="92" t="s">
        <v>3453</v>
      </c>
    </row>
    <row r="552" spans="1:9" ht="12" customHeight="1">
      <c r="A552" s="139" t="s">
        <v>4300</v>
      </c>
      <c r="B552" s="94">
        <v>13274654</v>
      </c>
      <c r="C552" s="94">
        <v>265</v>
      </c>
      <c r="D552" s="140" t="s">
        <v>4301</v>
      </c>
      <c r="E552" s="140" t="s">
        <v>1369</v>
      </c>
      <c r="F552" s="94" t="s">
        <v>3417</v>
      </c>
      <c r="G552" s="141">
        <v>31881</v>
      </c>
      <c r="H552" s="91">
        <f t="shared" si="9"/>
        <v>1987</v>
      </c>
      <c r="I552" s="92" t="s">
        <v>655</v>
      </c>
    </row>
    <row r="553" spans="1:9" ht="12" customHeight="1">
      <c r="A553" s="139" t="s">
        <v>1465</v>
      </c>
      <c r="B553" s="94">
        <v>9812265</v>
      </c>
      <c r="C553" s="94">
        <v>837</v>
      </c>
      <c r="D553" s="140" t="s">
        <v>4302</v>
      </c>
      <c r="E553" s="140" t="s">
        <v>1369</v>
      </c>
      <c r="F553" s="94" t="s">
        <v>3414</v>
      </c>
      <c r="G553" s="141">
        <v>26004</v>
      </c>
      <c r="H553" s="91">
        <f t="shared" si="9"/>
        <v>1971</v>
      </c>
      <c r="I553" s="92" t="s">
        <v>3478</v>
      </c>
    </row>
    <row r="554" spans="1:9" ht="12" customHeight="1">
      <c r="A554" s="139" t="s">
        <v>1155</v>
      </c>
      <c r="B554" s="94">
        <v>13864208</v>
      </c>
      <c r="C554" s="94">
        <v>947</v>
      </c>
      <c r="D554" s="140" t="s">
        <v>4303</v>
      </c>
      <c r="E554" s="140" t="s">
        <v>1369</v>
      </c>
      <c r="F554" s="94" t="s">
        <v>3414</v>
      </c>
      <c r="G554" s="141">
        <v>29822</v>
      </c>
      <c r="H554" s="91">
        <f t="shared" si="9"/>
        <v>1981</v>
      </c>
      <c r="I554" s="92" t="s">
        <v>655</v>
      </c>
    </row>
    <row r="555" spans="1:9" ht="12" customHeight="1">
      <c r="A555" s="139" t="s">
        <v>1781</v>
      </c>
      <c r="B555" s="94">
        <v>7816891</v>
      </c>
      <c r="C555" s="94">
        <v>1033</v>
      </c>
      <c r="D555" s="140" t="s">
        <v>4304</v>
      </c>
      <c r="E555" s="140" t="s">
        <v>1369</v>
      </c>
      <c r="F555" s="94" t="s">
        <v>3414</v>
      </c>
      <c r="G555" s="141">
        <v>23524</v>
      </c>
      <c r="H555" s="91">
        <f t="shared" si="9"/>
        <v>1964</v>
      </c>
      <c r="I555" s="92" t="s">
        <v>3478</v>
      </c>
    </row>
    <row r="556" spans="1:9" ht="12" customHeight="1">
      <c r="A556" s="139" t="s">
        <v>3312</v>
      </c>
      <c r="B556" s="94">
        <v>12394214</v>
      </c>
      <c r="C556" s="94">
        <v>1053</v>
      </c>
      <c r="D556" s="140" t="s">
        <v>4305</v>
      </c>
      <c r="E556" s="140" t="s">
        <v>1369</v>
      </c>
      <c r="F556" s="94" t="s">
        <v>3414</v>
      </c>
      <c r="G556" s="141">
        <v>30220</v>
      </c>
      <c r="H556" s="91">
        <f t="shared" si="9"/>
        <v>1982</v>
      </c>
      <c r="I556" s="92" t="s">
        <v>655</v>
      </c>
    </row>
    <row r="557" spans="1:9" ht="12" customHeight="1">
      <c r="A557" s="139" t="s">
        <v>4306</v>
      </c>
      <c r="B557" s="94">
        <v>10866977</v>
      </c>
      <c r="C557" s="94">
        <v>665</v>
      </c>
      <c r="D557" s="140" t="s">
        <v>4307</v>
      </c>
      <c r="E557" s="140" t="s">
        <v>1369</v>
      </c>
      <c r="F557" s="94" t="s">
        <v>3414</v>
      </c>
      <c r="G557" s="141">
        <v>27356</v>
      </c>
      <c r="H557" s="91">
        <f t="shared" si="9"/>
        <v>1974</v>
      </c>
      <c r="I557" s="92" t="s">
        <v>3478</v>
      </c>
    </row>
    <row r="558" spans="1:9" ht="12" customHeight="1">
      <c r="A558" s="139" t="s">
        <v>4308</v>
      </c>
      <c r="B558" s="94">
        <v>7698351</v>
      </c>
      <c r="C558" s="94">
        <v>1054</v>
      </c>
      <c r="D558" s="140" t="s">
        <v>4309</v>
      </c>
      <c r="E558" s="140" t="s">
        <v>1369</v>
      </c>
      <c r="F558" s="94" t="s">
        <v>3417</v>
      </c>
      <c r="G558" s="141">
        <v>23987</v>
      </c>
      <c r="H558" s="91">
        <f t="shared" si="9"/>
        <v>1965</v>
      </c>
      <c r="I558" s="92" t="s">
        <v>3478</v>
      </c>
    </row>
    <row r="559" spans="1:9" ht="12" customHeight="1">
      <c r="A559" s="139" t="s">
        <v>4310</v>
      </c>
      <c r="B559" s="94">
        <v>10413537</v>
      </c>
      <c r="C559" s="94">
        <v>221</v>
      </c>
      <c r="D559" s="140" t="s">
        <v>4311</v>
      </c>
      <c r="E559" s="140" t="s">
        <v>1369</v>
      </c>
      <c r="F559" s="94" t="s">
        <v>3417</v>
      </c>
      <c r="G559" s="141">
        <v>26713</v>
      </c>
      <c r="H559" s="91">
        <f t="shared" si="9"/>
        <v>1973</v>
      </c>
      <c r="I559" s="92" t="s">
        <v>3478</v>
      </c>
    </row>
    <row r="560" spans="1:9" ht="12" customHeight="1">
      <c r="A560" s="139" t="s">
        <v>4312</v>
      </c>
      <c r="B560" s="94">
        <v>5499808</v>
      </c>
      <c r="C560" s="94">
        <v>264</v>
      </c>
      <c r="D560" s="140" t="s">
        <v>4313</v>
      </c>
      <c r="E560" s="140" t="s">
        <v>1369</v>
      </c>
      <c r="F560" s="94" t="s">
        <v>3417</v>
      </c>
      <c r="G560" s="141">
        <v>21923</v>
      </c>
      <c r="H560" s="91">
        <f t="shared" si="9"/>
        <v>1960</v>
      </c>
      <c r="I560" s="92" t="s">
        <v>3478</v>
      </c>
    </row>
    <row r="561" spans="1:9" ht="12" customHeight="1">
      <c r="A561" s="139" t="s">
        <v>4314</v>
      </c>
      <c r="B561" s="94">
        <v>13226114</v>
      </c>
      <c r="C561" s="94">
        <v>1055</v>
      </c>
      <c r="D561" s="140" t="s">
        <v>4315</v>
      </c>
      <c r="E561" s="140" t="s">
        <v>1369</v>
      </c>
      <c r="F561" s="94" t="s">
        <v>3417</v>
      </c>
      <c r="G561" s="141">
        <v>31846</v>
      </c>
      <c r="H561" s="91">
        <f t="shared" si="9"/>
        <v>1987</v>
      </c>
      <c r="I561" s="92" t="s">
        <v>655</v>
      </c>
    </row>
    <row r="562" spans="1:9" ht="12" customHeight="1">
      <c r="A562" s="139" t="s">
        <v>1415</v>
      </c>
      <c r="B562" s="94">
        <v>13599906</v>
      </c>
      <c r="C562" s="94">
        <v>1032</v>
      </c>
      <c r="D562" s="140" t="s">
        <v>4316</v>
      </c>
      <c r="E562" s="140" t="s">
        <v>1369</v>
      </c>
      <c r="F562" s="94" t="s">
        <v>3414</v>
      </c>
      <c r="G562" s="141">
        <v>32788</v>
      </c>
      <c r="H562" s="91">
        <f t="shared" si="9"/>
        <v>1989</v>
      </c>
      <c r="I562" s="92" t="s">
        <v>655</v>
      </c>
    </row>
    <row r="563" spans="1:9" ht="12" customHeight="1">
      <c r="A563" s="139" t="s">
        <v>4317</v>
      </c>
      <c r="B563" s="94">
        <v>10114830</v>
      </c>
      <c r="C563" s="94">
        <v>834</v>
      </c>
      <c r="D563" s="140" t="s">
        <v>4318</v>
      </c>
      <c r="E563" s="140" t="s">
        <v>1369</v>
      </c>
      <c r="F563" s="94" t="s">
        <v>3414</v>
      </c>
      <c r="G563" s="141">
        <v>27030</v>
      </c>
      <c r="H563" s="91">
        <f t="shared" si="9"/>
        <v>1974</v>
      </c>
      <c r="I563" s="92" t="s">
        <v>3478</v>
      </c>
    </row>
    <row r="564" spans="1:9" ht="12" customHeight="1">
      <c r="A564" s="139" t="s">
        <v>1468</v>
      </c>
      <c r="B564" s="94">
        <v>10816387</v>
      </c>
      <c r="C564" s="94">
        <v>833</v>
      </c>
      <c r="D564" s="140" t="s">
        <v>4319</v>
      </c>
      <c r="E564" s="140" t="s">
        <v>1369</v>
      </c>
      <c r="F564" s="94" t="s">
        <v>3414</v>
      </c>
      <c r="G564" s="141">
        <v>28078</v>
      </c>
      <c r="H564" s="91">
        <f t="shared" si="9"/>
        <v>1976</v>
      </c>
      <c r="I564" s="92" t="s">
        <v>3478</v>
      </c>
    </row>
    <row r="565" spans="1:9" ht="12" customHeight="1">
      <c r="A565" s="139" t="s">
        <v>4320</v>
      </c>
      <c r="B565" s="94">
        <v>11482306</v>
      </c>
      <c r="C565" s="94">
        <v>1067</v>
      </c>
      <c r="D565" s="140" t="s">
        <v>4321</v>
      </c>
      <c r="E565" s="140" t="s">
        <v>1369</v>
      </c>
      <c r="F565" s="94" t="s">
        <v>3414</v>
      </c>
      <c r="G565" s="141">
        <v>28830</v>
      </c>
      <c r="H565" s="91">
        <f t="shared" si="9"/>
        <v>1978</v>
      </c>
      <c r="I565" s="92" t="s">
        <v>655</v>
      </c>
    </row>
    <row r="566" spans="1:9" ht="12" customHeight="1">
      <c r="A566" s="139" t="s">
        <v>4322</v>
      </c>
      <c r="B566" s="94">
        <v>14006255</v>
      </c>
      <c r="C566" s="94">
        <v>826</v>
      </c>
      <c r="D566" s="140" t="s">
        <v>4323</v>
      </c>
      <c r="E566" s="140" t="s">
        <v>1369</v>
      </c>
      <c r="F566" s="94" t="s">
        <v>3414</v>
      </c>
      <c r="G566" s="141">
        <v>32520</v>
      </c>
      <c r="H566" s="91">
        <f t="shared" si="9"/>
        <v>1989</v>
      </c>
      <c r="I566" s="92" t="s">
        <v>655</v>
      </c>
    </row>
    <row r="567" spans="1:9" ht="12" customHeight="1">
      <c r="A567" s="139" t="s">
        <v>4324</v>
      </c>
      <c r="B567" s="94">
        <v>10505697</v>
      </c>
      <c r="C567" s="94">
        <v>658</v>
      </c>
      <c r="D567" s="140" t="s">
        <v>4325</v>
      </c>
      <c r="E567" s="140" t="s">
        <v>1369</v>
      </c>
      <c r="F567" s="94" t="s">
        <v>3414</v>
      </c>
      <c r="G567" s="141">
        <v>27529</v>
      </c>
      <c r="H567" s="91">
        <f t="shared" si="9"/>
        <v>1975</v>
      </c>
      <c r="I567" s="92" t="s">
        <v>3478</v>
      </c>
    </row>
    <row r="568" spans="1:9" ht="12" customHeight="1">
      <c r="A568" s="139" t="s">
        <v>4326</v>
      </c>
      <c r="B568" s="94">
        <v>11028858</v>
      </c>
      <c r="C568" s="94">
        <v>263</v>
      </c>
      <c r="D568" s="140" t="s">
        <v>4327</v>
      </c>
      <c r="E568" s="140" t="s">
        <v>1369</v>
      </c>
      <c r="F568" s="94" t="s">
        <v>3417</v>
      </c>
      <c r="G568" s="141">
        <v>28383</v>
      </c>
      <c r="H568" s="91">
        <f t="shared" si="9"/>
        <v>1977</v>
      </c>
      <c r="I568" s="92" t="s">
        <v>3478</v>
      </c>
    </row>
    <row r="569" spans="1:9" ht="12" customHeight="1">
      <c r="A569" s="139" t="s">
        <v>1666</v>
      </c>
      <c r="B569" s="94">
        <v>12217538</v>
      </c>
      <c r="C569" s="94">
        <v>1420</v>
      </c>
      <c r="D569" s="140" t="s">
        <v>4328</v>
      </c>
      <c r="E569" s="140" t="s">
        <v>1369</v>
      </c>
      <c r="F569" s="94" t="s">
        <v>3414</v>
      </c>
      <c r="G569" s="141">
        <v>30270</v>
      </c>
      <c r="H569" s="91">
        <f t="shared" si="9"/>
        <v>1982</v>
      </c>
      <c r="I569" s="92" t="s">
        <v>655</v>
      </c>
    </row>
    <row r="570" spans="1:9" ht="12" customHeight="1">
      <c r="A570" s="139" t="s">
        <v>1785</v>
      </c>
      <c r="B570" s="94">
        <v>15444019</v>
      </c>
      <c r="C570" s="94">
        <v>862</v>
      </c>
      <c r="D570" s="140" t="s">
        <v>4329</v>
      </c>
      <c r="E570" s="140" t="s">
        <v>1369</v>
      </c>
      <c r="F570" s="94" t="s">
        <v>3414</v>
      </c>
      <c r="G570" s="141">
        <v>25891</v>
      </c>
      <c r="H570" s="91">
        <f t="shared" si="9"/>
        <v>1970</v>
      </c>
      <c r="I570" s="92" t="s">
        <v>3478</v>
      </c>
    </row>
    <row r="571" spans="1:9" ht="12" customHeight="1">
      <c r="A571" s="139" t="s">
        <v>1745</v>
      </c>
      <c r="B571" s="94">
        <v>10544795</v>
      </c>
      <c r="C571" s="94">
        <v>1031</v>
      </c>
      <c r="D571" s="140" t="s">
        <v>4330</v>
      </c>
      <c r="E571" s="140" t="s">
        <v>1369</v>
      </c>
      <c r="F571" s="94" t="s">
        <v>3414</v>
      </c>
      <c r="G571" s="141">
        <v>27752</v>
      </c>
      <c r="H571" s="91">
        <f t="shared" si="9"/>
        <v>1975</v>
      </c>
      <c r="I571" s="92" t="s">
        <v>3478</v>
      </c>
    </row>
    <row r="572" spans="1:9" ht="12" customHeight="1">
      <c r="A572" s="139" t="s">
        <v>1416</v>
      </c>
      <c r="B572" s="94">
        <v>12611748</v>
      </c>
      <c r="C572" s="94">
        <v>1030</v>
      </c>
      <c r="D572" s="140" t="s">
        <v>4331</v>
      </c>
      <c r="E572" s="140" t="s">
        <v>1369</v>
      </c>
      <c r="F572" s="94" t="s">
        <v>3414</v>
      </c>
      <c r="G572" s="141">
        <v>30512</v>
      </c>
      <c r="H572" s="91">
        <f t="shared" si="9"/>
        <v>1983</v>
      </c>
      <c r="I572" s="92" t="s">
        <v>655</v>
      </c>
    </row>
    <row r="573" spans="1:9" ht="12" customHeight="1">
      <c r="A573" s="139" t="s">
        <v>4332</v>
      </c>
      <c r="B573" s="94">
        <v>11767067</v>
      </c>
      <c r="C573" s="94">
        <v>1190</v>
      </c>
      <c r="D573" s="140" t="s">
        <v>4333</v>
      </c>
      <c r="E573" s="140" t="s">
        <v>1369</v>
      </c>
      <c r="F573" s="94" t="s">
        <v>3414</v>
      </c>
      <c r="G573" s="141">
        <v>29458</v>
      </c>
      <c r="H573" s="91">
        <f t="shared" si="9"/>
        <v>1980</v>
      </c>
      <c r="I573" s="92" t="s">
        <v>655</v>
      </c>
    </row>
    <row r="574" spans="1:9" ht="12" customHeight="1">
      <c r="A574" s="139" t="s">
        <v>4334</v>
      </c>
      <c r="B574" s="94">
        <v>6873490</v>
      </c>
      <c r="C574" s="94">
        <v>1005</v>
      </c>
      <c r="D574" s="140" t="s">
        <v>4335</v>
      </c>
      <c r="E574" s="140" t="s">
        <v>1369</v>
      </c>
      <c r="F574" s="94" t="s">
        <v>3414</v>
      </c>
      <c r="G574" s="141">
        <v>23744</v>
      </c>
      <c r="H574" s="91">
        <f t="shared" si="9"/>
        <v>1965</v>
      </c>
      <c r="I574" s="92" t="s">
        <v>3478</v>
      </c>
    </row>
    <row r="575" spans="1:9" ht="12" customHeight="1">
      <c r="A575" s="139" t="s">
        <v>1471</v>
      </c>
      <c r="B575" s="94">
        <v>6207697</v>
      </c>
      <c r="C575" s="94">
        <v>904</v>
      </c>
      <c r="D575" s="140" t="s">
        <v>4336</v>
      </c>
      <c r="E575" s="140" t="s">
        <v>4337</v>
      </c>
      <c r="F575" s="94" t="s">
        <v>3414</v>
      </c>
      <c r="G575" s="141">
        <v>22015</v>
      </c>
      <c r="H575" s="91">
        <f t="shared" si="9"/>
        <v>1960</v>
      </c>
      <c r="I575" s="92" t="s">
        <v>3478</v>
      </c>
    </row>
    <row r="576" spans="1:9" ht="12" customHeight="1">
      <c r="A576" s="139" t="s">
        <v>4338</v>
      </c>
      <c r="B576" s="94">
        <v>2240270</v>
      </c>
      <c r="C576" s="94">
        <v>1082</v>
      </c>
      <c r="D576" s="140" t="s">
        <v>4339</v>
      </c>
      <c r="E576" s="140" t="s">
        <v>4337</v>
      </c>
      <c r="F576" s="94" t="s">
        <v>3414</v>
      </c>
      <c r="G576" s="141">
        <v>17812</v>
      </c>
      <c r="H576" s="91">
        <f t="shared" si="9"/>
        <v>1948</v>
      </c>
      <c r="I576" s="92" t="s">
        <v>3478</v>
      </c>
    </row>
    <row r="577" spans="1:9" ht="12" customHeight="1">
      <c r="A577" s="139" t="s">
        <v>1378</v>
      </c>
      <c r="B577" s="94">
        <v>7624064</v>
      </c>
      <c r="C577" s="94">
        <v>902</v>
      </c>
      <c r="D577" s="140" t="s">
        <v>4340</v>
      </c>
      <c r="E577" s="140" t="s">
        <v>4337</v>
      </c>
      <c r="F577" s="94" t="s">
        <v>3414</v>
      </c>
      <c r="G577" s="141">
        <v>23738</v>
      </c>
      <c r="H577" s="91">
        <f t="shared" si="9"/>
        <v>1964</v>
      </c>
      <c r="I577" s="92" t="s">
        <v>3478</v>
      </c>
    </row>
    <row r="578" spans="1:9" ht="12" customHeight="1">
      <c r="A578" s="139" t="s">
        <v>4341</v>
      </c>
      <c r="B578" s="94">
        <v>7273511</v>
      </c>
      <c r="C578" s="94">
        <v>626</v>
      </c>
      <c r="D578" s="140" t="s">
        <v>4342</v>
      </c>
      <c r="E578" s="140" t="s">
        <v>4337</v>
      </c>
      <c r="F578" s="94" t="s">
        <v>3414</v>
      </c>
      <c r="G578" s="141">
        <v>24038</v>
      </c>
      <c r="H578" s="91">
        <f t="shared" si="9"/>
        <v>1965</v>
      </c>
      <c r="I578" s="92" t="s">
        <v>3478</v>
      </c>
    </row>
    <row r="579" spans="1:9" ht="12" customHeight="1">
      <c r="A579" s="139" t="s">
        <v>4343</v>
      </c>
      <c r="B579" s="94">
        <v>4716278</v>
      </c>
      <c r="C579" s="94">
        <v>612</v>
      </c>
      <c r="D579" s="140" t="s">
        <v>4344</v>
      </c>
      <c r="E579" s="140" t="s">
        <v>4337</v>
      </c>
      <c r="F579" s="94" t="s">
        <v>3414</v>
      </c>
      <c r="G579" s="141">
        <v>20435</v>
      </c>
      <c r="H579" s="91">
        <f t="shared" ref="H579:H642" si="10">YEAR(G579)</f>
        <v>1955</v>
      </c>
      <c r="I579" s="92" t="s">
        <v>3478</v>
      </c>
    </row>
    <row r="580" spans="1:9" ht="12" customHeight="1">
      <c r="A580" s="139" t="s">
        <v>4345</v>
      </c>
      <c r="B580" s="94">
        <v>11289599</v>
      </c>
      <c r="C580" s="94">
        <v>625</v>
      </c>
      <c r="D580" s="140" t="s">
        <v>4346</v>
      </c>
      <c r="E580" s="140" t="s">
        <v>4337</v>
      </c>
      <c r="F580" s="94" t="s">
        <v>3414</v>
      </c>
      <c r="G580" s="141">
        <v>28686</v>
      </c>
      <c r="H580" s="91">
        <f t="shared" si="10"/>
        <v>1978</v>
      </c>
      <c r="I580" s="92" t="s">
        <v>3478</v>
      </c>
    </row>
    <row r="581" spans="1:9" ht="12" customHeight="1">
      <c r="A581" s="139" t="s">
        <v>4347</v>
      </c>
      <c r="B581" s="94">
        <v>15148114</v>
      </c>
      <c r="C581" s="94">
        <v>3584</v>
      </c>
      <c r="D581" s="140" t="s">
        <v>4348</v>
      </c>
      <c r="E581" s="140" t="s">
        <v>1579</v>
      </c>
      <c r="F581" s="94" t="s">
        <v>3417</v>
      </c>
      <c r="G581" s="141">
        <v>38848</v>
      </c>
      <c r="H581" s="91">
        <f t="shared" si="10"/>
        <v>2006</v>
      </c>
      <c r="I581" s="92" t="s">
        <v>3467</v>
      </c>
    </row>
    <row r="582" spans="1:9" ht="12" customHeight="1">
      <c r="A582" s="139" t="s">
        <v>4349</v>
      </c>
      <c r="B582" s="94">
        <v>10514906</v>
      </c>
      <c r="C582" s="94">
        <v>627</v>
      </c>
      <c r="D582" s="140" t="s">
        <v>4350</v>
      </c>
      <c r="E582" s="140" t="s">
        <v>4337</v>
      </c>
      <c r="F582" s="94" t="s">
        <v>3414</v>
      </c>
      <c r="G582" s="141">
        <v>26959</v>
      </c>
      <c r="H582" s="91">
        <f t="shared" si="10"/>
        <v>1973</v>
      </c>
      <c r="I582" s="92" t="s">
        <v>3478</v>
      </c>
    </row>
    <row r="583" spans="1:9" ht="12" customHeight="1">
      <c r="A583" s="139" t="s">
        <v>1472</v>
      </c>
      <c r="B583" s="94">
        <v>9960822</v>
      </c>
      <c r="C583" s="94">
        <v>901</v>
      </c>
      <c r="D583" s="140" t="s">
        <v>4351</v>
      </c>
      <c r="E583" s="140" t="s">
        <v>4337</v>
      </c>
      <c r="F583" s="94" t="s">
        <v>3414</v>
      </c>
      <c r="G583" s="141">
        <v>24449</v>
      </c>
      <c r="H583" s="91">
        <f t="shared" si="10"/>
        <v>1966</v>
      </c>
      <c r="I583" s="92" t="s">
        <v>3478</v>
      </c>
    </row>
    <row r="584" spans="1:9" ht="12" customHeight="1">
      <c r="A584" s="139" t="s">
        <v>4352</v>
      </c>
      <c r="B584" s="94">
        <v>11096438</v>
      </c>
      <c r="C584" s="94">
        <v>613</v>
      </c>
      <c r="D584" s="140" t="s">
        <v>4353</v>
      </c>
      <c r="E584" s="140" t="s">
        <v>4337</v>
      </c>
      <c r="F584" s="94" t="s">
        <v>3414</v>
      </c>
      <c r="G584" s="141">
        <v>28439</v>
      </c>
      <c r="H584" s="91">
        <f t="shared" si="10"/>
        <v>1977</v>
      </c>
      <c r="I584" s="92" t="s">
        <v>3478</v>
      </c>
    </row>
    <row r="585" spans="1:9" ht="12" customHeight="1">
      <c r="A585" s="139" t="s">
        <v>4354</v>
      </c>
      <c r="B585" s="94">
        <v>12588339</v>
      </c>
      <c r="C585" s="94">
        <v>629</v>
      </c>
      <c r="D585" s="140" t="s">
        <v>4355</v>
      </c>
      <c r="E585" s="140" t="s">
        <v>4337</v>
      </c>
      <c r="F585" s="94" t="s">
        <v>3414</v>
      </c>
      <c r="G585" s="141">
        <v>31030</v>
      </c>
      <c r="H585" s="91">
        <f t="shared" si="10"/>
        <v>1984</v>
      </c>
      <c r="I585" s="92" t="s">
        <v>655</v>
      </c>
    </row>
    <row r="586" spans="1:9" ht="12" customHeight="1">
      <c r="A586" s="139" t="s">
        <v>4356</v>
      </c>
      <c r="B586" s="94">
        <v>11691832</v>
      </c>
      <c r="C586" s="94">
        <v>1081</v>
      </c>
      <c r="D586" s="140" t="s">
        <v>4357</v>
      </c>
      <c r="E586" s="140" t="s">
        <v>4337</v>
      </c>
      <c r="F586" s="94" t="s">
        <v>3414</v>
      </c>
      <c r="G586" s="141">
        <v>28226</v>
      </c>
      <c r="H586" s="91">
        <f t="shared" si="10"/>
        <v>1977</v>
      </c>
      <c r="I586" s="92" t="s">
        <v>3478</v>
      </c>
    </row>
    <row r="587" spans="1:9" ht="12" customHeight="1">
      <c r="A587" s="139" t="s">
        <v>4358</v>
      </c>
      <c r="B587" s="94">
        <v>10049105</v>
      </c>
      <c r="C587" s="94">
        <v>650</v>
      </c>
      <c r="D587" s="140" t="s">
        <v>4359</v>
      </c>
      <c r="E587" s="140" t="s">
        <v>4337</v>
      </c>
      <c r="F587" s="94" t="s">
        <v>3414</v>
      </c>
      <c r="G587" s="141">
        <v>26516</v>
      </c>
      <c r="H587" s="91">
        <f t="shared" si="10"/>
        <v>1972</v>
      </c>
      <c r="I587" s="92" t="s">
        <v>3478</v>
      </c>
    </row>
    <row r="588" spans="1:9" ht="12" customHeight="1">
      <c r="A588" s="139" t="s">
        <v>1380</v>
      </c>
      <c r="B588" s="94">
        <v>7967559</v>
      </c>
      <c r="C588" s="94">
        <v>897</v>
      </c>
      <c r="D588" s="140" t="s">
        <v>4360</v>
      </c>
      <c r="E588" s="140" t="s">
        <v>4337</v>
      </c>
      <c r="F588" s="94" t="s">
        <v>3414</v>
      </c>
      <c r="G588" s="141">
        <v>23043</v>
      </c>
      <c r="H588" s="91">
        <f t="shared" si="10"/>
        <v>1963</v>
      </c>
      <c r="I588" s="92" t="s">
        <v>3478</v>
      </c>
    </row>
    <row r="589" spans="1:9" ht="12" customHeight="1">
      <c r="A589" s="139" t="s">
        <v>1469</v>
      </c>
      <c r="B589" s="94">
        <v>8993089</v>
      </c>
      <c r="C589" s="94">
        <v>731</v>
      </c>
      <c r="D589" s="140" t="s">
        <v>4361</v>
      </c>
      <c r="E589" s="140" t="s">
        <v>4362</v>
      </c>
      <c r="F589" s="94" t="s">
        <v>3414</v>
      </c>
      <c r="G589" s="141">
        <v>24969</v>
      </c>
      <c r="H589" s="91">
        <f t="shared" si="10"/>
        <v>1968</v>
      </c>
      <c r="I589" s="92" t="s">
        <v>3478</v>
      </c>
    </row>
    <row r="590" spans="1:9" ht="12" customHeight="1">
      <c r="A590" s="139" t="s">
        <v>667</v>
      </c>
      <c r="B590" s="94">
        <v>14037012</v>
      </c>
      <c r="C590" s="94">
        <v>802</v>
      </c>
      <c r="D590" s="140" t="s">
        <v>4363</v>
      </c>
      <c r="E590" s="140" t="s">
        <v>4362</v>
      </c>
      <c r="F590" s="94" t="s">
        <v>3414</v>
      </c>
      <c r="G590" s="141">
        <v>34114</v>
      </c>
      <c r="H590" s="91">
        <f t="shared" si="10"/>
        <v>1993</v>
      </c>
      <c r="I590" s="92" t="s">
        <v>3453</v>
      </c>
    </row>
    <row r="591" spans="1:9" ht="12" customHeight="1">
      <c r="A591" s="139" t="s">
        <v>1694</v>
      </c>
      <c r="B591" s="94">
        <v>7325476</v>
      </c>
      <c r="C591" s="94">
        <v>740</v>
      </c>
      <c r="D591" s="140" t="s">
        <v>4364</v>
      </c>
      <c r="E591" s="140" t="s">
        <v>4362</v>
      </c>
      <c r="F591" s="94" t="s">
        <v>3414</v>
      </c>
      <c r="G591" s="141">
        <v>24264</v>
      </c>
      <c r="H591" s="91">
        <f t="shared" si="10"/>
        <v>1966</v>
      </c>
      <c r="I591" s="92" t="s">
        <v>3478</v>
      </c>
    </row>
    <row r="592" spans="1:9" ht="12" customHeight="1">
      <c r="A592" s="139" t="s">
        <v>4365</v>
      </c>
      <c r="B592" s="94">
        <v>11946968</v>
      </c>
      <c r="C592" s="94">
        <v>1070</v>
      </c>
      <c r="D592" s="140" t="s">
        <v>4366</v>
      </c>
      <c r="E592" s="140" t="s">
        <v>4362</v>
      </c>
      <c r="F592" s="94" t="s">
        <v>3414</v>
      </c>
      <c r="G592" s="141">
        <v>29512</v>
      </c>
      <c r="H592" s="91">
        <f t="shared" si="10"/>
        <v>1980</v>
      </c>
      <c r="I592" s="92" t="s">
        <v>655</v>
      </c>
    </row>
    <row r="593" spans="1:9" ht="12" customHeight="1">
      <c r="A593" s="139" t="s">
        <v>4367</v>
      </c>
      <c r="B593" s="94">
        <v>14287301</v>
      </c>
      <c r="C593" s="94">
        <v>4052</v>
      </c>
      <c r="D593" s="140" t="s">
        <v>4368</v>
      </c>
      <c r="E593" s="140" t="s">
        <v>4362</v>
      </c>
      <c r="F593" s="94" t="s">
        <v>3417</v>
      </c>
      <c r="G593" s="141">
        <v>36457</v>
      </c>
      <c r="H593" s="91">
        <f t="shared" si="10"/>
        <v>1999</v>
      </c>
      <c r="I593" s="92" t="s">
        <v>579</v>
      </c>
    </row>
    <row r="594" spans="1:9" ht="12" customHeight="1">
      <c r="A594" s="139" t="s">
        <v>4369</v>
      </c>
      <c r="B594" s="94">
        <v>4549459</v>
      </c>
      <c r="C594" s="94">
        <v>723</v>
      </c>
      <c r="D594" s="140" t="s">
        <v>4370</v>
      </c>
      <c r="E594" s="140" t="s">
        <v>4362</v>
      </c>
      <c r="F594" s="94" t="s">
        <v>3414</v>
      </c>
      <c r="G594" s="141">
        <v>18874</v>
      </c>
      <c r="H594" s="91">
        <f t="shared" si="10"/>
        <v>1951</v>
      </c>
      <c r="I594" s="92" t="s">
        <v>3478</v>
      </c>
    </row>
    <row r="595" spans="1:9" ht="12" customHeight="1">
      <c r="A595" s="139" t="s">
        <v>4371</v>
      </c>
      <c r="B595" s="94">
        <v>14712393</v>
      </c>
      <c r="C595" s="94">
        <v>729</v>
      </c>
      <c r="D595" s="140" t="s">
        <v>4372</v>
      </c>
      <c r="E595" s="140" t="s">
        <v>4362</v>
      </c>
      <c r="F595" s="94" t="s">
        <v>3414</v>
      </c>
      <c r="G595" s="141">
        <v>35395</v>
      </c>
      <c r="H595" s="91">
        <f t="shared" si="10"/>
        <v>1996</v>
      </c>
      <c r="I595" s="92" t="s">
        <v>3447</v>
      </c>
    </row>
    <row r="596" spans="1:9" ht="12" customHeight="1">
      <c r="A596" s="139" t="s">
        <v>2093</v>
      </c>
      <c r="B596" s="94">
        <v>14898742</v>
      </c>
      <c r="C596" s="94">
        <v>3585</v>
      </c>
      <c r="D596" s="140" t="s">
        <v>4373</v>
      </c>
      <c r="E596" s="140" t="s">
        <v>4362</v>
      </c>
      <c r="F596" s="94" t="s">
        <v>3414</v>
      </c>
      <c r="G596" s="141">
        <v>37361</v>
      </c>
      <c r="H596" s="91">
        <f t="shared" si="10"/>
        <v>2002</v>
      </c>
      <c r="I596" s="92" t="s">
        <v>3422</v>
      </c>
    </row>
    <row r="597" spans="1:9" ht="12" customHeight="1">
      <c r="A597" s="139" t="s">
        <v>3132</v>
      </c>
      <c r="B597" s="94">
        <v>7118512</v>
      </c>
      <c r="C597" s="94">
        <v>981</v>
      </c>
      <c r="D597" s="140" t="s">
        <v>4374</v>
      </c>
      <c r="E597" s="140" t="s">
        <v>4362</v>
      </c>
      <c r="F597" s="94" t="s">
        <v>3414</v>
      </c>
      <c r="G597" s="141">
        <v>23591</v>
      </c>
      <c r="H597" s="91">
        <f t="shared" si="10"/>
        <v>1964</v>
      </c>
      <c r="I597" s="92" t="s">
        <v>3478</v>
      </c>
    </row>
    <row r="598" spans="1:9" ht="12" customHeight="1">
      <c r="A598" s="139" t="s">
        <v>2163</v>
      </c>
      <c r="B598" s="94">
        <v>5639979</v>
      </c>
      <c r="C598" s="94">
        <v>993</v>
      </c>
      <c r="D598" s="140" t="s">
        <v>4375</v>
      </c>
      <c r="E598" s="140" t="s">
        <v>4362</v>
      </c>
      <c r="F598" s="94" t="s">
        <v>3414</v>
      </c>
      <c r="G598" s="141">
        <v>22313</v>
      </c>
      <c r="H598" s="91">
        <f t="shared" si="10"/>
        <v>1961</v>
      </c>
      <c r="I598" s="92" t="s">
        <v>3478</v>
      </c>
    </row>
    <row r="599" spans="1:9" ht="12" customHeight="1">
      <c r="A599" s="139" t="s">
        <v>2092</v>
      </c>
      <c r="B599" s="94">
        <v>14628605</v>
      </c>
      <c r="C599" s="94">
        <v>4548</v>
      </c>
      <c r="D599" s="140" t="s">
        <v>4376</v>
      </c>
      <c r="E599" s="140" t="s">
        <v>4362</v>
      </c>
      <c r="F599" s="94" t="s">
        <v>3414</v>
      </c>
      <c r="G599" s="141">
        <v>36985</v>
      </c>
      <c r="H599" s="91">
        <f t="shared" si="10"/>
        <v>2001</v>
      </c>
      <c r="I599" s="92" t="s">
        <v>577</v>
      </c>
    </row>
    <row r="600" spans="1:9" ht="12" customHeight="1">
      <c r="A600" s="139" t="s">
        <v>1606</v>
      </c>
      <c r="B600" s="94">
        <v>8152854</v>
      </c>
      <c r="C600" s="94">
        <v>794</v>
      </c>
      <c r="D600" s="140" t="s">
        <v>4377</v>
      </c>
      <c r="E600" s="140" t="s">
        <v>4362</v>
      </c>
      <c r="F600" s="94" t="s">
        <v>3414</v>
      </c>
      <c r="G600" s="141">
        <v>21987</v>
      </c>
      <c r="H600" s="91">
        <f t="shared" si="10"/>
        <v>1960</v>
      </c>
      <c r="I600" s="92" t="s">
        <v>3478</v>
      </c>
    </row>
    <row r="601" spans="1:9" ht="12" customHeight="1">
      <c r="A601" s="139" t="s">
        <v>4378</v>
      </c>
      <c r="B601" s="94">
        <v>11751998</v>
      </c>
      <c r="C601" s="94">
        <v>1043</v>
      </c>
      <c r="D601" s="140" t="s">
        <v>4379</v>
      </c>
      <c r="E601" s="140" t="s">
        <v>4362</v>
      </c>
      <c r="F601" s="94" t="s">
        <v>3414</v>
      </c>
      <c r="G601" s="141">
        <v>29433</v>
      </c>
      <c r="H601" s="91">
        <f t="shared" si="10"/>
        <v>1980</v>
      </c>
      <c r="I601" s="92" t="s">
        <v>655</v>
      </c>
    </row>
    <row r="602" spans="1:9" ht="12" customHeight="1">
      <c r="A602" s="139" t="s">
        <v>4380</v>
      </c>
      <c r="B602" s="94">
        <v>15171200</v>
      </c>
      <c r="C602" s="94">
        <v>3580</v>
      </c>
      <c r="D602" s="140" t="s">
        <v>4381</v>
      </c>
      <c r="E602" s="140" t="s">
        <v>4362</v>
      </c>
      <c r="F602" s="94" t="s">
        <v>3417</v>
      </c>
      <c r="G602" s="141">
        <v>37691</v>
      </c>
      <c r="H602" s="91">
        <f t="shared" si="10"/>
        <v>2003</v>
      </c>
      <c r="I602" s="92" t="s">
        <v>3422</v>
      </c>
    </row>
    <row r="603" spans="1:9" ht="12" customHeight="1">
      <c r="A603" s="139" t="s">
        <v>4382</v>
      </c>
      <c r="B603" s="94">
        <v>7812105</v>
      </c>
      <c r="C603" s="94">
        <v>62</v>
      </c>
      <c r="D603" s="140" t="s">
        <v>4383</v>
      </c>
      <c r="E603" s="140" t="s">
        <v>4362</v>
      </c>
      <c r="F603" s="94" t="s">
        <v>3417</v>
      </c>
      <c r="G603" s="141">
        <v>24257</v>
      </c>
      <c r="H603" s="91">
        <f t="shared" si="10"/>
        <v>1966</v>
      </c>
      <c r="I603" s="92" t="s">
        <v>3478</v>
      </c>
    </row>
    <row r="604" spans="1:9" ht="12" customHeight="1">
      <c r="A604" s="139" t="s">
        <v>4384</v>
      </c>
      <c r="B604" s="94">
        <v>14460548</v>
      </c>
      <c r="C604" s="94">
        <v>3583</v>
      </c>
      <c r="D604" s="140" t="s">
        <v>4385</v>
      </c>
      <c r="E604" s="140" t="s">
        <v>4362</v>
      </c>
      <c r="F604" s="94" t="s">
        <v>3414</v>
      </c>
      <c r="G604" s="141">
        <v>37313</v>
      </c>
      <c r="H604" s="91">
        <f t="shared" si="10"/>
        <v>2002</v>
      </c>
      <c r="I604" s="92" t="s">
        <v>3422</v>
      </c>
    </row>
    <row r="605" spans="1:9" ht="12" customHeight="1">
      <c r="A605" s="139" t="s">
        <v>4386</v>
      </c>
      <c r="B605" s="94">
        <v>9877093</v>
      </c>
      <c r="C605" s="94">
        <v>361</v>
      </c>
      <c r="D605" s="140" t="s">
        <v>4387</v>
      </c>
      <c r="E605" s="140" t="s">
        <v>4362</v>
      </c>
      <c r="F605" s="94" t="s">
        <v>3414</v>
      </c>
      <c r="G605" s="141">
        <v>26484</v>
      </c>
      <c r="H605" s="91">
        <f t="shared" si="10"/>
        <v>1972</v>
      </c>
      <c r="I605" s="92" t="s">
        <v>3478</v>
      </c>
    </row>
    <row r="606" spans="1:9" ht="12" customHeight="1">
      <c r="A606" s="139" t="s">
        <v>4388</v>
      </c>
      <c r="B606" s="94">
        <v>15383600</v>
      </c>
      <c r="C606" s="94">
        <v>3586</v>
      </c>
      <c r="D606" s="140" t="s">
        <v>4389</v>
      </c>
      <c r="E606" s="140" t="s">
        <v>4362</v>
      </c>
      <c r="F606" s="94" t="s">
        <v>3414</v>
      </c>
      <c r="G606" s="141">
        <v>37802</v>
      </c>
      <c r="H606" s="91">
        <f t="shared" si="10"/>
        <v>2003</v>
      </c>
      <c r="I606" s="92" t="s">
        <v>3422</v>
      </c>
    </row>
    <row r="607" spans="1:9" ht="12" customHeight="1">
      <c r="A607" s="139" t="s">
        <v>4390</v>
      </c>
      <c r="B607" s="94">
        <v>10485487</v>
      </c>
      <c r="C607" s="94">
        <v>1044</v>
      </c>
      <c r="D607" s="140" t="s">
        <v>4391</v>
      </c>
      <c r="E607" s="140" t="s">
        <v>4362</v>
      </c>
      <c r="F607" s="94" t="s">
        <v>3414</v>
      </c>
      <c r="G607" s="141">
        <v>27602</v>
      </c>
      <c r="H607" s="91">
        <f t="shared" si="10"/>
        <v>1975</v>
      </c>
      <c r="I607" s="92" t="s">
        <v>3478</v>
      </c>
    </row>
    <row r="608" spans="1:9" ht="12" customHeight="1">
      <c r="A608" s="139" t="s">
        <v>4392</v>
      </c>
      <c r="B608" s="94">
        <v>7827634</v>
      </c>
      <c r="C608" s="94">
        <v>635</v>
      </c>
      <c r="D608" s="140" t="s">
        <v>4393</v>
      </c>
      <c r="E608" s="140" t="s">
        <v>4362</v>
      </c>
      <c r="F608" s="94" t="s">
        <v>3414</v>
      </c>
      <c r="G608" s="141">
        <v>24348</v>
      </c>
      <c r="H608" s="91">
        <f t="shared" si="10"/>
        <v>1966</v>
      </c>
      <c r="I608" s="92" t="s">
        <v>3478</v>
      </c>
    </row>
    <row r="609" spans="1:9" ht="12" customHeight="1">
      <c r="A609" s="139" t="s">
        <v>2160</v>
      </c>
      <c r="B609" s="94">
        <v>10279758</v>
      </c>
      <c r="C609" s="94">
        <v>926</v>
      </c>
      <c r="D609" s="140" t="s">
        <v>4394</v>
      </c>
      <c r="E609" s="140" t="s">
        <v>4362</v>
      </c>
      <c r="F609" s="94" t="s">
        <v>3414</v>
      </c>
      <c r="G609" s="141">
        <v>26021</v>
      </c>
      <c r="H609" s="91">
        <f t="shared" si="10"/>
        <v>1971</v>
      </c>
      <c r="I609" s="92" t="s">
        <v>3478</v>
      </c>
    </row>
    <row r="610" spans="1:9" ht="12" customHeight="1">
      <c r="A610" s="139" t="s">
        <v>4395</v>
      </c>
      <c r="B610" s="94">
        <v>14318818</v>
      </c>
      <c r="C610" s="94">
        <v>4546</v>
      </c>
      <c r="D610" s="140" t="s">
        <v>4396</v>
      </c>
      <c r="E610" s="140" t="s">
        <v>4362</v>
      </c>
      <c r="F610" s="94" t="s">
        <v>3417</v>
      </c>
      <c r="G610" s="141">
        <v>37088</v>
      </c>
      <c r="H610" s="91">
        <f t="shared" si="10"/>
        <v>2001</v>
      </c>
      <c r="I610" s="92" t="s">
        <v>577</v>
      </c>
    </row>
    <row r="611" spans="1:9" ht="12" customHeight="1">
      <c r="A611" s="139" t="s">
        <v>4397</v>
      </c>
      <c r="B611" s="94">
        <v>15325904</v>
      </c>
      <c r="C611" s="94">
        <v>3581</v>
      </c>
      <c r="D611" s="140" t="s">
        <v>4398</v>
      </c>
      <c r="E611" s="140" t="s">
        <v>4362</v>
      </c>
      <c r="F611" s="94" t="s">
        <v>3414</v>
      </c>
      <c r="G611" s="141">
        <v>38004</v>
      </c>
      <c r="H611" s="91">
        <f t="shared" si="10"/>
        <v>2004</v>
      </c>
      <c r="I611" s="92" t="s">
        <v>3467</v>
      </c>
    </row>
    <row r="612" spans="1:9" ht="12" customHeight="1">
      <c r="A612" s="139" t="s">
        <v>4399</v>
      </c>
      <c r="B612" s="94">
        <v>14833724</v>
      </c>
      <c r="C612" s="94">
        <v>3582</v>
      </c>
      <c r="D612" s="140" t="s">
        <v>4400</v>
      </c>
      <c r="E612" s="140" t="s">
        <v>4362</v>
      </c>
      <c r="F612" s="94" t="s">
        <v>3417</v>
      </c>
      <c r="G612" s="141">
        <v>37667</v>
      </c>
      <c r="H612" s="91">
        <f t="shared" si="10"/>
        <v>2003</v>
      </c>
      <c r="I612" s="92" t="s">
        <v>3422</v>
      </c>
    </row>
    <row r="613" spans="1:9" ht="12" customHeight="1">
      <c r="A613" s="139" t="s">
        <v>4401</v>
      </c>
      <c r="B613" s="94">
        <v>14847858</v>
      </c>
      <c r="C613" s="94">
        <v>4547</v>
      </c>
      <c r="D613" s="140" t="s">
        <v>4402</v>
      </c>
      <c r="E613" s="140" t="s">
        <v>4362</v>
      </c>
      <c r="F613" s="94" t="s">
        <v>3417</v>
      </c>
      <c r="G613" s="141">
        <v>36921</v>
      </c>
      <c r="H613" s="91">
        <f t="shared" si="10"/>
        <v>2001</v>
      </c>
      <c r="I613" s="92" t="s">
        <v>577</v>
      </c>
    </row>
    <row r="614" spans="1:9" ht="12" customHeight="1">
      <c r="A614" s="139" t="s">
        <v>1553</v>
      </c>
      <c r="B614" s="94">
        <v>5016411</v>
      </c>
      <c r="C614" s="94">
        <v>786</v>
      </c>
      <c r="D614" s="140" t="s">
        <v>4403</v>
      </c>
      <c r="E614" s="140" t="s">
        <v>4362</v>
      </c>
      <c r="F614" s="94" t="s">
        <v>3414</v>
      </c>
      <c r="G614" s="141">
        <v>21057</v>
      </c>
      <c r="H614" s="91">
        <f t="shared" si="10"/>
        <v>1957</v>
      </c>
      <c r="I614" s="92" t="s">
        <v>3478</v>
      </c>
    </row>
    <row r="615" spans="1:9" ht="12" customHeight="1">
      <c r="A615" s="139" t="s">
        <v>4404</v>
      </c>
      <c r="B615" s="94">
        <v>10403596</v>
      </c>
      <c r="C615" s="94">
        <v>1045</v>
      </c>
      <c r="D615" s="140" t="s">
        <v>4405</v>
      </c>
      <c r="E615" s="140" t="s">
        <v>4362</v>
      </c>
      <c r="F615" s="94" t="s">
        <v>3414</v>
      </c>
      <c r="G615" s="141">
        <v>26906</v>
      </c>
      <c r="H615" s="91">
        <f t="shared" si="10"/>
        <v>1973</v>
      </c>
      <c r="I615" s="92" t="s">
        <v>3478</v>
      </c>
    </row>
    <row r="616" spans="1:9" ht="12" customHeight="1">
      <c r="A616" s="139" t="s">
        <v>1790</v>
      </c>
      <c r="B616" s="94">
        <v>14740715</v>
      </c>
      <c r="C616" s="94">
        <v>4050</v>
      </c>
      <c r="D616" s="140" t="s">
        <v>4406</v>
      </c>
      <c r="E616" s="140" t="s">
        <v>4362</v>
      </c>
      <c r="F616" s="94" t="s">
        <v>3414</v>
      </c>
      <c r="G616" s="141">
        <v>36427</v>
      </c>
      <c r="H616" s="91">
        <f t="shared" si="10"/>
        <v>1999</v>
      </c>
      <c r="I616" s="92" t="s">
        <v>579</v>
      </c>
    </row>
    <row r="617" spans="1:9" ht="12" customHeight="1">
      <c r="A617" s="139" t="s">
        <v>4407</v>
      </c>
      <c r="B617" s="94">
        <v>14955199</v>
      </c>
      <c r="C617" s="94">
        <v>4458</v>
      </c>
      <c r="D617" s="140" t="s">
        <v>4408</v>
      </c>
      <c r="E617" s="140" t="s">
        <v>4362</v>
      </c>
      <c r="F617" s="94" t="s">
        <v>3414</v>
      </c>
      <c r="G617" s="141">
        <v>37026</v>
      </c>
      <c r="H617" s="91">
        <f t="shared" si="10"/>
        <v>2001</v>
      </c>
      <c r="I617" s="92" t="s">
        <v>577</v>
      </c>
    </row>
    <row r="618" spans="1:9" ht="12" customHeight="1">
      <c r="A618" s="139" t="s">
        <v>1747</v>
      </c>
      <c r="B618" s="94">
        <v>7775860</v>
      </c>
      <c r="C618" s="94">
        <v>639</v>
      </c>
      <c r="D618" s="140" t="s">
        <v>4409</v>
      </c>
      <c r="E618" s="140" t="s">
        <v>4362</v>
      </c>
      <c r="F618" s="94" t="s">
        <v>3414</v>
      </c>
      <c r="G618" s="141">
        <v>22567</v>
      </c>
      <c r="H618" s="91">
        <f t="shared" si="10"/>
        <v>1961</v>
      </c>
      <c r="I618" s="92" t="s">
        <v>3478</v>
      </c>
    </row>
    <row r="619" spans="1:9" ht="12" customHeight="1">
      <c r="A619" s="139" t="s">
        <v>1610</v>
      </c>
      <c r="B619" s="94">
        <v>10508529</v>
      </c>
      <c r="C619" s="94">
        <v>728</v>
      </c>
      <c r="D619" s="140" t="s">
        <v>4410</v>
      </c>
      <c r="E619" s="140" t="s">
        <v>4362</v>
      </c>
      <c r="F619" s="94" t="s">
        <v>3414</v>
      </c>
      <c r="G619" s="141">
        <v>27446</v>
      </c>
      <c r="H619" s="91">
        <f t="shared" si="10"/>
        <v>1975</v>
      </c>
      <c r="I619" s="92" t="s">
        <v>3478</v>
      </c>
    </row>
    <row r="620" spans="1:9" ht="12" customHeight="1">
      <c r="A620" s="139" t="s">
        <v>4411</v>
      </c>
      <c r="B620" s="94">
        <v>12525981</v>
      </c>
      <c r="C620" s="94">
        <v>255</v>
      </c>
      <c r="D620" s="140" t="s">
        <v>4412</v>
      </c>
      <c r="E620" s="140" t="s">
        <v>4362</v>
      </c>
      <c r="F620" s="94" t="s">
        <v>3417</v>
      </c>
      <c r="G620" s="141">
        <v>25959</v>
      </c>
      <c r="H620" s="91">
        <f t="shared" si="10"/>
        <v>1971</v>
      </c>
      <c r="I620" s="92" t="s">
        <v>3478</v>
      </c>
    </row>
    <row r="621" spans="1:9" ht="12" customHeight="1">
      <c r="A621" s="139" t="s">
        <v>2098</v>
      </c>
      <c r="B621" s="94" t="s">
        <v>4413</v>
      </c>
      <c r="C621" s="94">
        <v>4051</v>
      </c>
      <c r="D621" s="140" t="s">
        <v>2098</v>
      </c>
      <c r="E621" s="140" t="s">
        <v>4362</v>
      </c>
      <c r="F621" s="94" t="s">
        <v>3414</v>
      </c>
      <c r="G621" s="141">
        <v>36016</v>
      </c>
      <c r="H621" s="91">
        <f t="shared" si="10"/>
        <v>1998</v>
      </c>
      <c r="I621" s="92" t="s">
        <v>579</v>
      </c>
    </row>
    <row r="622" spans="1:9" ht="12" customHeight="1">
      <c r="A622" s="139" t="s">
        <v>1752</v>
      </c>
      <c r="B622" s="94">
        <v>8912831</v>
      </c>
      <c r="C622" s="94">
        <v>882</v>
      </c>
      <c r="D622" s="140" t="s">
        <v>4414</v>
      </c>
      <c r="E622" s="140" t="s">
        <v>4415</v>
      </c>
      <c r="F622" s="94" t="s">
        <v>3414</v>
      </c>
      <c r="G622" s="141">
        <v>25529</v>
      </c>
      <c r="H622" s="91">
        <f t="shared" si="10"/>
        <v>1969</v>
      </c>
      <c r="I622" s="92" t="s">
        <v>3478</v>
      </c>
    </row>
    <row r="623" spans="1:9" ht="12" customHeight="1">
      <c r="A623" s="139" t="s">
        <v>4416</v>
      </c>
      <c r="B623" s="94">
        <v>13095954</v>
      </c>
      <c r="C623" s="94">
        <v>205</v>
      </c>
      <c r="D623" s="140" t="s">
        <v>4417</v>
      </c>
      <c r="E623" s="140" t="s">
        <v>4415</v>
      </c>
      <c r="F623" s="94" t="s">
        <v>3417</v>
      </c>
      <c r="G623" s="141">
        <v>32132</v>
      </c>
      <c r="H623" s="91">
        <f t="shared" si="10"/>
        <v>1987</v>
      </c>
      <c r="I623" s="92" t="s">
        <v>655</v>
      </c>
    </row>
    <row r="624" spans="1:9" ht="12" customHeight="1">
      <c r="A624" s="139" t="s">
        <v>1288</v>
      </c>
      <c r="B624" s="94">
        <v>12463644</v>
      </c>
      <c r="C624" s="94">
        <v>881</v>
      </c>
      <c r="D624" s="140" t="s">
        <v>4418</v>
      </c>
      <c r="E624" s="140" t="s">
        <v>4415</v>
      </c>
      <c r="F624" s="94" t="s">
        <v>3414</v>
      </c>
      <c r="G624" s="141">
        <v>24336</v>
      </c>
      <c r="H624" s="91">
        <f t="shared" si="10"/>
        <v>1966</v>
      </c>
      <c r="I624" s="92" t="s">
        <v>3478</v>
      </c>
    </row>
    <row r="625" spans="1:9" ht="12" customHeight="1">
      <c r="A625" s="139" t="s">
        <v>4419</v>
      </c>
      <c r="B625" s="94">
        <v>12698035</v>
      </c>
      <c r="C625" s="94">
        <v>1056</v>
      </c>
      <c r="D625" s="140" t="s">
        <v>4420</v>
      </c>
      <c r="E625" s="140" t="s">
        <v>4415</v>
      </c>
      <c r="F625" s="94" t="s">
        <v>3414</v>
      </c>
      <c r="G625" s="141">
        <v>29647</v>
      </c>
      <c r="H625" s="91">
        <f t="shared" si="10"/>
        <v>1981</v>
      </c>
      <c r="I625" s="92" t="s">
        <v>655</v>
      </c>
    </row>
    <row r="626" spans="1:9" ht="12" customHeight="1">
      <c r="A626" s="139" t="s">
        <v>2129</v>
      </c>
      <c r="B626" s="94">
        <v>7916543</v>
      </c>
      <c r="C626" s="94">
        <v>929</v>
      </c>
      <c r="D626" s="140" t="s">
        <v>4421</v>
      </c>
      <c r="E626" s="140" t="s">
        <v>4415</v>
      </c>
      <c r="F626" s="94" t="s">
        <v>3414</v>
      </c>
      <c r="G626" s="141">
        <v>21855</v>
      </c>
      <c r="H626" s="91">
        <f t="shared" si="10"/>
        <v>1959</v>
      </c>
      <c r="I626" s="92" t="s">
        <v>3478</v>
      </c>
    </row>
    <row r="627" spans="1:9" ht="12" customHeight="1">
      <c r="A627" s="139" t="s">
        <v>2121</v>
      </c>
      <c r="B627" s="94">
        <v>10532867</v>
      </c>
      <c r="C627" s="94">
        <v>879</v>
      </c>
      <c r="D627" s="140" t="s">
        <v>4422</v>
      </c>
      <c r="E627" s="140" t="s">
        <v>4415</v>
      </c>
      <c r="F627" s="94" t="s">
        <v>3414</v>
      </c>
      <c r="G627" s="141">
        <v>27609</v>
      </c>
      <c r="H627" s="91">
        <f t="shared" si="10"/>
        <v>1975</v>
      </c>
      <c r="I627" s="92" t="s">
        <v>3478</v>
      </c>
    </row>
    <row r="628" spans="1:9" ht="12" customHeight="1">
      <c r="A628" s="139" t="s">
        <v>4423</v>
      </c>
      <c r="B628" s="94">
        <v>6679050</v>
      </c>
      <c r="C628" s="94">
        <v>692</v>
      </c>
      <c r="D628" s="140" t="s">
        <v>4424</v>
      </c>
      <c r="E628" s="140" t="s">
        <v>4415</v>
      </c>
      <c r="F628" s="94" t="s">
        <v>3414</v>
      </c>
      <c r="G628" s="141">
        <v>21986</v>
      </c>
      <c r="H628" s="91">
        <f t="shared" si="10"/>
        <v>1960</v>
      </c>
      <c r="I628" s="92" t="s">
        <v>3478</v>
      </c>
    </row>
    <row r="629" spans="1:9" ht="12" customHeight="1">
      <c r="A629" s="139" t="s">
        <v>4425</v>
      </c>
      <c r="B629" s="94">
        <v>13398294</v>
      </c>
      <c r="C629" s="94">
        <v>928</v>
      </c>
      <c r="D629" s="140" t="s">
        <v>4426</v>
      </c>
      <c r="E629" s="140" t="s">
        <v>4415</v>
      </c>
      <c r="F629" s="94" t="s">
        <v>3414</v>
      </c>
      <c r="G629" s="141">
        <v>32269</v>
      </c>
      <c r="H629" s="91">
        <f t="shared" si="10"/>
        <v>1988</v>
      </c>
      <c r="I629" s="92" t="s">
        <v>655</v>
      </c>
    </row>
    <row r="630" spans="1:9" ht="12" customHeight="1">
      <c r="A630" s="139" t="s">
        <v>4427</v>
      </c>
      <c r="B630" s="94">
        <v>1399426</v>
      </c>
      <c r="C630" s="94">
        <v>290</v>
      </c>
      <c r="D630" s="140" t="s">
        <v>4428</v>
      </c>
      <c r="E630" s="140" t="s">
        <v>4415</v>
      </c>
      <c r="F630" s="94" t="s">
        <v>3417</v>
      </c>
      <c r="G630" s="141">
        <v>18867</v>
      </c>
      <c r="H630" s="91">
        <f t="shared" si="10"/>
        <v>1951</v>
      </c>
      <c r="I630" s="92" t="s">
        <v>3478</v>
      </c>
    </row>
    <row r="631" spans="1:9" ht="12" customHeight="1">
      <c r="A631" s="139" t="s">
        <v>4429</v>
      </c>
      <c r="B631" s="94">
        <v>13022384</v>
      </c>
      <c r="C631" s="94">
        <v>1003</v>
      </c>
      <c r="D631" s="140" t="s">
        <v>4430</v>
      </c>
      <c r="E631" s="140" t="s">
        <v>4415</v>
      </c>
      <c r="F631" s="94" t="s">
        <v>3414</v>
      </c>
      <c r="G631" s="141">
        <v>31602</v>
      </c>
      <c r="H631" s="91">
        <f t="shared" si="10"/>
        <v>1986</v>
      </c>
      <c r="I631" s="92" t="s">
        <v>655</v>
      </c>
    </row>
    <row r="632" spans="1:9" ht="12" customHeight="1">
      <c r="A632" s="139" t="s">
        <v>4431</v>
      </c>
      <c r="B632" s="94">
        <v>7864634</v>
      </c>
      <c r="C632" s="94">
        <v>299</v>
      </c>
      <c r="D632" s="140" t="s">
        <v>4432</v>
      </c>
      <c r="E632" s="140" t="s">
        <v>4415</v>
      </c>
      <c r="F632" s="94" t="s">
        <v>3417</v>
      </c>
      <c r="G632" s="141">
        <v>23782</v>
      </c>
      <c r="H632" s="91">
        <f t="shared" si="10"/>
        <v>1965</v>
      </c>
      <c r="I632" s="92" t="s">
        <v>3478</v>
      </c>
    </row>
    <row r="633" spans="1:9" ht="12" customHeight="1">
      <c r="A633" s="139" t="s">
        <v>1290</v>
      </c>
      <c r="B633" s="94">
        <v>4557520</v>
      </c>
      <c r="C633" s="94">
        <v>968</v>
      </c>
      <c r="D633" s="140" t="s">
        <v>4433</v>
      </c>
      <c r="E633" s="140" t="s">
        <v>4415</v>
      </c>
      <c r="F633" s="94" t="s">
        <v>3414</v>
      </c>
      <c r="G633" s="141">
        <v>17049</v>
      </c>
      <c r="H633" s="91">
        <f t="shared" si="10"/>
        <v>1946</v>
      </c>
      <c r="I633" s="92" t="s">
        <v>3478</v>
      </c>
    </row>
    <row r="634" spans="1:9" ht="12" customHeight="1">
      <c r="A634" s="139" t="s">
        <v>2130</v>
      </c>
      <c r="B634" s="94">
        <v>6639870</v>
      </c>
      <c r="C634" s="94">
        <v>917</v>
      </c>
      <c r="D634" s="140" t="s">
        <v>4434</v>
      </c>
      <c r="E634" s="140" t="s">
        <v>4415</v>
      </c>
      <c r="F634" s="94" t="s">
        <v>3414</v>
      </c>
      <c r="G634" s="141">
        <v>22674</v>
      </c>
      <c r="H634" s="91">
        <f t="shared" si="10"/>
        <v>1962</v>
      </c>
      <c r="I634" s="92" t="s">
        <v>3478</v>
      </c>
    </row>
    <row r="635" spans="1:9" ht="12" customHeight="1">
      <c r="A635" s="139" t="s">
        <v>4435</v>
      </c>
      <c r="B635" s="94">
        <v>5062505</v>
      </c>
      <c r="C635" s="94">
        <v>966</v>
      </c>
      <c r="D635" s="140" t="s">
        <v>4436</v>
      </c>
      <c r="E635" s="140" t="s">
        <v>4415</v>
      </c>
      <c r="F635" s="94" t="s">
        <v>3414</v>
      </c>
      <c r="G635" s="141">
        <v>18412</v>
      </c>
      <c r="H635" s="91">
        <f t="shared" si="10"/>
        <v>1950</v>
      </c>
      <c r="I635" s="92" t="s">
        <v>3478</v>
      </c>
    </row>
    <row r="636" spans="1:9" ht="12" customHeight="1">
      <c r="A636" s="139" t="s">
        <v>4437</v>
      </c>
      <c r="B636" s="94">
        <v>9920051</v>
      </c>
      <c r="C636" s="94">
        <v>289</v>
      </c>
      <c r="D636" s="140" t="s">
        <v>4438</v>
      </c>
      <c r="E636" s="140" t="s">
        <v>4415</v>
      </c>
      <c r="F636" s="94" t="s">
        <v>3417</v>
      </c>
      <c r="G636" s="141">
        <v>26101</v>
      </c>
      <c r="H636" s="91">
        <f t="shared" si="10"/>
        <v>1971</v>
      </c>
      <c r="I636" s="92" t="s">
        <v>3478</v>
      </c>
    </row>
    <row r="637" spans="1:9" ht="12" customHeight="1">
      <c r="A637" s="139" t="s">
        <v>1615</v>
      </c>
      <c r="B637" s="94">
        <v>4719966</v>
      </c>
      <c r="C637" s="94">
        <v>903</v>
      </c>
      <c r="D637" s="140" t="s">
        <v>4439</v>
      </c>
      <c r="E637" s="140" t="s">
        <v>4415</v>
      </c>
      <c r="F637" s="94" t="s">
        <v>3414</v>
      </c>
      <c r="G637" s="141">
        <v>20607</v>
      </c>
      <c r="H637" s="91">
        <f t="shared" si="10"/>
        <v>1956</v>
      </c>
      <c r="I637" s="92" t="s">
        <v>3478</v>
      </c>
    </row>
    <row r="638" spans="1:9" ht="12" customHeight="1">
      <c r="A638" s="139" t="s">
        <v>4440</v>
      </c>
      <c r="B638" s="94">
        <v>5361146</v>
      </c>
      <c r="C638" s="94">
        <v>927</v>
      </c>
      <c r="D638" s="140" t="s">
        <v>4441</v>
      </c>
      <c r="E638" s="140" t="s">
        <v>4415</v>
      </c>
      <c r="F638" s="94" t="s">
        <v>3414</v>
      </c>
      <c r="G638" s="141">
        <v>21946</v>
      </c>
      <c r="H638" s="91">
        <f t="shared" si="10"/>
        <v>1960</v>
      </c>
      <c r="I638" s="92" t="s">
        <v>3478</v>
      </c>
    </row>
    <row r="639" spans="1:9" ht="12" customHeight="1">
      <c r="A639" s="139" t="s">
        <v>1291</v>
      </c>
      <c r="B639" s="94">
        <v>2103460</v>
      </c>
      <c r="C639" s="94">
        <v>960</v>
      </c>
      <c r="D639" s="140" t="s">
        <v>4442</v>
      </c>
      <c r="E639" s="140" t="s">
        <v>4415</v>
      </c>
      <c r="F639" s="94" t="s">
        <v>3414</v>
      </c>
      <c r="G639" s="141">
        <v>16891</v>
      </c>
      <c r="H639" s="91">
        <f t="shared" si="10"/>
        <v>1946</v>
      </c>
      <c r="I639" s="92" t="s">
        <v>3478</v>
      </c>
    </row>
    <row r="640" spans="1:9" ht="12" customHeight="1">
      <c r="A640" s="139" t="s">
        <v>4443</v>
      </c>
      <c r="B640" s="94">
        <v>14238384</v>
      </c>
      <c r="C640" s="94">
        <v>1090</v>
      </c>
      <c r="D640" s="140" t="s">
        <v>4444</v>
      </c>
      <c r="E640" s="140" t="s">
        <v>4415</v>
      </c>
      <c r="F640" s="94" t="s">
        <v>3414</v>
      </c>
      <c r="G640" s="141">
        <v>34740</v>
      </c>
      <c r="H640" s="91">
        <f t="shared" si="10"/>
        <v>1995</v>
      </c>
      <c r="I640" s="92" t="s">
        <v>3439</v>
      </c>
    </row>
    <row r="641" spans="1:9" ht="12" customHeight="1">
      <c r="A641" s="139" t="s">
        <v>1294</v>
      </c>
      <c r="B641" s="94">
        <v>5297305</v>
      </c>
      <c r="C641" s="94">
        <v>956</v>
      </c>
      <c r="D641" s="140" t="s">
        <v>4445</v>
      </c>
      <c r="E641" s="140" t="s">
        <v>4415</v>
      </c>
      <c r="F641" s="94" t="s">
        <v>3414</v>
      </c>
      <c r="G641" s="141">
        <v>20329</v>
      </c>
      <c r="H641" s="91">
        <f t="shared" si="10"/>
        <v>1955</v>
      </c>
      <c r="I641" s="92" t="s">
        <v>3478</v>
      </c>
    </row>
    <row r="642" spans="1:9" ht="12" customHeight="1">
      <c r="A642" s="139" t="s">
        <v>4446</v>
      </c>
      <c r="B642" s="94">
        <v>4545958</v>
      </c>
      <c r="C642" s="94">
        <v>670</v>
      </c>
      <c r="D642" s="140" t="s">
        <v>4447</v>
      </c>
      <c r="E642" s="140" t="s">
        <v>4415</v>
      </c>
      <c r="F642" s="94" t="s">
        <v>3414</v>
      </c>
      <c r="G642" s="141">
        <v>20032</v>
      </c>
      <c r="H642" s="91">
        <f t="shared" si="10"/>
        <v>1954</v>
      </c>
      <c r="I642" s="92" t="s">
        <v>3478</v>
      </c>
    </row>
    <row r="643" spans="1:9" ht="12" customHeight="1">
      <c r="A643" s="139" t="s">
        <v>4448</v>
      </c>
      <c r="B643" s="94">
        <v>7336013</v>
      </c>
      <c r="C643" s="94">
        <v>1079</v>
      </c>
      <c r="D643" s="140" t="s">
        <v>4449</v>
      </c>
      <c r="E643" s="140" t="s">
        <v>4415</v>
      </c>
      <c r="F643" s="94" t="s">
        <v>3414</v>
      </c>
      <c r="G643" s="141">
        <v>20895</v>
      </c>
      <c r="H643" s="91">
        <f t="shared" ref="H643:H706" si="11">YEAR(G643)</f>
        <v>1957</v>
      </c>
      <c r="I643" s="92" t="s">
        <v>3478</v>
      </c>
    </row>
    <row r="644" spans="1:9" ht="12" customHeight="1">
      <c r="A644" s="139" t="s">
        <v>1295</v>
      </c>
      <c r="B644" s="94">
        <v>8162619</v>
      </c>
      <c r="C644" s="94">
        <v>952</v>
      </c>
      <c r="D644" s="140" t="s">
        <v>4450</v>
      </c>
      <c r="E644" s="140" t="s">
        <v>4415</v>
      </c>
      <c r="F644" s="94" t="s">
        <v>3414</v>
      </c>
      <c r="G644" s="141">
        <v>19063</v>
      </c>
      <c r="H644" s="91">
        <f t="shared" si="11"/>
        <v>1952</v>
      </c>
      <c r="I644" s="92" t="s">
        <v>3478</v>
      </c>
    </row>
    <row r="645" spans="1:9" ht="12" customHeight="1">
      <c r="A645" s="139" t="s">
        <v>4451</v>
      </c>
      <c r="B645" s="94">
        <v>7217593</v>
      </c>
      <c r="C645" s="94">
        <v>1019</v>
      </c>
      <c r="D645" s="140" t="s">
        <v>4452</v>
      </c>
      <c r="E645" s="140" t="s">
        <v>4415</v>
      </c>
      <c r="F645" s="94" t="s">
        <v>3414</v>
      </c>
      <c r="G645" s="141">
        <v>22544</v>
      </c>
      <c r="H645" s="91">
        <f t="shared" si="11"/>
        <v>1961</v>
      </c>
      <c r="I645" s="92" t="s">
        <v>3478</v>
      </c>
    </row>
    <row r="646" spans="1:9" ht="12" customHeight="1">
      <c r="A646" s="139" t="s">
        <v>3105</v>
      </c>
      <c r="B646" s="94">
        <v>12227563</v>
      </c>
      <c r="C646" s="94">
        <v>737</v>
      </c>
      <c r="D646" s="140" t="s">
        <v>4453</v>
      </c>
      <c r="E646" s="140" t="s">
        <v>4415</v>
      </c>
      <c r="F646" s="94" t="s">
        <v>3414</v>
      </c>
      <c r="G646" s="141">
        <v>28096</v>
      </c>
      <c r="H646" s="91">
        <f t="shared" si="11"/>
        <v>1976</v>
      </c>
      <c r="I646" s="92" t="s">
        <v>3478</v>
      </c>
    </row>
    <row r="647" spans="1:9" ht="12" customHeight="1">
      <c r="A647" s="139" t="s">
        <v>4454</v>
      </c>
      <c r="B647" s="94">
        <v>4864067</v>
      </c>
      <c r="C647" s="94">
        <v>788</v>
      </c>
      <c r="D647" s="140" t="s">
        <v>4455</v>
      </c>
      <c r="E647" s="140" t="s">
        <v>4415</v>
      </c>
      <c r="F647" s="94" t="s">
        <v>3414</v>
      </c>
      <c r="G647" s="141">
        <v>20624</v>
      </c>
      <c r="H647" s="91">
        <f t="shared" si="11"/>
        <v>1956</v>
      </c>
      <c r="I647" s="92" t="s">
        <v>3478</v>
      </c>
    </row>
    <row r="648" spans="1:9" ht="12" customHeight="1">
      <c r="A648" s="139" t="s">
        <v>4456</v>
      </c>
      <c r="B648" s="94">
        <v>6559226</v>
      </c>
      <c r="C648" s="94">
        <v>274</v>
      </c>
      <c r="D648" s="140" t="s">
        <v>4457</v>
      </c>
      <c r="E648" s="140" t="s">
        <v>4415</v>
      </c>
      <c r="F648" s="94" t="s">
        <v>3417</v>
      </c>
      <c r="G648" s="141">
        <v>23235</v>
      </c>
      <c r="H648" s="91">
        <f t="shared" si="11"/>
        <v>1963</v>
      </c>
      <c r="I648" s="92" t="s">
        <v>3478</v>
      </c>
    </row>
    <row r="649" spans="1:9" ht="12" customHeight="1">
      <c r="A649" s="139" t="s">
        <v>4458</v>
      </c>
      <c r="B649" s="94">
        <v>10982507</v>
      </c>
      <c r="C649" s="94">
        <v>754</v>
      </c>
      <c r="D649" s="140" t="s">
        <v>4459</v>
      </c>
      <c r="E649" s="140" t="s">
        <v>4415</v>
      </c>
      <c r="F649" s="94" t="s">
        <v>3414</v>
      </c>
      <c r="G649" s="141">
        <v>28295</v>
      </c>
      <c r="H649" s="91">
        <f t="shared" si="11"/>
        <v>1977</v>
      </c>
      <c r="I649" s="92" t="s">
        <v>3478</v>
      </c>
    </row>
    <row r="650" spans="1:9" ht="12" customHeight="1">
      <c r="A650" s="139" t="s">
        <v>4460</v>
      </c>
      <c r="B650" s="94">
        <v>6952889</v>
      </c>
      <c r="C650" s="94">
        <v>286</v>
      </c>
      <c r="D650" s="140" t="s">
        <v>4461</v>
      </c>
      <c r="E650" s="140" t="s">
        <v>4415</v>
      </c>
      <c r="F650" s="94" t="s">
        <v>3417</v>
      </c>
      <c r="G650" s="141">
        <v>22092</v>
      </c>
      <c r="H650" s="91">
        <f t="shared" si="11"/>
        <v>1960</v>
      </c>
      <c r="I650" s="92" t="s">
        <v>3478</v>
      </c>
    </row>
    <row r="651" spans="1:9" ht="12" customHeight="1">
      <c r="A651" s="139" t="s">
        <v>1297</v>
      </c>
      <c r="B651" s="94">
        <v>3167408</v>
      </c>
      <c r="C651" s="94">
        <v>751</v>
      </c>
      <c r="D651" s="140" t="s">
        <v>4462</v>
      </c>
      <c r="E651" s="140" t="s">
        <v>4415</v>
      </c>
      <c r="F651" s="94" t="s">
        <v>3414</v>
      </c>
      <c r="G651" s="141">
        <v>20174</v>
      </c>
      <c r="H651" s="91">
        <f t="shared" si="11"/>
        <v>1955</v>
      </c>
      <c r="I651" s="92" t="s">
        <v>3478</v>
      </c>
    </row>
    <row r="652" spans="1:9" ht="12" customHeight="1">
      <c r="A652" s="139" t="s">
        <v>2125</v>
      </c>
      <c r="B652" s="94">
        <v>8484421</v>
      </c>
      <c r="C652" s="94">
        <v>666</v>
      </c>
      <c r="D652" s="140" t="s">
        <v>4463</v>
      </c>
      <c r="E652" s="140" t="s">
        <v>4415</v>
      </c>
      <c r="F652" s="94" t="s">
        <v>3414</v>
      </c>
      <c r="G652" s="141">
        <v>25310</v>
      </c>
      <c r="H652" s="91">
        <f t="shared" si="11"/>
        <v>1969</v>
      </c>
      <c r="I652" s="92" t="s">
        <v>3478</v>
      </c>
    </row>
    <row r="653" spans="1:9" ht="12" customHeight="1">
      <c r="A653" s="139" t="s">
        <v>4464</v>
      </c>
      <c r="B653" s="94">
        <v>6137089</v>
      </c>
      <c r="C653" s="94">
        <v>256</v>
      </c>
      <c r="D653" s="140" t="s">
        <v>4465</v>
      </c>
      <c r="E653" s="140" t="s">
        <v>4415</v>
      </c>
      <c r="F653" s="94" t="s">
        <v>3417</v>
      </c>
      <c r="G653" s="141">
        <v>21270</v>
      </c>
      <c r="H653" s="91">
        <f t="shared" si="11"/>
        <v>1958</v>
      </c>
      <c r="I653" s="92" t="s">
        <v>3478</v>
      </c>
    </row>
    <row r="654" spans="1:9" ht="12" customHeight="1">
      <c r="A654" s="139" t="s">
        <v>4466</v>
      </c>
      <c r="B654" s="94">
        <v>10061552</v>
      </c>
      <c r="C654" s="94">
        <v>237</v>
      </c>
      <c r="D654" s="140" t="s">
        <v>4467</v>
      </c>
      <c r="E654" s="140" t="s">
        <v>4415</v>
      </c>
      <c r="F654" s="94" t="s">
        <v>3417</v>
      </c>
      <c r="G654" s="141">
        <v>25217</v>
      </c>
      <c r="H654" s="91">
        <f t="shared" si="11"/>
        <v>1969</v>
      </c>
      <c r="I654" s="92" t="s">
        <v>3478</v>
      </c>
    </row>
    <row r="655" spans="1:9" ht="12" customHeight="1">
      <c r="A655" s="139" t="s">
        <v>4468</v>
      </c>
      <c r="B655" s="94">
        <v>6478973</v>
      </c>
      <c r="C655" s="94">
        <v>285</v>
      </c>
      <c r="D655" s="140" t="s">
        <v>4469</v>
      </c>
      <c r="E655" s="140" t="s">
        <v>4415</v>
      </c>
      <c r="F655" s="94" t="s">
        <v>3417</v>
      </c>
      <c r="G655" s="141">
        <v>22512</v>
      </c>
      <c r="H655" s="91">
        <f t="shared" si="11"/>
        <v>1961</v>
      </c>
      <c r="I655" s="92" t="s">
        <v>3478</v>
      </c>
    </row>
    <row r="656" spans="1:9" ht="12" customHeight="1">
      <c r="A656" s="139" t="s">
        <v>1749</v>
      </c>
      <c r="B656" s="94">
        <v>10508420</v>
      </c>
      <c r="C656" s="94">
        <v>943</v>
      </c>
      <c r="D656" s="140" t="s">
        <v>4470</v>
      </c>
      <c r="E656" s="140" t="s">
        <v>4415</v>
      </c>
      <c r="F656" s="94" t="s">
        <v>3414</v>
      </c>
      <c r="G656" s="141">
        <v>27753</v>
      </c>
      <c r="H656" s="91">
        <f t="shared" si="11"/>
        <v>1975</v>
      </c>
      <c r="I656" s="92" t="s">
        <v>3478</v>
      </c>
    </row>
    <row r="657" spans="1:9" ht="12" customHeight="1">
      <c r="A657" s="139" t="s">
        <v>1750</v>
      </c>
      <c r="B657" s="94">
        <v>13113567</v>
      </c>
      <c r="C657" s="94">
        <v>942</v>
      </c>
      <c r="D657" s="140" t="s">
        <v>4471</v>
      </c>
      <c r="E657" s="140" t="s">
        <v>4415</v>
      </c>
      <c r="F657" s="94" t="s">
        <v>3414</v>
      </c>
      <c r="G657" s="141">
        <v>25827</v>
      </c>
      <c r="H657" s="91">
        <f t="shared" si="11"/>
        <v>1970</v>
      </c>
      <c r="I657" s="92" t="s">
        <v>3478</v>
      </c>
    </row>
    <row r="658" spans="1:9" ht="12" customHeight="1">
      <c r="A658" s="139" t="s">
        <v>4472</v>
      </c>
      <c r="B658" s="94">
        <v>11402416</v>
      </c>
      <c r="C658" s="94">
        <v>1020</v>
      </c>
      <c r="D658" s="140" t="s">
        <v>4473</v>
      </c>
      <c r="E658" s="140" t="s">
        <v>4415</v>
      </c>
      <c r="F658" s="94" t="s">
        <v>3414</v>
      </c>
      <c r="G658" s="141">
        <v>27012</v>
      </c>
      <c r="H658" s="91">
        <f t="shared" si="11"/>
        <v>1973</v>
      </c>
      <c r="I658" s="92" t="s">
        <v>3478</v>
      </c>
    </row>
    <row r="659" spans="1:9" ht="12" customHeight="1">
      <c r="A659" s="139" t="s">
        <v>1751</v>
      </c>
      <c r="B659" s="94">
        <v>6198604</v>
      </c>
      <c r="C659" s="94">
        <v>939</v>
      </c>
      <c r="D659" s="140" t="s">
        <v>4474</v>
      </c>
      <c r="E659" s="140" t="s">
        <v>4415</v>
      </c>
      <c r="F659" s="94" t="s">
        <v>3414</v>
      </c>
      <c r="G659" s="141">
        <v>22268</v>
      </c>
      <c r="H659" s="91">
        <f t="shared" si="11"/>
        <v>1960</v>
      </c>
      <c r="I659" s="92" t="s">
        <v>3478</v>
      </c>
    </row>
    <row r="660" spans="1:9" ht="12" customHeight="1">
      <c r="A660" s="139" t="s">
        <v>1298</v>
      </c>
      <c r="B660" s="94">
        <v>5662460</v>
      </c>
      <c r="C660" s="94">
        <v>938</v>
      </c>
      <c r="D660" s="140" t="s">
        <v>4475</v>
      </c>
      <c r="E660" s="140" t="s">
        <v>4415</v>
      </c>
      <c r="F660" s="94" t="s">
        <v>3414</v>
      </c>
      <c r="G660" s="141">
        <v>22704</v>
      </c>
      <c r="H660" s="91">
        <f t="shared" si="11"/>
        <v>1962</v>
      </c>
      <c r="I660" s="92" t="s">
        <v>3478</v>
      </c>
    </row>
    <row r="661" spans="1:9" ht="12" customHeight="1">
      <c r="A661" s="139" t="s">
        <v>4476</v>
      </c>
      <c r="B661" s="94">
        <v>1198653</v>
      </c>
      <c r="C661" s="94">
        <v>236</v>
      </c>
      <c r="D661" s="140" t="s">
        <v>4477</v>
      </c>
      <c r="E661" s="140" t="s">
        <v>4415</v>
      </c>
      <c r="F661" s="94" t="s">
        <v>3417</v>
      </c>
      <c r="G661" s="141">
        <v>14754</v>
      </c>
      <c r="H661" s="91">
        <f t="shared" si="11"/>
        <v>1940</v>
      </c>
      <c r="I661" s="92" t="s">
        <v>3478</v>
      </c>
    </row>
    <row r="662" spans="1:9" ht="12" customHeight="1">
      <c r="A662" s="139" t="s">
        <v>4478</v>
      </c>
      <c r="B662" s="94">
        <v>13204792</v>
      </c>
      <c r="C662" s="94">
        <v>85</v>
      </c>
      <c r="D662" s="140" t="s">
        <v>4479</v>
      </c>
      <c r="E662" s="140" t="s">
        <v>1301</v>
      </c>
      <c r="F662" s="94" t="s">
        <v>3417</v>
      </c>
      <c r="G662" s="141">
        <v>31813</v>
      </c>
      <c r="H662" s="91">
        <f t="shared" si="11"/>
        <v>1987</v>
      </c>
      <c r="I662" s="92" t="s">
        <v>655</v>
      </c>
    </row>
    <row r="663" spans="1:9" ht="12" customHeight="1">
      <c r="A663" s="139" t="s">
        <v>4480</v>
      </c>
      <c r="B663" s="94">
        <v>13357684</v>
      </c>
      <c r="C663" s="94">
        <v>121</v>
      </c>
      <c r="D663" s="140" t="s">
        <v>4481</v>
      </c>
      <c r="E663" s="140" t="s">
        <v>1301</v>
      </c>
      <c r="F663" s="94" t="s">
        <v>3417</v>
      </c>
      <c r="G663" s="141">
        <v>32255</v>
      </c>
      <c r="H663" s="91">
        <f t="shared" si="11"/>
        <v>1988</v>
      </c>
      <c r="I663" s="92" t="s">
        <v>655</v>
      </c>
    </row>
    <row r="664" spans="1:9" ht="12" customHeight="1">
      <c r="A664" s="139" t="s">
        <v>1635</v>
      </c>
      <c r="B664" s="94">
        <v>14865144</v>
      </c>
      <c r="C664" s="94">
        <v>341</v>
      </c>
      <c r="D664" s="140" t="s">
        <v>4482</v>
      </c>
      <c r="E664" s="140" t="s">
        <v>1301</v>
      </c>
      <c r="F664" s="94" t="s">
        <v>3414</v>
      </c>
      <c r="G664" s="141">
        <v>34686</v>
      </c>
      <c r="H664" s="91">
        <f t="shared" si="11"/>
        <v>1994</v>
      </c>
      <c r="I664" s="92" t="s">
        <v>3439</v>
      </c>
    </row>
    <row r="665" spans="1:9" ht="12" customHeight="1">
      <c r="A665" s="139" t="s">
        <v>4483</v>
      </c>
      <c r="B665" s="94">
        <v>14546430</v>
      </c>
      <c r="C665" s="94">
        <v>70</v>
      </c>
      <c r="D665" s="140" t="s">
        <v>4484</v>
      </c>
      <c r="E665" s="140" t="s">
        <v>1301</v>
      </c>
      <c r="F665" s="94" t="s">
        <v>3417</v>
      </c>
      <c r="G665" s="141">
        <v>34553</v>
      </c>
      <c r="H665" s="91">
        <f t="shared" si="11"/>
        <v>1994</v>
      </c>
      <c r="I665" s="92" t="s">
        <v>3439</v>
      </c>
    </row>
    <row r="666" spans="1:9" ht="12" customHeight="1">
      <c r="A666" s="139" t="s">
        <v>4485</v>
      </c>
      <c r="B666" s="94">
        <v>13424364</v>
      </c>
      <c r="C666" s="94">
        <v>99</v>
      </c>
      <c r="D666" s="140" t="s">
        <v>4486</v>
      </c>
      <c r="E666" s="140" t="s">
        <v>1301</v>
      </c>
      <c r="F666" s="94" t="s">
        <v>3417</v>
      </c>
      <c r="G666" s="141">
        <v>33168</v>
      </c>
      <c r="H666" s="91">
        <f t="shared" si="11"/>
        <v>1990</v>
      </c>
      <c r="I666" s="92" t="s">
        <v>655</v>
      </c>
    </row>
    <row r="667" spans="1:9" ht="12" customHeight="1">
      <c r="A667" s="139" t="s">
        <v>4487</v>
      </c>
      <c r="B667" s="94">
        <v>13982030</v>
      </c>
      <c r="C667" s="94">
        <v>159</v>
      </c>
      <c r="D667" s="140" t="s">
        <v>4488</v>
      </c>
      <c r="E667" s="140" t="s">
        <v>1301</v>
      </c>
      <c r="F667" s="94" t="s">
        <v>3417</v>
      </c>
      <c r="G667" s="141">
        <v>33119</v>
      </c>
      <c r="H667" s="91">
        <f t="shared" si="11"/>
        <v>1990</v>
      </c>
      <c r="I667" s="92" t="s">
        <v>655</v>
      </c>
    </row>
    <row r="668" spans="1:9" ht="12" customHeight="1">
      <c r="A668" s="139" t="s">
        <v>994</v>
      </c>
      <c r="B668" s="94">
        <v>14694965</v>
      </c>
      <c r="C668" s="94">
        <v>4047</v>
      </c>
      <c r="D668" s="140" t="s">
        <v>4489</v>
      </c>
      <c r="E668" s="140" t="s">
        <v>1301</v>
      </c>
      <c r="F668" s="94" t="s">
        <v>3414</v>
      </c>
      <c r="G668" s="141">
        <v>35455</v>
      </c>
      <c r="H668" s="91">
        <f t="shared" si="11"/>
        <v>1997</v>
      </c>
      <c r="I668" s="92" t="s">
        <v>3447</v>
      </c>
    </row>
    <row r="669" spans="1:9" ht="12" customHeight="1">
      <c r="A669" s="139" t="s">
        <v>4490</v>
      </c>
      <c r="B669" s="94">
        <v>13942295</v>
      </c>
      <c r="C669" s="94">
        <v>72</v>
      </c>
      <c r="D669" s="140" t="s">
        <v>4491</v>
      </c>
      <c r="E669" s="140" t="s">
        <v>1301</v>
      </c>
      <c r="F669" s="94" t="s">
        <v>3417</v>
      </c>
      <c r="G669" s="141">
        <v>33386</v>
      </c>
      <c r="H669" s="91">
        <f t="shared" si="11"/>
        <v>1991</v>
      </c>
      <c r="I669" s="92" t="s">
        <v>3453</v>
      </c>
    </row>
    <row r="670" spans="1:9" ht="12" customHeight="1">
      <c r="A670" s="139" t="s">
        <v>4492</v>
      </c>
      <c r="B670" s="94">
        <v>6089376</v>
      </c>
      <c r="C670" s="94">
        <v>1355</v>
      </c>
      <c r="D670" s="140" t="s">
        <v>4493</v>
      </c>
      <c r="E670" s="140" t="s">
        <v>1301</v>
      </c>
      <c r="F670" s="94" t="s">
        <v>3414</v>
      </c>
      <c r="G670" s="141">
        <v>22185</v>
      </c>
      <c r="H670" s="91">
        <f t="shared" si="11"/>
        <v>1960</v>
      </c>
      <c r="I670" s="92" t="s">
        <v>3478</v>
      </c>
    </row>
    <row r="671" spans="1:9" ht="12" customHeight="1">
      <c r="A671" s="139" t="s">
        <v>1156</v>
      </c>
      <c r="B671" s="94">
        <v>14133227</v>
      </c>
      <c r="C671" s="94">
        <v>372</v>
      </c>
      <c r="D671" s="140" t="s">
        <v>4494</v>
      </c>
      <c r="E671" s="140" t="s">
        <v>1301</v>
      </c>
      <c r="F671" s="94" t="s">
        <v>3414</v>
      </c>
      <c r="G671" s="141">
        <v>33887</v>
      </c>
      <c r="H671" s="91">
        <f t="shared" si="11"/>
        <v>1992</v>
      </c>
      <c r="I671" s="92" t="s">
        <v>3453</v>
      </c>
    </row>
    <row r="672" spans="1:9" ht="12" customHeight="1">
      <c r="A672" s="139" t="s">
        <v>1556</v>
      </c>
      <c r="B672" s="94">
        <v>13390996</v>
      </c>
      <c r="C672" s="94">
        <v>398</v>
      </c>
      <c r="D672" s="140" t="s">
        <v>4495</v>
      </c>
      <c r="E672" s="140" t="s">
        <v>1301</v>
      </c>
      <c r="F672" s="94" t="s">
        <v>3414</v>
      </c>
      <c r="G672" s="141">
        <v>32619</v>
      </c>
      <c r="H672" s="91">
        <f t="shared" si="11"/>
        <v>1989</v>
      </c>
      <c r="I672" s="92" t="s">
        <v>655</v>
      </c>
    </row>
    <row r="673" spans="1:9" ht="12" customHeight="1">
      <c r="A673" s="139" t="s">
        <v>4496</v>
      </c>
      <c r="B673" s="94">
        <v>12861790</v>
      </c>
      <c r="C673" s="94">
        <v>162</v>
      </c>
      <c r="D673" s="140" t="s">
        <v>4497</v>
      </c>
      <c r="E673" s="140" t="s">
        <v>1301</v>
      </c>
      <c r="F673" s="94" t="s">
        <v>3417</v>
      </c>
      <c r="G673" s="141">
        <v>31612</v>
      </c>
      <c r="H673" s="91">
        <f t="shared" si="11"/>
        <v>1986</v>
      </c>
      <c r="I673" s="92" t="s">
        <v>655</v>
      </c>
    </row>
    <row r="674" spans="1:9" ht="12" customHeight="1">
      <c r="A674" s="139" t="s">
        <v>1490</v>
      </c>
      <c r="B674" s="94">
        <v>13897213</v>
      </c>
      <c r="C674" s="94">
        <v>1112</v>
      </c>
      <c r="D674" s="140" t="s">
        <v>4498</v>
      </c>
      <c r="E674" s="140" t="s">
        <v>1301</v>
      </c>
      <c r="F674" s="94" t="s">
        <v>3414</v>
      </c>
      <c r="G674" s="141">
        <v>34172</v>
      </c>
      <c r="H674" s="91">
        <f t="shared" si="11"/>
        <v>1993</v>
      </c>
      <c r="I674" s="92" t="s">
        <v>3453</v>
      </c>
    </row>
    <row r="675" spans="1:9" ht="12" customHeight="1">
      <c r="A675" s="139" t="s">
        <v>2078</v>
      </c>
      <c r="B675" s="94">
        <v>13172368</v>
      </c>
      <c r="C675" s="94">
        <v>509</v>
      </c>
      <c r="D675" s="140" t="s">
        <v>4499</v>
      </c>
      <c r="E675" s="140" t="s">
        <v>1301</v>
      </c>
      <c r="F675" s="94" t="s">
        <v>3414</v>
      </c>
      <c r="G675" s="141">
        <v>32064</v>
      </c>
      <c r="H675" s="91">
        <f t="shared" si="11"/>
        <v>1987</v>
      </c>
      <c r="I675" s="92" t="s">
        <v>655</v>
      </c>
    </row>
    <row r="676" spans="1:9" ht="12" customHeight="1">
      <c r="A676" s="139" t="s">
        <v>4500</v>
      </c>
      <c r="B676" s="94">
        <v>13233275</v>
      </c>
      <c r="C676" s="94">
        <v>489</v>
      </c>
      <c r="D676" s="140" t="s">
        <v>4501</v>
      </c>
      <c r="E676" s="140" t="s">
        <v>1301</v>
      </c>
      <c r="F676" s="94" t="s">
        <v>3414</v>
      </c>
      <c r="G676" s="141">
        <v>31915</v>
      </c>
      <c r="H676" s="91">
        <f t="shared" si="11"/>
        <v>1987</v>
      </c>
      <c r="I676" s="92" t="s">
        <v>655</v>
      </c>
    </row>
    <row r="677" spans="1:9" ht="12" customHeight="1">
      <c r="A677" s="139" t="s">
        <v>4502</v>
      </c>
      <c r="B677" s="94">
        <v>9891857</v>
      </c>
      <c r="C677" s="94">
        <v>496</v>
      </c>
      <c r="D677" s="140" t="s">
        <v>4503</v>
      </c>
      <c r="E677" s="140" t="s">
        <v>1301</v>
      </c>
      <c r="F677" s="94" t="s">
        <v>3414</v>
      </c>
      <c r="G677" s="141">
        <v>26365</v>
      </c>
      <c r="H677" s="91">
        <f t="shared" si="11"/>
        <v>1972</v>
      </c>
      <c r="I677" s="92" t="s">
        <v>3478</v>
      </c>
    </row>
    <row r="678" spans="1:9" ht="12" customHeight="1">
      <c r="A678" s="139" t="s">
        <v>4504</v>
      </c>
      <c r="B678" s="94">
        <v>11673323</v>
      </c>
      <c r="C678" s="94">
        <v>1074</v>
      </c>
      <c r="D678" s="140" t="s">
        <v>4505</v>
      </c>
      <c r="E678" s="140" t="s">
        <v>1301</v>
      </c>
      <c r="F678" s="94" t="s">
        <v>3414</v>
      </c>
      <c r="G678" s="141">
        <v>29234</v>
      </c>
      <c r="H678" s="91">
        <f t="shared" si="11"/>
        <v>1980</v>
      </c>
      <c r="I678" s="92" t="s">
        <v>655</v>
      </c>
    </row>
    <row r="679" spans="1:9" ht="12" customHeight="1">
      <c r="A679" s="139" t="s">
        <v>4506</v>
      </c>
      <c r="B679" s="94">
        <v>15091961</v>
      </c>
      <c r="C679" s="94">
        <v>4043</v>
      </c>
      <c r="D679" s="140" t="s">
        <v>4507</v>
      </c>
      <c r="E679" s="140" t="s">
        <v>1301</v>
      </c>
      <c r="F679" s="94" t="s">
        <v>3417</v>
      </c>
      <c r="G679" s="141">
        <v>35571</v>
      </c>
      <c r="H679" s="91">
        <f t="shared" si="11"/>
        <v>1997</v>
      </c>
      <c r="I679" s="92" t="s">
        <v>3447</v>
      </c>
    </row>
    <row r="680" spans="1:9" ht="12" customHeight="1">
      <c r="A680" s="139" t="s">
        <v>1741</v>
      </c>
      <c r="B680" s="94">
        <v>14238844</v>
      </c>
      <c r="C680" s="94">
        <v>383</v>
      </c>
      <c r="D680" s="140" t="s">
        <v>4508</v>
      </c>
      <c r="E680" s="140" t="s">
        <v>1301</v>
      </c>
      <c r="F680" s="94" t="s">
        <v>3414</v>
      </c>
      <c r="G680" s="141">
        <v>33679</v>
      </c>
      <c r="H680" s="91">
        <f t="shared" si="11"/>
        <v>1992</v>
      </c>
      <c r="I680" s="92" t="s">
        <v>3453</v>
      </c>
    </row>
    <row r="681" spans="1:9" ht="12" customHeight="1">
      <c r="A681" s="139" t="s">
        <v>4509</v>
      </c>
      <c r="B681" s="94">
        <v>9975204</v>
      </c>
      <c r="C681" s="94">
        <v>497</v>
      </c>
      <c r="D681" s="140" t="s">
        <v>4510</v>
      </c>
      <c r="E681" s="140" t="s">
        <v>1301</v>
      </c>
      <c r="F681" s="94" t="s">
        <v>3414</v>
      </c>
      <c r="G681" s="141">
        <v>26090</v>
      </c>
      <c r="H681" s="91">
        <f t="shared" si="11"/>
        <v>1971</v>
      </c>
      <c r="I681" s="92" t="s">
        <v>3478</v>
      </c>
    </row>
    <row r="682" spans="1:9" ht="12" customHeight="1">
      <c r="A682" s="139" t="s">
        <v>4511</v>
      </c>
      <c r="B682" s="94">
        <v>8323933</v>
      </c>
      <c r="C682" s="94">
        <v>1356</v>
      </c>
      <c r="D682" s="140" t="s">
        <v>4511</v>
      </c>
      <c r="E682" s="140" t="s">
        <v>1301</v>
      </c>
      <c r="F682" s="94" t="s">
        <v>3414</v>
      </c>
      <c r="G682" s="141">
        <v>21406</v>
      </c>
      <c r="H682" s="91">
        <f t="shared" si="11"/>
        <v>1958</v>
      </c>
      <c r="I682" s="92" t="s">
        <v>3478</v>
      </c>
    </row>
    <row r="683" spans="1:9" ht="12" customHeight="1">
      <c r="A683" s="139" t="s">
        <v>1653</v>
      </c>
      <c r="B683" s="94">
        <v>14360074</v>
      </c>
      <c r="C683" s="94">
        <v>403</v>
      </c>
      <c r="D683" s="140" t="s">
        <v>4512</v>
      </c>
      <c r="E683" s="140" t="s">
        <v>1301</v>
      </c>
      <c r="F683" s="94" t="s">
        <v>3414</v>
      </c>
      <c r="G683" s="141">
        <v>34120</v>
      </c>
      <c r="H683" s="91">
        <f t="shared" si="11"/>
        <v>1993</v>
      </c>
      <c r="I683" s="92" t="s">
        <v>3453</v>
      </c>
    </row>
    <row r="684" spans="1:9" ht="12" customHeight="1">
      <c r="A684" s="139" t="s">
        <v>31</v>
      </c>
      <c r="B684" s="94">
        <v>14417944</v>
      </c>
      <c r="C684" s="94">
        <v>543</v>
      </c>
      <c r="D684" s="140" t="s">
        <v>4513</v>
      </c>
      <c r="E684" s="140" t="s">
        <v>1301</v>
      </c>
      <c r="F684" s="94" t="s">
        <v>3414</v>
      </c>
      <c r="G684" s="141">
        <v>35103</v>
      </c>
      <c r="H684" s="91">
        <f t="shared" si="11"/>
        <v>1996</v>
      </c>
      <c r="I684" s="92" t="s">
        <v>3447</v>
      </c>
    </row>
    <row r="685" spans="1:9" ht="12" customHeight="1">
      <c r="A685" s="139" t="s">
        <v>54</v>
      </c>
      <c r="B685" s="94">
        <v>14503065</v>
      </c>
      <c r="C685" s="94">
        <v>301</v>
      </c>
      <c r="D685" s="140" t="s">
        <v>4514</v>
      </c>
      <c r="E685" s="140" t="s">
        <v>1301</v>
      </c>
      <c r="F685" s="94" t="s">
        <v>3414</v>
      </c>
      <c r="G685" s="141">
        <v>34452</v>
      </c>
      <c r="H685" s="91">
        <f t="shared" si="11"/>
        <v>1994</v>
      </c>
      <c r="I685" s="92" t="s">
        <v>3439</v>
      </c>
    </row>
    <row r="686" spans="1:9" ht="12" customHeight="1">
      <c r="A686" s="139" t="s">
        <v>2172</v>
      </c>
      <c r="B686" s="94">
        <v>85212233</v>
      </c>
      <c r="C686" s="94">
        <v>4044</v>
      </c>
      <c r="D686" s="140" t="s">
        <v>4515</v>
      </c>
      <c r="E686" s="140" t="s">
        <v>1301</v>
      </c>
      <c r="F686" s="94" t="s">
        <v>3414</v>
      </c>
      <c r="G686" s="141">
        <v>35957</v>
      </c>
      <c r="H686" s="91">
        <f t="shared" si="11"/>
        <v>1998</v>
      </c>
      <c r="I686" s="92" t="s">
        <v>579</v>
      </c>
    </row>
    <row r="687" spans="1:9" ht="12" customHeight="1">
      <c r="A687" s="139" t="s">
        <v>1028</v>
      </c>
      <c r="B687" s="94">
        <v>14349486</v>
      </c>
      <c r="C687" s="94">
        <v>406</v>
      </c>
      <c r="D687" s="140" t="s">
        <v>4516</v>
      </c>
      <c r="E687" s="140" t="s">
        <v>1301</v>
      </c>
      <c r="F687" s="94" t="s">
        <v>3414</v>
      </c>
      <c r="G687" s="141">
        <v>33978</v>
      </c>
      <c r="H687" s="91">
        <f t="shared" si="11"/>
        <v>1993</v>
      </c>
      <c r="I687" s="92" t="s">
        <v>3453</v>
      </c>
    </row>
    <row r="688" spans="1:9" ht="12" customHeight="1">
      <c r="A688" s="139" t="s">
        <v>2753</v>
      </c>
      <c r="B688" s="94">
        <v>10064800</v>
      </c>
      <c r="C688" s="94">
        <v>353</v>
      </c>
      <c r="D688" s="140" t="s">
        <v>4517</v>
      </c>
      <c r="E688" s="140" t="s">
        <v>1301</v>
      </c>
      <c r="F688" s="94" t="s">
        <v>3414</v>
      </c>
      <c r="G688" s="141">
        <v>26346</v>
      </c>
      <c r="H688" s="91">
        <f t="shared" si="11"/>
        <v>1972</v>
      </c>
      <c r="I688" s="92" t="s">
        <v>3478</v>
      </c>
    </row>
    <row r="689" spans="1:9" ht="12" customHeight="1">
      <c r="A689" s="139" t="s">
        <v>4518</v>
      </c>
      <c r="B689" s="94">
        <v>14849648</v>
      </c>
      <c r="C689" s="94">
        <v>4048</v>
      </c>
      <c r="D689" s="140" t="s">
        <v>4519</v>
      </c>
      <c r="E689" s="140" t="s">
        <v>1301</v>
      </c>
      <c r="F689" s="94" t="s">
        <v>3417</v>
      </c>
      <c r="G689" s="141">
        <v>35599</v>
      </c>
      <c r="H689" s="91">
        <f t="shared" si="11"/>
        <v>1997</v>
      </c>
      <c r="I689" s="92" t="s">
        <v>3447</v>
      </c>
    </row>
    <row r="690" spans="1:9" ht="12" customHeight="1">
      <c r="A690" s="139" t="s">
        <v>4520</v>
      </c>
      <c r="B690" s="94">
        <v>10747669</v>
      </c>
      <c r="C690" s="94">
        <v>1073</v>
      </c>
      <c r="D690" s="140" t="s">
        <v>4521</v>
      </c>
      <c r="E690" s="140" t="s">
        <v>1301</v>
      </c>
      <c r="F690" s="94" t="s">
        <v>3414</v>
      </c>
      <c r="G690" s="141">
        <v>27953</v>
      </c>
      <c r="H690" s="91">
        <f t="shared" si="11"/>
        <v>1976</v>
      </c>
      <c r="I690" s="92" t="s">
        <v>3478</v>
      </c>
    </row>
    <row r="691" spans="1:9" ht="12" customHeight="1">
      <c r="A691" s="139" t="s">
        <v>4522</v>
      </c>
      <c r="B691" s="94">
        <v>13448797</v>
      </c>
      <c r="C691" s="94">
        <v>178</v>
      </c>
      <c r="D691" s="140" t="s">
        <v>4523</v>
      </c>
      <c r="E691" s="140" t="s">
        <v>4524</v>
      </c>
      <c r="F691" s="94" t="s">
        <v>3414</v>
      </c>
      <c r="G691" s="141">
        <v>32488</v>
      </c>
      <c r="H691" s="91">
        <f t="shared" si="11"/>
        <v>1988</v>
      </c>
      <c r="I691" s="92" t="s">
        <v>655</v>
      </c>
    </row>
    <row r="692" spans="1:9" ht="12" customHeight="1">
      <c r="A692" s="139" t="s">
        <v>4525</v>
      </c>
      <c r="B692" s="94">
        <v>13390945</v>
      </c>
      <c r="C692" s="94">
        <v>677</v>
      </c>
      <c r="D692" s="140" t="s">
        <v>4526</v>
      </c>
      <c r="E692" s="140" t="s">
        <v>4524</v>
      </c>
      <c r="F692" s="94" t="s">
        <v>3414</v>
      </c>
      <c r="G692" s="141">
        <v>32484</v>
      </c>
      <c r="H692" s="91">
        <f t="shared" si="11"/>
        <v>1988</v>
      </c>
      <c r="I692" s="92" t="s">
        <v>655</v>
      </c>
    </row>
    <row r="693" spans="1:9" ht="12" customHeight="1">
      <c r="A693" s="139" t="s">
        <v>4527</v>
      </c>
      <c r="B693" s="94">
        <v>13819248</v>
      </c>
      <c r="C693" s="94">
        <v>748</v>
      </c>
      <c r="D693" s="140" t="s">
        <v>4528</v>
      </c>
      <c r="E693" s="140" t="s">
        <v>4524</v>
      </c>
      <c r="F693" s="94" t="s">
        <v>3414</v>
      </c>
      <c r="G693" s="141">
        <v>33223</v>
      </c>
      <c r="H693" s="91">
        <f t="shared" si="11"/>
        <v>1990</v>
      </c>
      <c r="I693" s="92" t="s">
        <v>655</v>
      </c>
    </row>
    <row r="694" spans="1:9" ht="12" customHeight="1">
      <c r="A694" s="139" t="s">
        <v>4529</v>
      </c>
      <c r="B694" s="94">
        <v>12547276</v>
      </c>
      <c r="C694" s="94">
        <v>996</v>
      </c>
      <c r="D694" s="140" t="s">
        <v>4530</v>
      </c>
      <c r="E694" s="140" t="s">
        <v>4524</v>
      </c>
      <c r="F694" s="94" t="s">
        <v>3414</v>
      </c>
      <c r="G694" s="141">
        <v>30898</v>
      </c>
      <c r="H694" s="91">
        <f t="shared" si="11"/>
        <v>1984</v>
      </c>
      <c r="I694" s="92" t="s">
        <v>655</v>
      </c>
    </row>
    <row r="695" spans="1:9" ht="12" customHeight="1">
      <c r="A695" s="139" t="s">
        <v>4531</v>
      </c>
      <c r="B695" s="94">
        <v>14030642</v>
      </c>
      <c r="C695" s="94">
        <v>228</v>
      </c>
      <c r="D695" s="140" t="s">
        <v>4532</v>
      </c>
      <c r="E695" s="140" t="s">
        <v>4524</v>
      </c>
      <c r="F695" s="94" t="s">
        <v>3417</v>
      </c>
      <c r="G695" s="141">
        <v>33645</v>
      </c>
      <c r="H695" s="91">
        <f t="shared" si="11"/>
        <v>1992</v>
      </c>
      <c r="I695" s="92" t="s">
        <v>3453</v>
      </c>
    </row>
    <row r="696" spans="1:9" ht="12" customHeight="1">
      <c r="A696" s="139" t="s">
        <v>4533</v>
      </c>
      <c r="B696" s="94">
        <v>14476215</v>
      </c>
      <c r="C696" s="94">
        <v>210</v>
      </c>
      <c r="D696" s="140" t="s">
        <v>4534</v>
      </c>
      <c r="E696" s="140" t="s">
        <v>4524</v>
      </c>
      <c r="F696" s="94" t="s">
        <v>3417</v>
      </c>
      <c r="G696" s="141">
        <v>35275</v>
      </c>
      <c r="H696" s="91">
        <f t="shared" si="11"/>
        <v>1996</v>
      </c>
      <c r="I696" s="92" t="s">
        <v>3447</v>
      </c>
    </row>
    <row r="697" spans="1:9" ht="12" customHeight="1">
      <c r="A697" s="139" t="s">
        <v>4535</v>
      </c>
      <c r="B697" s="94">
        <v>13263794</v>
      </c>
      <c r="C697" s="94">
        <v>990</v>
      </c>
      <c r="D697" s="140" t="s">
        <v>4536</v>
      </c>
      <c r="E697" s="140" t="s">
        <v>4524</v>
      </c>
      <c r="F697" s="94" t="s">
        <v>3414</v>
      </c>
      <c r="G697" s="141">
        <v>31533</v>
      </c>
      <c r="H697" s="91">
        <f t="shared" si="11"/>
        <v>1986</v>
      </c>
      <c r="I697" s="92" t="s">
        <v>655</v>
      </c>
    </row>
    <row r="698" spans="1:9" ht="12" customHeight="1">
      <c r="A698" s="139" t="s">
        <v>4537</v>
      </c>
      <c r="B698" s="94" t="s">
        <v>4538</v>
      </c>
      <c r="C698" s="94">
        <v>222</v>
      </c>
      <c r="D698" s="140" t="s">
        <v>4539</v>
      </c>
      <c r="E698" s="140" t="s">
        <v>4524</v>
      </c>
      <c r="F698" s="94" t="s">
        <v>3417</v>
      </c>
      <c r="G698" s="141">
        <v>33338</v>
      </c>
      <c r="H698" s="91">
        <f t="shared" si="11"/>
        <v>1991</v>
      </c>
      <c r="I698" s="92" t="s">
        <v>3453</v>
      </c>
    </row>
    <row r="699" spans="1:9" ht="12" customHeight="1">
      <c r="A699" s="139" t="s">
        <v>4540</v>
      </c>
      <c r="B699" s="94">
        <v>11891900</v>
      </c>
      <c r="C699" s="94">
        <v>1191</v>
      </c>
      <c r="D699" s="140" t="s">
        <v>4541</v>
      </c>
      <c r="E699" s="140" t="s">
        <v>4524</v>
      </c>
      <c r="F699" s="94" t="s">
        <v>3414</v>
      </c>
      <c r="G699" s="141">
        <v>29807</v>
      </c>
      <c r="H699" s="91">
        <f t="shared" si="11"/>
        <v>1981</v>
      </c>
      <c r="I699" s="92" t="s">
        <v>655</v>
      </c>
    </row>
    <row r="700" spans="1:9" ht="12" customHeight="1">
      <c r="A700" s="139" t="s">
        <v>4542</v>
      </c>
      <c r="B700" s="94">
        <v>14171567</v>
      </c>
      <c r="C700" s="94">
        <v>224</v>
      </c>
      <c r="D700" s="140" t="s">
        <v>4543</v>
      </c>
      <c r="E700" s="140" t="s">
        <v>4524</v>
      </c>
      <c r="F700" s="94" t="s">
        <v>3417</v>
      </c>
      <c r="G700" s="141">
        <v>33776</v>
      </c>
      <c r="H700" s="91">
        <f t="shared" si="11"/>
        <v>1992</v>
      </c>
      <c r="I700" s="92" t="s">
        <v>3453</v>
      </c>
    </row>
    <row r="701" spans="1:9" ht="12" customHeight="1">
      <c r="A701" s="139" t="s">
        <v>4544</v>
      </c>
      <c r="B701" s="94">
        <v>13795542</v>
      </c>
      <c r="C701" s="94">
        <v>223</v>
      </c>
      <c r="D701" s="140" t="s">
        <v>4545</v>
      </c>
      <c r="E701" s="140" t="s">
        <v>4524</v>
      </c>
      <c r="F701" s="94" t="s">
        <v>3417</v>
      </c>
      <c r="G701" s="141">
        <v>33092</v>
      </c>
      <c r="H701" s="91">
        <f t="shared" si="11"/>
        <v>1990</v>
      </c>
      <c r="I701" s="92" t="s">
        <v>655</v>
      </c>
    </row>
    <row r="702" spans="1:9" ht="12" customHeight="1">
      <c r="A702" s="139" t="s">
        <v>4546</v>
      </c>
      <c r="B702" s="94">
        <v>13629016</v>
      </c>
      <c r="C702" s="94">
        <v>220</v>
      </c>
      <c r="D702" s="140" t="s">
        <v>4547</v>
      </c>
      <c r="E702" s="140" t="s">
        <v>4524</v>
      </c>
      <c r="F702" s="94" t="s">
        <v>3417</v>
      </c>
      <c r="G702" s="141">
        <v>32804</v>
      </c>
      <c r="H702" s="91">
        <f t="shared" si="11"/>
        <v>1989</v>
      </c>
      <c r="I702" s="92" t="s">
        <v>655</v>
      </c>
    </row>
    <row r="703" spans="1:9" ht="12" customHeight="1">
      <c r="A703" s="139" t="s">
        <v>4548</v>
      </c>
      <c r="B703" s="94">
        <v>13105866</v>
      </c>
      <c r="C703" s="94">
        <v>989</v>
      </c>
      <c r="D703" s="140" t="s">
        <v>4549</v>
      </c>
      <c r="E703" s="140" t="s">
        <v>4524</v>
      </c>
      <c r="F703" s="94" t="s">
        <v>3414</v>
      </c>
      <c r="G703" s="141">
        <v>32428</v>
      </c>
      <c r="H703" s="91">
        <f t="shared" si="11"/>
        <v>1988</v>
      </c>
      <c r="I703" s="92" t="s">
        <v>655</v>
      </c>
    </row>
    <row r="704" spans="1:9" ht="12" customHeight="1">
      <c r="A704" s="139" t="s">
        <v>4550</v>
      </c>
      <c r="B704" s="94">
        <v>9498465</v>
      </c>
      <c r="C704" s="94">
        <v>652</v>
      </c>
      <c r="D704" s="140" t="s">
        <v>4551</v>
      </c>
      <c r="E704" s="140" t="s">
        <v>4552</v>
      </c>
      <c r="F704" s="94" t="s">
        <v>3414</v>
      </c>
      <c r="G704" s="141">
        <v>26058</v>
      </c>
      <c r="H704" s="91">
        <f t="shared" si="11"/>
        <v>1971</v>
      </c>
      <c r="I704" s="92" t="s">
        <v>3478</v>
      </c>
    </row>
    <row r="705" spans="1:9" ht="12" customHeight="1">
      <c r="A705" s="139" t="s">
        <v>4553</v>
      </c>
      <c r="B705" s="94">
        <v>2206776</v>
      </c>
      <c r="C705" s="94">
        <v>695</v>
      </c>
      <c r="D705" s="140" t="s">
        <v>4554</v>
      </c>
      <c r="E705" s="140" t="s">
        <v>4552</v>
      </c>
      <c r="F705" s="94" t="s">
        <v>3414</v>
      </c>
      <c r="G705" s="141">
        <v>18361</v>
      </c>
      <c r="H705" s="91">
        <f t="shared" si="11"/>
        <v>1950</v>
      </c>
      <c r="I705" s="92" t="s">
        <v>3478</v>
      </c>
    </row>
    <row r="706" spans="1:9" ht="12" customHeight="1">
      <c r="A706" s="139" t="s">
        <v>4555</v>
      </c>
      <c r="B706" s="94">
        <v>5146602</v>
      </c>
      <c r="C706" s="94">
        <v>876</v>
      </c>
      <c r="D706" s="140" t="s">
        <v>4556</v>
      </c>
      <c r="E706" s="140" t="s">
        <v>4552</v>
      </c>
      <c r="F706" s="94" t="s">
        <v>3414</v>
      </c>
      <c r="G706" s="141">
        <v>18084</v>
      </c>
      <c r="H706" s="91">
        <f t="shared" si="11"/>
        <v>1949</v>
      </c>
      <c r="I706" s="92" t="s">
        <v>3478</v>
      </c>
    </row>
    <row r="707" spans="1:9" ht="12" customHeight="1">
      <c r="A707" s="139" t="s">
        <v>4557</v>
      </c>
      <c r="B707" s="94">
        <v>2249655</v>
      </c>
      <c r="C707" s="94">
        <v>1057</v>
      </c>
      <c r="D707" s="140" t="s">
        <v>4558</v>
      </c>
      <c r="E707" s="140" t="s">
        <v>4552</v>
      </c>
      <c r="F707" s="94" t="s">
        <v>3414</v>
      </c>
      <c r="G707" s="141">
        <v>14305</v>
      </c>
      <c r="H707" s="91">
        <f t="shared" ref="H707:H770" si="12">YEAR(G707)</f>
        <v>1939</v>
      </c>
      <c r="I707" s="92" t="s">
        <v>3478</v>
      </c>
    </row>
    <row r="708" spans="1:9" ht="12" customHeight="1">
      <c r="A708" s="139" t="s">
        <v>4559</v>
      </c>
      <c r="B708" s="94">
        <v>10905965</v>
      </c>
      <c r="C708" s="94">
        <v>678</v>
      </c>
      <c r="D708" s="140" t="s">
        <v>4560</v>
      </c>
      <c r="E708" s="140" t="s">
        <v>4552</v>
      </c>
      <c r="F708" s="94" t="s">
        <v>3414</v>
      </c>
      <c r="G708" s="141">
        <v>25832</v>
      </c>
      <c r="H708" s="91">
        <f t="shared" si="12"/>
        <v>1970</v>
      </c>
      <c r="I708" s="92" t="s">
        <v>3478</v>
      </c>
    </row>
    <row r="709" spans="1:9" ht="12" customHeight="1">
      <c r="A709" s="139" t="s">
        <v>4561</v>
      </c>
      <c r="B709" s="94">
        <v>4900160</v>
      </c>
      <c r="C709" s="94">
        <v>918</v>
      </c>
      <c r="D709" s="140" t="s">
        <v>4562</v>
      </c>
      <c r="E709" s="140" t="s">
        <v>4552</v>
      </c>
      <c r="F709" s="94" t="s">
        <v>3414</v>
      </c>
      <c r="G709" s="141">
        <v>20182</v>
      </c>
      <c r="H709" s="91">
        <f t="shared" si="12"/>
        <v>1955</v>
      </c>
      <c r="I709" s="92" t="s">
        <v>3478</v>
      </c>
    </row>
    <row r="710" spans="1:9" ht="12" customHeight="1">
      <c r="A710" s="139" t="s">
        <v>2126</v>
      </c>
      <c r="B710" s="94">
        <v>8875306</v>
      </c>
      <c r="C710" s="94">
        <v>714</v>
      </c>
      <c r="D710" s="140" t="s">
        <v>4563</v>
      </c>
      <c r="E710" s="140" t="s">
        <v>4552</v>
      </c>
      <c r="F710" s="94" t="s">
        <v>3414</v>
      </c>
      <c r="G710" s="141">
        <v>25817</v>
      </c>
      <c r="H710" s="91">
        <f t="shared" si="12"/>
        <v>1970</v>
      </c>
      <c r="I710" s="92" t="s">
        <v>3478</v>
      </c>
    </row>
    <row r="711" spans="1:9" ht="12" customHeight="1">
      <c r="A711" s="139" t="s">
        <v>4564</v>
      </c>
      <c r="B711" s="94">
        <v>10562492</v>
      </c>
      <c r="C711" s="94">
        <v>674</v>
      </c>
      <c r="D711" s="140" t="s">
        <v>4565</v>
      </c>
      <c r="E711" s="140" t="s">
        <v>4552</v>
      </c>
      <c r="F711" s="94" t="s">
        <v>3414</v>
      </c>
      <c r="G711" s="141">
        <v>25766</v>
      </c>
      <c r="H711" s="91">
        <f t="shared" si="12"/>
        <v>1970</v>
      </c>
      <c r="I711" s="92" t="s">
        <v>3478</v>
      </c>
    </row>
    <row r="712" spans="1:9" ht="12" customHeight="1">
      <c r="A712" s="139" t="s">
        <v>4566</v>
      </c>
      <c r="B712" s="94">
        <v>12421385</v>
      </c>
      <c r="C712" s="94">
        <v>1083</v>
      </c>
      <c r="D712" s="140" t="s">
        <v>4567</v>
      </c>
      <c r="E712" s="140" t="s">
        <v>4552</v>
      </c>
      <c r="F712" s="94" t="s">
        <v>3414</v>
      </c>
      <c r="G712" s="141">
        <v>30623</v>
      </c>
      <c r="H712" s="91">
        <f t="shared" si="12"/>
        <v>1983</v>
      </c>
      <c r="I712" s="92" t="s">
        <v>655</v>
      </c>
    </row>
    <row r="713" spans="1:9" ht="12" customHeight="1">
      <c r="A713" s="139" t="s">
        <v>4568</v>
      </c>
      <c r="B713" s="94">
        <v>10075840</v>
      </c>
      <c r="C713" s="94">
        <v>1084</v>
      </c>
      <c r="D713" s="140" t="s">
        <v>4569</v>
      </c>
      <c r="E713" s="140" t="s">
        <v>4552</v>
      </c>
      <c r="F713" s="94" t="s">
        <v>3414</v>
      </c>
      <c r="G713" s="141">
        <v>25403</v>
      </c>
      <c r="H713" s="91">
        <f t="shared" si="12"/>
        <v>1969</v>
      </c>
      <c r="I713" s="92" t="s">
        <v>3478</v>
      </c>
    </row>
    <row r="714" spans="1:9" ht="12" customHeight="1">
      <c r="A714" s="139" t="s">
        <v>4570</v>
      </c>
      <c r="B714" s="94">
        <v>9008671</v>
      </c>
      <c r="C714" s="94">
        <v>709</v>
      </c>
      <c r="D714" s="140" t="s">
        <v>4571</v>
      </c>
      <c r="E714" s="140" t="s">
        <v>4552</v>
      </c>
      <c r="F714" s="94" t="s">
        <v>3414</v>
      </c>
      <c r="G714" s="141">
        <v>25344</v>
      </c>
      <c r="H714" s="91">
        <f t="shared" si="12"/>
        <v>1969</v>
      </c>
      <c r="I714" s="92" t="s">
        <v>3478</v>
      </c>
    </row>
    <row r="715" spans="1:9" ht="12" customHeight="1">
      <c r="A715" s="139" t="s">
        <v>4572</v>
      </c>
      <c r="B715" s="94">
        <v>9806860</v>
      </c>
      <c r="C715" s="94">
        <v>1022</v>
      </c>
      <c r="D715" s="140" t="s">
        <v>4573</v>
      </c>
      <c r="E715" s="140" t="s">
        <v>4552</v>
      </c>
      <c r="F715" s="94" t="s">
        <v>3414</v>
      </c>
      <c r="G715" s="141">
        <v>26201</v>
      </c>
      <c r="H715" s="91">
        <f t="shared" si="12"/>
        <v>1971</v>
      </c>
      <c r="I715" s="92" t="s">
        <v>3478</v>
      </c>
    </row>
    <row r="716" spans="1:9" ht="12" customHeight="1">
      <c r="A716" s="139" t="s">
        <v>4574</v>
      </c>
      <c r="B716" s="94">
        <v>10905971</v>
      </c>
      <c r="C716" s="94">
        <v>1091</v>
      </c>
      <c r="D716" s="140" t="s">
        <v>4575</v>
      </c>
      <c r="E716" s="140" t="s">
        <v>4552</v>
      </c>
      <c r="F716" s="94" t="s">
        <v>3414</v>
      </c>
      <c r="G716" s="141">
        <v>27974</v>
      </c>
      <c r="H716" s="91">
        <f t="shared" si="12"/>
        <v>1976</v>
      </c>
      <c r="I716" s="92" t="s">
        <v>3478</v>
      </c>
    </row>
    <row r="717" spans="1:9" ht="12" customHeight="1">
      <c r="A717" s="139" t="s">
        <v>4576</v>
      </c>
      <c r="B717" s="94">
        <v>4622050</v>
      </c>
      <c r="C717" s="94">
        <v>700</v>
      </c>
      <c r="D717" s="140" t="s">
        <v>4577</v>
      </c>
      <c r="E717" s="140" t="s">
        <v>4552</v>
      </c>
      <c r="F717" s="94" t="s">
        <v>3414</v>
      </c>
      <c r="G717" s="141">
        <v>19234</v>
      </c>
      <c r="H717" s="91">
        <f t="shared" si="12"/>
        <v>1952</v>
      </c>
      <c r="I717" s="92" t="s">
        <v>3478</v>
      </c>
    </row>
    <row r="718" spans="1:9" ht="12" customHeight="1">
      <c r="A718" s="139" t="s">
        <v>1776</v>
      </c>
      <c r="B718" s="94">
        <v>10231447</v>
      </c>
      <c r="C718" s="94">
        <v>819</v>
      </c>
      <c r="D718" s="140" t="s">
        <v>4578</v>
      </c>
      <c r="E718" s="140" t="s">
        <v>4552</v>
      </c>
      <c r="F718" s="94" t="s">
        <v>3414</v>
      </c>
      <c r="G718" s="141">
        <v>25779</v>
      </c>
      <c r="H718" s="91">
        <f t="shared" si="12"/>
        <v>1970</v>
      </c>
      <c r="I718" s="92" t="s">
        <v>3478</v>
      </c>
    </row>
    <row r="719" spans="1:9" ht="12" customHeight="1">
      <c r="A719" s="139" t="s">
        <v>4579</v>
      </c>
      <c r="B719" s="94">
        <v>6838371</v>
      </c>
      <c r="C719" s="94">
        <v>1023</v>
      </c>
      <c r="D719" s="140" t="s">
        <v>4580</v>
      </c>
      <c r="E719" s="140" t="s">
        <v>4552</v>
      </c>
      <c r="F719" s="94" t="s">
        <v>3414</v>
      </c>
      <c r="G719" s="141">
        <v>20883</v>
      </c>
      <c r="H719" s="91">
        <f t="shared" si="12"/>
        <v>1957</v>
      </c>
      <c r="I719" s="92" t="s">
        <v>3478</v>
      </c>
    </row>
    <row r="720" spans="1:9" ht="12" customHeight="1">
      <c r="A720" s="139" t="s">
        <v>1239</v>
      </c>
      <c r="B720" s="94">
        <v>9686807</v>
      </c>
      <c r="C720" s="94">
        <v>806</v>
      </c>
      <c r="D720" s="140" t="s">
        <v>4581</v>
      </c>
      <c r="E720" s="140" t="s">
        <v>4552</v>
      </c>
      <c r="F720" s="94" t="s">
        <v>3414</v>
      </c>
      <c r="G720" s="141">
        <v>23143</v>
      </c>
      <c r="H720" s="91">
        <f t="shared" si="12"/>
        <v>1963</v>
      </c>
      <c r="I720" s="92" t="s">
        <v>3478</v>
      </c>
    </row>
    <row r="721" spans="1:9" ht="12" customHeight="1">
      <c r="A721" s="139" t="s">
        <v>4582</v>
      </c>
      <c r="B721" s="94">
        <v>11906549</v>
      </c>
      <c r="C721" s="94">
        <v>1021</v>
      </c>
      <c r="D721" s="140" t="s">
        <v>4583</v>
      </c>
      <c r="E721" s="140" t="s">
        <v>4552</v>
      </c>
      <c r="F721" s="94" t="s">
        <v>3414</v>
      </c>
      <c r="G721" s="141">
        <v>29327</v>
      </c>
      <c r="H721" s="91">
        <f t="shared" si="12"/>
        <v>1980</v>
      </c>
      <c r="I721" s="92" t="s">
        <v>655</v>
      </c>
    </row>
    <row r="722" spans="1:9" ht="12" customHeight="1">
      <c r="A722" s="139" t="s">
        <v>4584</v>
      </c>
      <c r="B722" s="94">
        <v>2186474</v>
      </c>
      <c r="C722" s="94">
        <v>911</v>
      </c>
      <c r="D722" s="140" t="s">
        <v>4585</v>
      </c>
      <c r="E722" s="140" t="s">
        <v>4552</v>
      </c>
      <c r="F722" s="94" t="s">
        <v>3414</v>
      </c>
      <c r="G722" s="141">
        <v>19505</v>
      </c>
      <c r="H722" s="91">
        <f t="shared" si="12"/>
        <v>1953</v>
      </c>
      <c r="I722" s="92" t="s">
        <v>3478</v>
      </c>
    </row>
    <row r="723" spans="1:9" ht="12" customHeight="1">
      <c r="A723" s="139" t="s">
        <v>1779</v>
      </c>
      <c r="B723" s="94">
        <v>6919663</v>
      </c>
      <c r="C723" s="94">
        <v>807</v>
      </c>
      <c r="D723" s="140" t="s">
        <v>4586</v>
      </c>
      <c r="E723" s="140" t="s">
        <v>4552</v>
      </c>
      <c r="F723" s="94" t="s">
        <v>3414</v>
      </c>
      <c r="G723" s="141">
        <v>23925</v>
      </c>
      <c r="H723" s="91">
        <f t="shared" si="12"/>
        <v>1965</v>
      </c>
      <c r="I723" s="92" t="s">
        <v>3478</v>
      </c>
    </row>
    <row r="724" spans="1:9" ht="12" customHeight="1">
      <c r="A724" s="139" t="s">
        <v>4587</v>
      </c>
      <c r="B724" s="94" t="s">
        <v>4588</v>
      </c>
      <c r="C724" s="94">
        <v>1078</v>
      </c>
      <c r="D724" s="140" t="s">
        <v>4589</v>
      </c>
      <c r="E724" s="140" t="s">
        <v>4552</v>
      </c>
      <c r="F724" s="94" t="s">
        <v>3414</v>
      </c>
      <c r="G724" s="141">
        <v>17495</v>
      </c>
      <c r="H724" s="91">
        <f t="shared" si="12"/>
        <v>1947</v>
      </c>
      <c r="I724" s="92" t="s">
        <v>3478</v>
      </c>
    </row>
    <row r="725" spans="1:9" ht="12" customHeight="1">
      <c r="A725" s="139" t="s">
        <v>4590</v>
      </c>
      <c r="B725" s="94">
        <v>9311541</v>
      </c>
      <c r="C725" s="94">
        <v>621</v>
      </c>
      <c r="D725" s="140" t="s">
        <v>4591</v>
      </c>
      <c r="E725" s="140" t="s">
        <v>4552</v>
      </c>
      <c r="F725" s="94" t="s">
        <v>3414</v>
      </c>
      <c r="G725" s="141">
        <v>25399</v>
      </c>
      <c r="H725" s="91">
        <f t="shared" si="12"/>
        <v>1969</v>
      </c>
      <c r="I725" s="92" t="s">
        <v>3478</v>
      </c>
    </row>
    <row r="726" spans="1:9" ht="12" customHeight="1">
      <c r="A726" s="139" t="s">
        <v>4592</v>
      </c>
      <c r="B726" s="94">
        <v>8111567</v>
      </c>
      <c r="C726" s="94">
        <v>1001</v>
      </c>
      <c r="D726" s="140" t="s">
        <v>4593</v>
      </c>
      <c r="E726" s="140" t="s">
        <v>4552</v>
      </c>
      <c r="F726" s="94" t="s">
        <v>3417</v>
      </c>
      <c r="G726" s="141">
        <v>24916</v>
      </c>
      <c r="H726" s="91">
        <f t="shared" si="12"/>
        <v>1968</v>
      </c>
      <c r="I726" s="92" t="s">
        <v>3478</v>
      </c>
    </row>
    <row r="727" spans="1:9" ht="12" customHeight="1">
      <c r="A727" s="139" t="s">
        <v>4594</v>
      </c>
      <c r="B727" s="94">
        <v>6333214</v>
      </c>
      <c r="C727" s="94">
        <v>206</v>
      </c>
      <c r="D727" s="140" t="s">
        <v>4595</v>
      </c>
      <c r="E727" s="140" t="s">
        <v>4552</v>
      </c>
      <c r="F727" s="94" t="s">
        <v>3417</v>
      </c>
      <c r="G727" s="141">
        <v>19201</v>
      </c>
      <c r="H727" s="91">
        <f t="shared" si="12"/>
        <v>1952</v>
      </c>
      <c r="I727" s="92" t="s">
        <v>3478</v>
      </c>
    </row>
    <row r="728" spans="1:9" ht="12" customHeight="1">
      <c r="A728" s="139" t="s">
        <v>4596</v>
      </c>
      <c r="B728" s="94">
        <v>6286175</v>
      </c>
      <c r="C728" s="94">
        <v>653</v>
      </c>
      <c r="D728" s="140" t="s">
        <v>4597</v>
      </c>
      <c r="E728" s="140" t="s">
        <v>4552</v>
      </c>
      <c r="F728" s="94" t="s">
        <v>3414</v>
      </c>
      <c r="G728" s="141">
        <v>23123</v>
      </c>
      <c r="H728" s="91">
        <f t="shared" si="12"/>
        <v>1963</v>
      </c>
      <c r="I728" s="92" t="s">
        <v>3478</v>
      </c>
    </row>
    <row r="729" spans="1:9" ht="12" customHeight="1">
      <c r="A729" s="139" t="s">
        <v>4598</v>
      </c>
      <c r="B729" s="94">
        <v>11096782</v>
      </c>
      <c r="C729" s="94">
        <v>663</v>
      </c>
      <c r="D729" s="140" t="s">
        <v>4599</v>
      </c>
      <c r="E729" s="140" t="s">
        <v>4552</v>
      </c>
      <c r="F729" s="94" t="s">
        <v>3414</v>
      </c>
      <c r="G729" s="141">
        <v>28336</v>
      </c>
      <c r="H729" s="91">
        <f t="shared" si="12"/>
        <v>1977</v>
      </c>
      <c r="I729" s="92" t="s">
        <v>3478</v>
      </c>
    </row>
    <row r="730" spans="1:9" ht="12" customHeight="1">
      <c r="A730" s="139" t="s">
        <v>4600</v>
      </c>
      <c r="B730" s="94">
        <v>11225612</v>
      </c>
      <c r="C730" s="94">
        <v>1085</v>
      </c>
      <c r="D730" s="140" t="s">
        <v>4601</v>
      </c>
      <c r="E730" s="140" t="s">
        <v>4552</v>
      </c>
      <c r="F730" s="94" t="s">
        <v>3414</v>
      </c>
      <c r="G730" s="141">
        <v>28798</v>
      </c>
      <c r="H730" s="91">
        <f t="shared" si="12"/>
        <v>1978</v>
      </c>
      <c r="I730" s="92" t="s">
        <v>655</v>
      </c>
    </row>
    <row r="731" spans="1:9" ht="12" customHeight="1">
      <c r="A731" s="139" t="s">
        <v>4602</v>
      </c>
      <c r="B731" s="94">
        <v>6619038</v>
      </c>
      <c r="C731" s="94">
        <v>1058</v>
      </c>
      <c r="D731" s="140" t="s">
        <v>4603</v>
      </c>
      <c r="E731" s="140" t="s">
        <v>4552</v>
      </c>
      <c r="F731" s="94" t="s">
        <v>3414</v>
      </c>
      <c r="G731" s="141">
        <v>22697</v>
      </c>
      <c r="H731" s="91">
        <f t="shared" si="12"/>
        <v>1962</v>
      </c>
      <c r="I731" s="92" t="s">
        <v>3478</v>
      </c>
    </row>
    <row r="732" spans="1:9" ht="12" customHeight="1">
      <c r="A732" s="139" t="s">
        <v>4604</v>
      </c>
      <c r="B732" s="94">
        <v>12462012</v>
      </c>
      <c r="C732" s="94">
        <v>600</v>
      </c>
      <c r="D732" s="140" t="s">
        <v>4605</v>
      </c>
      <c r="E732" s="140" t="s">
        <v>4552</v>
      </c>
      <c r="F732" s="94" t="s">
        <v>3414</v>
      </c>
      <c r="G732" s="141">
        <v>30571</v>
      </c>
      <c r="H732" s="91">
        <f t="shared" si="12"/>
        <v>1983</v>
      </c>
      <c r="I732" s="92" t="s">
        <v>655</v>
      </c>
    </row>
    <row r="733" spans="1:9" ht="12" customHeight="1">
      <c r="A733" s="139" t="s">
        <v>4606</v>
      </c>
      <c r="B733" s="94">
        <v>11713081</v>
      </c>
      <c r="C733" s="94">
        <v>689</v>
      </c>
      <c r="D733" s="140" t="s">
        <v>4607</v>
      </c>
      <c r="E733" s="140" t="s">
        <v>4552</v>
      </c>
      <c r="F733" s="94" t="s">
        <v>3414</v>
      </c>
      <c r="G733" s="141">
        <v>29290</v>
      </c>
      <c r="H733" s="91">
        <f t="shared" si="12"/>
        <v>1980</v>
      </c>
      <c r="I733" s="92" t="s">
        <v>655</v>
      </c>
    </row>
    <row r="734" spans="1:9" ht="12" customHeight="1">
      <c r="A734" s="139" t="s">
        <v>4608</v>
      </c>
      <c r="B734" s="94">
        <v>5575047</v>
      </c>
      <c r="C734" s="94">
        <v>713</v>
      </c>
      <c r="D734" s="140" t="s">
        <v>4609</v>
      </c>
      <c r="E734" s="140" t="s">
        <v>4552</v>
      </c>
      <c r="F734" s="94" t="s">
        <v>3414</v>
      </c>
      <c r="G734" s="141">
        <v>21946</v>
      </c>
      <c r="H734" s="91">
        <f t="shared" si="12"/>
        <v>1960</v>
      </c>
      <c r="I734" s="92" t="s">
        <v>3478</v>
      </c>
    </row>
    <row r="735" spans="1:9" ht="12" customHeight="1">
      <c r="A735" s="139" t="s">
        <v>4610</v>
      </c>
      <c r="B735" s="94">
        <v>8156588</v>
      </c>
      <c r="C735" s="94">
        <v>1024</v>
      </c>
      <c r="D735" s="140" t="s">
        <v>4611</v>
      </c>
      <c r="E735" s="140" t="s">
        <v>4552</v>
      </c>
      <c r="F735" s="94" t="s">
        <v>3414</v>
      </c>
      <c r="G735" s="141">
        <v>22901</v>
      </c>
      <c r="H735" s="91">
        <f t="shared" si="12"/>
        <v>1962</v>
      </c>
      <c r="I735" s="92" t="s">
        <v>3478</v>
      </c>
    </row>
    <row r="736" spans="1:9" ht="12" customHeight="1">
      <c r="A736" s="139" t="s">
        <v>4612</v>
      </c>
      <c r="B736" s="94">
        <v>10314539</v>
      </c>
      <c r="C736" s="94">
        <v>1088</v>
      </c>
      <c r="D736" s="140" t="s">
        <v>4613</v>
      </c>
      <c r="E736" s="140" t="s">
        <v>4552</v>
      </c>
      <c r="F736" s="94" t="s">
        <v>3414</v>
      </c>
      <c r="G736" s="141">
        <v>27054</v>
      </c>
      <c r="H736" s="91">
        <f t="shared" si="12"/>
        <v>1974</v>
      </c>
      <c r="I736" s="92" t="s">
        <v>3478</v>
      </c>
    </row>
    <row r="737" spans="1:9" ht="12" customHeight="1">
      <c r="A737" s="139" t="s">
        <v>4614</v>
      </c>
      <c r="B737" s="94">
        <v>12353778</v>
      </c>
      <c r="C737" s="94">
        <v>661</v>
      </c>
      <c r="D737" s="140" t="s">
        <v>4615</v>
      </c>
      <c r="E737" s="140" t="s">
        <v>4552</v>
      </c>
      <c r="F737" s="94" t="s">
        <v>3414</v>
      </c>
      <c r="G737" s="141">
        <v>29938</v>
      </c>
      <c r="H737" s="91">
        <f t="shared" si="12"/>
        <v>1981</v>
      </c>
      <c r="I737" s="92" t="s">
        <v>655</v>
      </c>
    </row>
    <row r="738" spans="1:9" ht="12" customHeight="1">
      <c r="A738" s="139" t="s">
        <v>4616</v>
      </c>
      <c r="B738" s="94">
        <v>12203231</v>
      </c>
      <c r="C738" s="94">
        <v>1025</v>
      </c>
      <c r="D738" s="140" t="s">
        <v>4617</v>
      </c>
      <c r="E738" s="140" t="s">
        <v>4552</v>
      </c>
      <c r="F738" s="94" t="s">
        <v>3414</v>
      </c>
      <c r="G738" s="141">
        <v>30175</v>
      </c>
      <c r="H738" s="91">
        <f t="shared" si="12"/>
        <v>1982</v>
      </c>
      <c r="I738" s="92" t="s">
        <v>655</v>
      </c>
    </row>
    <row r="739" spans="1:9" ht="12" customHeight="1">
      <c r="A739" s="139" t="s">
        <v>4618</v>
      </c>
      <c r="B739" s="94">
        <v>12857905</v>
      </c>
      <c r="C739" s="94">
        <v>1192</v>
      </c>
      <c r="D739" s="140" t="s">
        <v>4619</v>
      </c>
      <c r="E739" s="140" t="s">
        <v>4620</v>
      </c>
      <c r="F739" s="94" t="s">
        <v>3414</v>
      </c>
      <c r="G739" s="141">
        <v>31331</v>
      </c>
      <c r="H739" s="91">
        <f t="shared" si="12"/>
        <v>1985</v>
      </c>
      <c r="I739" s="92" t="s">
        <v>655</v>
      </c>
    </row>
    <row r="740" spans="1:9" ht="12" customHeight="1">
      <c r="A740" s="139" t="s">
        <v>4621</v>
      </c>
      <c r="B740" s="94">
        <v>6502867</v>
      </c>
      <c r="C740" s="94">
        <v>749</v>
      </c>
      <c r="D740" s="140" t="s">
        <v>4622</v>
      </c>
      <c r="E740" s="140" t="s">
        <v>4620</v>
      </c>
      <c r="F740" s="94" t="s">
        <v>3414</v>
      </c>
      <c r="G740" s="141">
        <v>23317</v>
      </c>
      <c r="H740" s="91">
        <f t="shared" si="12"/>
        <v>1963</v>
      </c>
      <c r="I740" s="92" t="s">
        <v>3478</v>
      </c>
    </row>
    <row r="741" spans="1:9" ht="12" customHeight="1">
      <c r="A741" s="139" t="s">
        <v>4623</v>
      </c>
      <c r="B741" s="94">
        <v>13782027</v>
      </c>
      <c r="C741" s="94">
        <v>573</v>
      </c>
      <c r="D741" s="140" t="s">
        <v>4624</v>
      </c>
      <c r="E741" s="140" t="s">
        <v>4620</v>
      </c>
      <c r="F741" s="94" t="s">
        <v>3414</v>
      </c>
      <c r="G741" s="141">
        <v>32921</v>
      </c>
      <c r="H741" s="91">
        <f t="shared" si="12"/>
        <v>1990</v>
      </c>
      <c r="I741" s="92" t="s">
        <v>655</v>
      </c>
    </row>
    <row r="742" spans="1:9" ht="12" customHeight="1">
      <c r="A742" s="139" t="s">
        <v>4625</v>
      </c>
      <c r="B742" s="94">
        <v>8594620</v>
      </c>
      <c r="C742" s="94">
        <v>747</v>
      </c>
      <c r="D742" s="140" t="s">
        <v>4626</v>
      </c>
      <c r="E742" s="140" t="s">
        <v>4620</v>
      </c>
      <c r="F742" s="94" t="s">
        <v>3414</v>
      </c>
      <c r="G742" s="141">
        <v>25058</v>
      </c>
      <c r="H742" s="91">
        <f t="shared" si="12"/>
        <v>1968</v>
      </c>
      <c r="I742" s="92" t="s">
        <v>3478</v>
      </c>
    </row>
    <row r="743" spans="1:9" ht="12" customHeight="1">
      <c r="A743" s="139" t="s">
        <v>4627</v>
      </c>
      <c r="B743" s="94">
        <v>12645026</v>
      </c>
      <c r="C743" s="94">
        <v>708</v>
      </c>
      <c r="D743" s="140" t="s">
        <v>4628</v>
      </c>
      <c r="E743" s="140" t="s">
        <v>4620</v>
      </c>
      <c r="F743" s="94" t="s">
        <v>3414</v>
      </c>
      <c r="G743" s="141">
        <v>30763</v>
      </c>
      <c r="H743" s="91">
        <f t="shared" si="12"/>
        <v>1984</v>
      </c>
      <c r="I743" s="92" t="s">
        <v>655</v>
      </c>
    </row>
    <row r="744" spans="1:9" ht="12" customHeight="1">
      <c r="A744" s="139" t="s">
        <v>1570</v>
      </c>
      <c r="B744" s="94">
        <v>6927512</v>
      </c>
      <c r="C744" s="94">
        <v>647</v>
      </c>
      <c r="D744" s="140" t="s">
        <v>4629</v>
      </c>
      <c r="E744" s="140" t="s">
        <v>4620</v>
      </c>
      <c r="F744" s="94" t="s">
        <v>3414</v>
      </c>
      <c r="G744" s="141">
        <v>23325</v>
      </c>
      <c r="H744" s="91">
        <f t="shared" si="12"/>
        <v>1963</v>
      </c>
      <c r="I744" s="92" t="s">
        <v>3478</v>
      </c>
    </row>
    <row r="745" spans="1:9" ht="12" customHeight="1">
      <c r="A745" s="139" t="s">
        <v>1108</v>
      </c>
      <c r="B745" s="94">
        <v>8103515</v>
      </c>
      <c r="C745" s="94">
        <v>741</v>
      </c>
      <c r="D745" s="140" t="s">
        <v>4630</v>
      </c>
      <c r="E745" s="140" t="s">
        <v>4620</v>
      </c>
      <c r="F745" s="94" t="s">
        <v>3414</v>
      </c>
      <c r="G745" s="141">
        <v>24782</v>
      </c>
      <c r="H745" s="91">
        <f t="shared" si="12"/>
        <v>1967</v>
      </c>
      <c r="I745" s="92" t="s">
        <v>3478</v>
      </c>
    </row>
    <row r="746" spans="1:9" ht="12" customHeight="1">
      <c r="A746" s="139" t="s">
        <v>4631</v>
      </c>
      <c r="B746" s="94">
        <v>13457736</v>
      </c>
      <c r="C746" s="94">
        <v>483</v>
      </c>
      <c r="D746" s="140" t="s">
        <v>4632</v>
      </c>
      <c r="E746" s="140" t="s">
        <v>4620</v>
      </c>
      <c r="F746" s="94" t="s">
        <v>3414</v>
      </c>
      <c r="G746" s="141">
        <v>31861</v>
      </c>
      <c r="H746" s="91">
        <f t="shared" si="12"/>
        <v>1987</v>
      </c>
      <c r="I746" s="92" t="s">
        <v>655</v>
      </c>
    </row>
    <row r="747" spans="1:9" ht="12" customHeight="1">
      <c r="A747" s="139" t="s">
        <v>1568</v>
      </c>
      <c r="B747" s="94">
        <v>11053558</v>
      </c>
      <c r="C747" s="94">
        <v>972</v>
      </c>
      <c r="D747" s="140" t="s">
        <v>4633</v>
      </c>
      <c r="E747" s="140" t="s">
        <v>4620</v>
      </c>
      <c r="F747" s="94" t="s">
        <v>3414</v>
      </c>
      <c r="G747" s="141">
        <v>28446</v>
      </c>
      <c r="H747" s="91">
        <f t="shared" si="12"/>
        <v>1977</v>
      </c>
      <c r="I747" s="92" t="s">
        <v>3478</v>
      </c>
    </row>
    <row r="748" spans="1:9" ht="12" customHeight="1">
      <c r="A748" s="139" t="s">
        <v>2082</v>
      </c>
      <c r="B748" s="94">
        <v>15133626</v>
      </c>
      <c r="C748" s="94">
        <v>4054</v>
      </c>
      <c r="D748" s="140" t="s">
        <v>4634</v>
      </c>
      <c r="E748" s="140" t="s">
        <v>1452</v>
      </c>
      <c r="F748" s="94" t="s">
        <v>3414</v>
      </c>
      <c r="G748" s="141">
        <v>36273</v>
      </c>
      <c r="H748" s="91">
        <f t="shared" si="12"/>
        <v>1999</v>
      </c>
      <c r="I748" s="92" t="s">
        <v>579</v>
      </c>
    </row>
    <row r="749" spans="1:9" ht="12" customHeight="1">
      <c r="A749" s="139" t="s">
        <v>4635</v>
      </c>
      <c r="B749" s="94">
        <v>13425257</v>
      </c>
      <c r="C749" s="94">
        <v>1185</v>
      </c>
      <c r="D749" s="140" t="s">
        <v>4636</v>
      </c>
      <c r="E749" s="140" t="s">
        <v>1579</v>
      </c>
      <c r="F749" s="94" t="s">
        <v>3414</v>
      </c>
      <c r="G749" s="141">
        <v>32431</v>
      </c>
      <c r="H749" s="91">
        <f t="shared" si="12"/>
        <v>1988</v>
      </c>
      <c r="I749" s="92" t="s">
        <v>655</v>
      </c>
    </row>
    <row r="750" spans="1:9" ht="12" customHeight="1">
      <c r="A750" s="139" t="s">
        <v>4637</v>
      </c>
      <c r="B750" s="94">
        <v>11939348</v>
      </c>
      <c r="C750" s="94">
        <v>208</v>
      </c>
      <c r="D750" s="140" t="s">
        <v>4638</v>
      </c>
      <c r="E750" s="140" t="s">
        <v>1579</v>
      </c>
      <c r="F750" s="94" t="s">
        <v>3417</v>
      </c>
      <c r="G750" s="141">
        <v>29349</v>
      </c>
      <c r="H750" s="91">
        <f t="shared" si="12"/>
        <v>1980</v>
      </c>
      <c r="I750" s="92" t="s">
        <v>655</v>
      </c>
    </row>
    <row r="751" spans="1:9" ht="12" customHeight="1">
      <c r="A751" s="139" t="s">
        <v>4639</v>
      </c>
      <c r="B751" s="94">
        <v>14791073</v>
      </c>
      <c r="C751" s="94">
        <v>4616</v>
      </c>
      <c r="D751" s="140" t="s">
        <v>4640</v>
      </c>
      <c r="E751" s="140" t="s">
        <v>1579</v>
      </c>
      <c r="F751" s="94" t="s">
        <v>3417</v>
      </c>
      <c r="G751" s="141">
        <v>36902</v>
      </c>
      <c r="H751" s="91">
        <f t="shared" si="12"/>
        <v>2001</v>
      </c>
      <c r="I751" s="92" t="s">
        <v>577</v>
      </c>
    </row>
    <row r="752" spans="1:9" ht="12" customHeight="1">
      <c r="A752" s="139" t="s">
        <v>4641</v>
      </c>
      <c r="B752" s="94">
        <v>15092261</v>
      </c>
      <c r="C752" s="94">
        <v>3587</v>
      </c>
      <c r="D752" s="140" t="s">
        <v>4642</v>
      </c>
      <c r="E752" s="140" t="s">
        <v>1579</v>
      </c>
      <c r="F752" s="94" t="s">
        <v>3414</v>
      </c>
      <c r="G752" s="141">
        <v>37671</v>
      </c>
      <c r="H752" s="91">
        <f t="shared" si="12"/>
        <v>2003</v>
      </c>
      <c r="I752" s="92" t="s">
        <v>3422</v>
      </c>
    </row>
    <row r="753" spans="1:9" ht="12" customHeight="1">
      <c r="A753" s="139" t="s">
        <v>4643</v>
      </c>
      <c r="B753" s="94">
        <v>15072176</v>
      </c>
      <c r="C753" s="94">
        <v>3588</v>
      </c>
      <c r="D753" s="140" t="s">
        <v>4644</v>
      </c>
      <c r="E753" s="140" t="s">
        <v>1579</v>
      </c>
      <c r="F753" s="94" t="s">
        <v>3417</v>
      </c>
      <c r="G753" s="141">
        <v>38462</v>
      </c>
      <c r="H753" s="91">
        <f t="shared" si="12"/>
        <v>2005</v>
      </c>
      <c r="I753" s="92" t="s">
        <v>3467</v>
      </c>
    </row>
    <row r="754" spans="1:9" ht="12" customHeight="1">
      <c r="A754" s="139" t="s">
        <v>4645</v>
      </c>
      <c r="B754" s="94">
        <v>14424173</v>
      </c>
      <c r="C754" s="94">
        <v>3589</v>
      </c>
      <c r="D754" s="140" t="s">
        <v>4646</v>
      </c>
      <c r="E754" s="140" t="s">
        <v>1579</v>
      </c>
      <c r="F754" s="94" t="s">
        <v>3417</v>
      </c>
      <c r="G754" s="141">
        <v>37610</v>
      </c>
      <c r="H754" s="91">
        <f t="shared" si="12"/>
        <v>2002</v>
      </c>
      <c r="I754" s="92" t="s">
        <v>3422</v>
      </c>
    </row>
    <row r="755" spans="1:9" ht="12" customHeight="1">
      <c r="A755" s="139" t="s">
        <v>4647</v>
      </c>
      <c r="B755" s="94">
        <v>15193688</v>
      </c>
      <c r="C755" s="94">
        <v>3590</v>
      </c>
      <c r="D755" s="140" t="s">
        <v>4648</v>
      </c>
      <c r="E755" s="140" t="s">
        <v>1579</v>
      </c>
      <c r="F755" s="94" t="s">
        <v>3414</v>
      </c>
      <c r="G755" s="141">
        <v>38334</v>
      </c>
      <c r="H755" s="91">
        <f t="shared" si="12"/>
        <v>2004</v>
      </c>
      <c r="I755" s="92" t="s">
        <v>3467</v>
      </c>
    </row>
    <row r="756" spans="1:9" ht="12" customHeight="1">
      <c r="A756" s="139" t="s">
        <v>4649</v>
      </c>
      <c r="B756" s="94">
        <v>14430409</v>
      </c>
      <c r="C756" s="94">
        <v>4549</v>
      </c>
      <c r="D756" s="140" t="s">
        <v>4650</v>
      </c>
      <c r="E756" s="140" t="s">
        <v>1579</v>
      </c>
      <c r="F756" s="94" t="s">
        <v>3414</v>
      </c>
      <c r="G756" s="141">
        <v>36582</v>
      </c>
      <c r="H756" s="91">
        <f t="shared" si="12"/>
        <v>2000</v>
      </c>
      <c r="I756" s="92" t="s">
        <v>577</v>
      </c>
    </row>
    <row r="757" spans="1:9" ht="12" customHeight="1">
      <c r="A757" s="139" t="s">
        <v>2908</v>
      </c>
      <c r="B757" s="94">
        <v>14433252</v>
      </c>
      <c r="C757" s="94">
        <v>4053</v>
      </c>
      <c r="D757" s="140" t="s">
        <v>4651</v>
      </c>
      <c r="E757" s="140" t="s">
        <v>1579</v>
      </c>
      <c r="F757" s="94" t="s">
        <v>3414</v>
      </c>
      <c r="G757" s="141">
        <v>35849</v>
      </c>
      <c r="H757" s="91">
        <f t="shared" si="12"/>
        <v>1998</v>
      </c>
      <c r="I757" s="92" t="s">
        <v>579</v>
      </c>
    </row>
    <row r="758" spans="1:9" ht="12" customHeight="1">
      <c r="A758" s="139" t="s">
        <v>2915</v>
      </c>
      <c r="B758" s="94">
        <v>15133672</v>
      </c>
      <c r="C758" s="94">
        <v>4550</v>
      </c>
      <c r="D758" s="140" t="s">
        <v>4652</v>
      </c>
      <c r="E758" s="140" t="s">
        <v>1579</v>
      </c>
      <c r="F758" s="94" t="s">
        <v>3414</v>
      </c>
      <c r="G758" s="141">
        <v>36508</v>
      </c>
      <c r="H758" s="91">
        <f t="shared" si="12"/>
        <v>1999</v>
      </c>
      <c r="I758" s="92" t="s">
        <v>579</v>
      </c>
    </row>
    <row r="759" spans="1:9" ht="12" customHeight="1">
      <c r="A759" s="139" t="s">
        <v>4653</v>
      </c>
      <c r="B759" s="94">
        <v>11280222</v>
      </c>
      <c r="C759" s="94">
        <v>1095</v>
      </c>
      <c r="D759" s="140" t="s">
        <v>4654</v>
      </c>
      <c r="E759" s="140" t="s">
        <v>4552</v>
      </c>
      <c r="F759" s="94" t="s">
        <v>3414</v>
      </c>
      <c r="G759" s="141">
        <v>28180</v>
      </c>
      <c r="H759" s="91">
        <f t="shared" si="12"/>
        <v>1977</v>
      </c>
      <c r="I759" s="92" t="s">
        <v>3478</v>
      </c>
    </row>
    <row r="760" spans="1:9" ht="12" customHeight="1">
      <c r="A760" s="139" t="s">
        <v>4655</v>
      </c>
      <c r="B760" s="94">
        <v>14963705</v>
      </c>
      <c r="C760" s="94">
        <v>4055</v>
      </c>
      <c r="D760" s="140" t="s">
        <v>4656</v>
      </c>
      <c r="E760" s="140" t="s">
        <v>1567</v>
      </c>
      <c r="F760" s="94" t="s">
        <v>3417</v>
      </c>
      <c r="G760" s="141">
        <v>36124</v>
      </c>
      <c r="H760" s="91">
        <f t="shared" si="12"/>
        <v>1998</v>
      </c>
      <c r="I760" s="92" t="s">
        <v>579</v>
      </c>
    </row>
    <row r="761" spans="1:9" ht="12" customHeight="1">
      <c r="A761" s="139" t="s">
        <v>4657</v>
      </c>
      <c r="B761" s="94">
        <v>14761812</v>
      </c>
      <c r="C761" s="94">
        <v>250</v>
      </c>
      <c r="D761" s="140" t="s">
        <v>4658</v>
      </c>
      <c r="E761" s="140" t="s">
        <v>1567</v>
      </c>
      <c r="F761" s="94" t="s">
        <v>3417</v>
      </c>
      <c r="G761" s="141">
        <v>35443</v>
      </c>
      <c r="H761" s="91">
        <f t="shared" si="12"/>
        <v>1997</v>
      </c>
      <c r="I761" s="92" t="s">
        <v>3447</v>
      </c>
    </row>
    <row r="762" spans="1:9" ht="12" customHeight="1">
      <c r="A762" s="139" t="s">
        <v>1603</v>
      </c>
      <c r="B762" s="94">
        <v>13741466</v>
      </c>
      <c r="C762" s="94">
        <v>507</v>
      </c>
      <c r="D762" s="140" t="s">
        <v>4659</v>
      </c>
      <c r="E762" s="140" t="s">
        <v>1452</v>
      </c>
      <c r="F762" s="94" t="s">
        <v>3414</v>
      </c>
      <c r="G762" s="141">
        <v>34761</v>
      </c>
      <c r="H762" s="91">
        <f t="shared" si="12"/>
        <v>1995</v>
      </c>
      <c r="I762" s="92" t="s">
        <v>3439</v>
      </c>
    </row>
    <row r="763" spans="1:9" ht="12" customHeight="1">
      <c r="A763" s="139" t="s">
        <v>4660</v>
      </c>
      <c r="B763" s="94">
        <v>12412480</v>
      </c>
      <c r="C763" s="94">
        <v>1099</v>
      </c>
      <c r="D763" s="140" t="s">
        <v>4661</v>
      </c>
      <c r="E763" s="140" t="s">
        <v>1452</v>
      </c>
      <c r="F763" s="94" t="s">
        <v>3414</v>
      </c>
      <c r="G763" s="141">
        <v>30602</v>
      </c>
      <c r="H763" s="91">
        <f t="shared" si="12"/>
        <v>1983</v>
      </c>
      <c r="I763" s="92" t="s">
        <v>655</v>
      </c>
    </row>
    <row r="764" spans="1:9" ht="12" customHeight="1">
      <c r="A764" s="139" t="s">
        <v>4662</v>
      </c>
      <c r="B764" s="94">
        <v>6470281</v>
      </c>
      <c r="C764" s="94">
        <v>1097</v>
      </c>
      <c r="D764" s="140" t="s">
        <v>4663</v>
      </c>
      <c r="E764" s="140" t="s">
        <v>1452</v>
      </c>
      <c r="F764" s="94" t="s">
        <v>3414</v>
      </c>
      <c r="G764" s="141">
        <v>23359</v>
      </c>
      <c r="H764" s="91">
        <f t="shared" si="12"/>
        <v>1963</v>
      </c>
      <c r="I764" s="92" t="s">
        <v>3478</v>
      </c>
    </row>
    <row r="765" spans="1:9" ht="12" customHeight="1">
      <c r="A765" s="139" t="s">
        <v>4664</v>
      </c>
      <c r="B765" s="94">
        <v>107225980</v>
      </c>
      <c r="C765" s="94">
        <v>1098</v>
      </c>
      <c r="D765" s="140" t="s">
        <v>4665</v>
      </c>
      <c r="E765" s="140" t="s">
        <v>1369</v>
      </c>
      <c r="F765" s="94" t="s">
        <v>3417</v>
      </c>
      <c r="G765" s="141">
        <v>27835</v>
      </c>
      <c r="H765" s="91">
        <f t="shared" si="12"/>
        <v>1976</v>
      </c>
      <c r="I765" s="92" t="s">
        <v>3478</v>
      </c>
    </row>
    <row r="766" spans="1:9" ht="12" customHeight="1">
      <c r="A766" s="139" t="s">
        <v>4666</v>
      </c>
      <c r="B766" s="94">
        <v>15065979</v>
      </c>
      <c r="C766" s="94">
        <v>3591</v>
      </c>
      <c r="D766" s="140" t="s">
        <v>4667</v>
      </c>
      <c r="E766" s="140" t="s">
        <v>1567</v>
      </c>
      <c r="F766" s="94" t="s">
        <v>3414</v>
      </c>
      <c r="G766" s="141">
        <v>38102</v>
      </c>
      <c r="H766" s="91">
        <f t="shared" si="12"/>
        <v>2004</v>
      </c>
      <c r="I766" s="92" t="s">
        <v>3467</v>
      </c>
    </row>
    <row r="767" spans="1:9" ht="12" customHeight="1">
      <c r="A767" s="139" t="s">
        <v>4668</v>
      </c>
      <c r="B767" s="94">
        <v>14245444</v>
      </c>
      <c r="C767" s="94">
        <v>164</v>
      </c>
      <c r="D767" s="140" t="s">
        <v>4669</v>
      </c>
      <c r="E767" s="140" t="s">
        <v>1567</v>
      </c>
      <c r="F767" s="94" t="s">
        <v>3417</v>
      </c>
      <c r="G767" s="141">
        <v>34584</v>
      </c>
      <c r="H767" s="91">
        <f t="shared" si="12"/>
        <v>1994</v>
      </c>
      <c r="I767" s="92" t="s">
        <v>3439</v>
      </c>
    </row>
    <row r="768" spans="1:9" ht="12" customHeight="1">
      <c r="A768" s="139" t="s">
        <v>4670</v>
      </c>
      <c r="B768" s="94">
        <v>10850781</v>
      </c>
      <c r="C768" s="94">
        <v>1142</v>
      </c>
      <c r="D768" s="140" t="s">
        <v>4671</v>
      </c>
      <c r="E768" s="140" t="s">
        <v>4415</v>
      </c>
      <c r="F768" s="94" t="s">
        <v>3414</v>
      </c>
      <c r="G768" s="141">
        <v>27830</v>
      </c>
      <c r="H768" s="91">
        <f t="shared" si="12"/>
        <v>1976</v>
      </c>
      <c r="I768" s="92" t="s">
        <v>3478</v>
      </c>
    </row>
    <row r="769" spans="1:9" ht="12" customHeight="1">
      <c r="A769" s="139" t="s">
        <v>1552</v>
      </c>
      <c r="B769" s="94">
        <v>11702618</v>
      </c>
      <c r="C769" s="94">
        <v>1144</v>
      </c>
      <c r="D769" s="140" t="s">
        <v>4672</v>
      </c>
      <c r="E769" s="140" t="s">
        <v>4362</v>
      </c>
      <c r="F769" s="94" t="s">
        <v>3414</v>
      </c>
      <c r="G769" s="141">
        <v>29161</v>
      </c>
      <c r="H769" s="91">
        <f t="shared" si="12"/>
        <v>1979</v>
      </c>
      <c r="I769" s="92" t="s">
        <v>655</v>
      </c>
    </row>
    <row r="770" spans="1:9" ht="12" customHeight="1">
      <c r="A770" s="139" t="s">
        <v>2097</v>
      </c>
      <c r="B770" s="94">
        <v>14629001</v>
      </c>
      <c r="C770" s="94">
        <v>4056</v>
      </c>
      <c r="D770" s="140" t="s">
        <v>4673</v>
      </c>
      <c r="E770" s="140" t="s">
        <v>1579</v>
      </c>
      <c r="F770" s="94" t="s">
        <v>3414</v>
      </c>
      <c r="G770" s="141">
        <v>35801</v>
      </c>
      <c r="H770" s="91">
        <f t="shared" si="12"/>
        <v>1998</v>
      </c>
      <c r="I770" s="92" t="s">
        <v>579</v>
      </c>
    </row>
    <row r="771" spans="1:9" ht="12" customHeight="1">
      <c r="A771" s="139" t="s">
        <v>998</v>
      </c>
      <c r="B771" s="94">
        <v>13611674</v>
      </c>
      <c r="C771" s="94">
        <v>1189</v>
      </c>
      <c r="D771" s="140" t="s">
        <v>4674</v>
      </c>
      <c r="E771" s="140" t="s">
        <v>1579</v>
      </c>
      <c r="F771" s="94" t="s">
        <v>3414</v>
      </c>
      <c r="G771" s="141">
        <v>32511</v>
      </c>
      <c r="H771" s="91">
        <f t="shared" ref="H771:H834" si="13">YEAR(G771)</f>
        <v>1989</v>
      </c>
      <c r="I771" s="92" t="s">
        <v>655</v>
      </c>
    </row>
    <row r="772" spans="1:9" ht="12" customHeight="1">
      <c r="A772" s="139" t="s">
        <v>4675</v>
      </c>
      <c r="B772" s="94">
        <v>11241748</v>
      </c>
      <c r="C772" s="94">
        <v>809</v>
      </c>
      <c r="D772" s="140" t="s">
        <v>4676</v>
      </c>
      <c r="E772" s="140" t="s">
        <v>1579</v>
      </c>
      <c r="F772" s="94" t="s">
        <v>3414</v>
      </c>
      <c r="G772" s="141">
        <v>28816</v>
      </c>
      <c r="H772" s="91">
        <f t="shared" si="13"/>
        <v>1978</v>
      </c>
      <c r="I772" s="92" t="s">
        <v>655</v>
      </c>
    </row>
    <row r="773" spans="1:9" ht="12" customHeight="1">
      <c r="A773" s="139" t="s">
        <v>4677</v>
      </c>
      <c r="B773" s="94">
        <v>14221011</v>
      </c>
      <c r="C773" s="94">
        <v>44</v>
      </c>
      <c r="D773" s="140" t="s">
        <v>4678</v>
      </c>
      <c r="E773" s="140" t="s">
        <v>1579</v>
      </c>
      <c r="F773" s="94" t="s">
        <v>3417</v>
      </c>
      <c r="G773" s="141">
        <v>33714</v>
      </c>
      <c r="H773" s="91">
        <f t="shared" si="13"/>
        <v>1992</v>
      </c>
      <c r="I773" s="92" t="s">
        <v>3453</v>
      </c>
    </row>
    <row r="774" spans="1:9" ht="12" customHeight="1">
      <c r="A774" s="139" t="s">
        <v>2104</v>
      </c>
      <c r="B774" s="94">
        <v>15120097</v>
      </c>
      <c r="C774" s="94">
        <v>4057</v>
      </c>
      <c r="D774" s="140" t="s">
        <v>4679</v>
      </c>
      <c r="E774" s="140" t="s">
        <v>1579</v>
      </c>
      <c r="F774" s="94" t="s">
        <v>3414</v>
      </c>
      <c r="G774" s="141">
        <v>36166</v>
      </c>
      <c r="H774" s="91">
        <f t="shared" si="13"/>
        <v>1999</v>
      </c>
      <c r="I774" s="92" t="s">
        <v>579</v>
      </c>
    </row>
    <row r="775" spans="1:9" ht="12" customHeight="1">
      <c r="A775" s="139" t="s">
        <v>4680</v>
      </c>
      <c r="B775" s="94">
        <v>14458861</v>
      </c>
      <c r="C775" s="94">
        <v>4617</v>
      </c>
      <c r="D775" s="140" t="s">
        <v>4681</v>
      </c>
      <c r="E775" s="140" t="s">
        <v>4362</v>
      </c>
      <c r="F775" s="94" t="s">
        <v>3417</v>
      </c>
      <c r="G775" s="141">
        <v>36653</v>
      </c>
      <c r="H775" s="91">
        <f t="shared" si="13"/>
        <v>2000</v>
      </c>
      <c r="I775" s="92" t="s">
        <v>577</v>
      </c>
    </row>
    <row r="776" spans="1:9" ht="12" customHeight="1">
      <c r="A776" s="139" t="s">
        <v>4682</v>
      </c>
      <c r="B776" s="94">
        <v>14690100</v>
      </c>
      <c r="C776" s="94">
        <v>3592</v>
      </c>
      <c r="D776" s="140" t="s">
        <v>4683</v>
      </c>
      <c r="E776" s="140" t="s">
        <v>4362</v>
      </c>
      <c r="F776" s="94" t="s">
        <v>3417</v>
      </c>
      <c r="G776" s="141">
        <v>37445</v>
      </c>
      <c r="H776" s="91">
        <f t="shared" si="13"/>
        <v>2002</v>
      </c>
      <c r="I776" s="92" t="s">
        <v>3422</v>
      </c>
    </row>
    <row r="777" spans="1:9" ht="12" customHeight="1">
      <c r="A777" s="139" t="s">
        <v>4684</v>
      </c>
      <c r="B777" s="94">
        <v>13028245</v>
      </c>
      <c r="C777" s="94">
        <v>1147</v>
      </c>
      <c r="D777" s="140" t="s">
        <v>4685</v>
      </c>
      <c r="E777" s="140" t="s">
        <v>3971</v>
      </c>
      <c r="F777" s="94" t="s">
        <v>3414</v>
      </c>
      <c r="G777" s="141">
        <v>31290</v>
      </c>
      <c r="H777" s="91">
        <f t="shared" si="13"/>
        <v>1985</v>
      </c>
      <c r="I777" s="92" t="s">
        <v>655</v>
      </c>
    </row>
    <row r="778" spans="1:9" ht="12" customHeight="1">
      <c r="A778" s="139" t="s">
        <v>4686</v>
      </c>
      <c r="B778" s="94">
        <v>13733808</v>
      </c>
      <c r="C778" s="94">
        <v>1161</v>
      </c>
      <c r="D778" s="140" t="s">
        <v>4687</v>
      </c>
      <c r="E778" s="140" t="s">
        <v>4415</v>
      </c>
      <c r="F778" s="94" t="s">
        <v>3414</v>
      </c>
      <c r="G778" s="141">
        <v>32760</v>
      </c>
      <c r="H778" s="91">
        <f t="shared" si="13"/>
        <v>1989</v>
      </c>
      <c r="I778" s="92" t="s">
        <v>655</v>
      </c>
    </row>
    <row r="779" spans="1:9" ht="12" customHeight="1">
      <c r="A779" s="139" t="s">
        <v>4688</v>
      </c>
      <c r="B779" s="94">
        <v>15437829</v>
      </c>
      <c r="C779" s="94">
        <v>3593</v>
      </c>
      <c r="D779" s="140" t="s">
        <v>4689</v>
      </c>
      <c r="E779" s="140" t="s">
        <v>1579</v>
      </c>
      <c r="F779" s="94" t="s">
        <v>3417</v>
      </c>
      <c r="G779" s="141">
        <v>38560</v>
      </c>
      <c r="H779" s="91">
        <f t="shared" si="13"/>
        <v>2005</v>
      </c>
      <c r="I779" s="92" t="s">
        <v>3467</v>
      </c>
    </row>
    <row r="780" spans="1:9" ht="12" customHeight="1">
      <c r="A780" s="139" t="s">
        <v>4690</v>
      </c>
      <c r="B780" s="94">
        <v>15010057</v>
      </c>
      <c r="C780" s="94">
        <v>3594</v>
      </c>
      <c r="D780" s="140" t="s">
        <v>4691</v>
      </c>
      <c r="E780" s="140" t="s">
        <v>1579</v>
      </c>
      <c r="F780" s="94" t="s">
        <v>3414</v>
      </c>
      <c r="G780" s="141">
        <v>38575</v>
      </c>
      <c r="H780" s="91">
        <f t="shared" si="13"/>
        <v>2005</v>
      </c>
      <c r="I780" s="92" t="s">
        <v>3467</v>
      </c>
    </row>
    <row r="781" spans="1:9" ht="12" customHeight="1">
      <c r="A781" s="139" t="s">
        <v>4692</v>
      </c>
      <c r="B781" s="94">
        <v>15409275</v>
      </c>
      <c r="C781" s="94">
        <v>3595</v>
      </c>
      <c r="D781" s="140" t="s">
        <v>4693</v>
      </c>
      <c r="E781" s="140" t="s">
        <v>1355</v>
      </c>
      <c r="F781" s="94" t="s">
        <v>3417</v>
      </c>
      <c r="G781" s="141">
        <v>38101</v>
      </c>
      <c r="H781" s="91">
        <f t="shared" si="13"/>
        <v>2004</v>
      </c>
      <c r="I781" s="92" t="s">
        <v>3467</v>
      </c>
    </row>
    <row r="782" spans="1:9" ht="12" customHeight="1">
      <c r="A782" s="139" t="s">
        <v>4694</v>
      </c>
      <c r="B782" s="94">
        <v>8107424</v>
      </c>
      <c r="C782" s="94">
        <v>1162</v>
      </c>
      <c r="D782" s="140" t="s">
        <v>4695</v>
      </c>
      <c r="E782" s="140" t="s">
        <v>1579</v>
      </c>
      <c r="F782" s="94" t="s">
        <v>3414</v>
      </c>
      <c r="G782" s="141">
        <v>25008</v>
      </c>
      <c r="H782" s="91">
        <f t="shared" si="13"/>
        <v>1968</v>
      </c>
      <c r="I782" s="92" t="s">
        <v>3478</v>
      </c>
    </row>
    <row r="783" spans="1:9" ht="12" customHeight="1">
      <c r="A783" s="139" t="s">
        <v>4696</v>
      </c>
      <c r="B783" s="94">
        <v>8542382</v>
      </c>
      <c r="C783" s="94">
        <v>1174</v>
      </c>
      <c r="D783" s="140" t="s">
        <v>4697</v>
      </c>
      <c r="E783" s="140" t="s">
        <v>1579</v>
      </c>
      <c r="F783" s="94" t="s">
        <v>3417</v>
      </c>
      <c r="G783" s="141">
        <v>25389</v>
      </c>
      <c r="H783" s="91">
        <f t="shared" si="13"/>
        <v>1969</v>
      </c>
      <c r="I783" s="92" t="s">
        <v>3478</v>
      </c>
    </row>
    <row r="784" spans="1:9" ht="12" customHeight="1">
      <c r="A784" s="139" t="s">
        <v>4698</v>
      </c>
      <c r="B784" s="94">
        <v>9889643</v>
      </c>
      <c r="C784" s="94">
        <v>1175</v>
      </c>
      <c r="D784" s="140" t="s">
        <v>4699</v>
      </c>
      <c r="E784" s="140" t="s">
        <v>1579</v>
      </c>
      <c r="F784" s="94" t="s">
        <v>3414</v>
      </c>
      <c r="G784" s="141">
        <v>26633</v>
      </c>
      <c r="H784" s="91">
        <f t="shared" si="13"/>
        <v>1972</v>
      </c>
      <c r="I784" s="92" t="s">
        <v>3478</v>
      </c>
    </row>
    <row r="785" spans="1:9" ht="12" customHeight="1">
      <c r="A785" s="139" t="s">
        <v>1158</v>
      </c>
      <c r="B785" s="94">
        <v>14952538</v>
      </c>
      <c r="C785" s="94">
        <v>508</v>
      </c>
      <c r="D785" s="140" t="s">
        <v>4700</v>
      </c>
      <c r="E785" s="140" t="s">
        <v>1355</v>
      </c>
      <c r="F785" s="94" t="s">
        <v>3414</v>
      </c>
      <c r="G785" s="141">
        <v>35074</v>
      </c>
      <c r="H785" s="91">
        <f t="shared" si="13"/>
        <v>1996</v>
      </c>
      <c r="I785" s="92" t="s">
        <v>3447</v>
      </c>
    </row>
    <row r="786" spans="1:9" ht="12" customHeight="1">
      <c r="A786" s="139" t="s">
        <v>4701</v>
      </c>
      <c r="B786" s="94">
        <v>14995982</v>
      </c>
      <c r="C786" s="94">
        <v>166</v>
      </c>
      <c r="D786" s="140" t="s">
        <v>4702</v>
      </c>
      <c r="E786" s="140" t="s">
        <v>1355</v>
      </c>
      <c r="F786" s="94" t="s">
        <v>3417</v>
      </c>
      <c r="G786" s="141">
        <v>35157</v>
      </c>
      <c r="H786" s="91">
        <f t="shared" si="13"/>
        <v>1996</v>
      </c>
      <c r="I786" s="92" t="s">
        <v>3447</v>
      </c>
    </row>
    <row r="787" spans="1:9" ht="12" customHeight="1">
      <c r="A787" s="139" t="s">
        <v>2952</v>
      </c>
      <c r="B787" s="94">
        <v>15141983</v>
      </c>
      <c r="C787" s="94">
        <v>4618</v>
      </c>
      <c r="D787" s="140" t="s">
        <v>4703</v>
      </c>
      <c r="E787" s="140" t="s">
        <v>1567</v>
      </c>
      <c r="F787" s="94" t="s">
        <v>3414</v>
      </c>
      <c r="G787" s="141">
        <v>37134</v>
      </c>
      <c r="H787" s="91">
        <f t="shared" si="13"/>
        <v>2001</v>
      </c>
      <c r="I787" s="92" t="s">
        <v>577</v>
      </c>
    </row>
    <row r="788" spans="1:9" ht="12" customHeight="1">
      <c r="A788" s="139" t="s">
        <v>4704</v>
      </c>
      <c r="B788" s="94">
        <v>14815292</v>
      </c>
      <c r="C788" s="94">
        <v>3596</v>
      </c>
      <c r="D788" s="140" t="s">
        <v>4705</v>
      </c>
      <c r="E788" s="140" t="s">
        <v>1567</v>
      </c>
      <c r="F788" s="94" t="s">
        <v>3417</v>
      </c>
      <c r="G788" s="141">
        <v>37594</v>
      </c>
      <c r="H788" s="91">
        <f t="shared" si="13"/>
        <v>2002</v>
      </c>
      <c r="I788" s="92" t="s">
        <v>3422</v>
      </c>
    </row>
    <row r="789" spans="1:9" ht="12" customHeight="1">
      <c r="A789" s="139" t="s">
        <v>4706</v>
      </c>
      <c r="B789" s="94">
        <v>15673848</v>
      </c>
      <c r="C789" s="94">
        <v>3597</v>
      </c>
      <c r="D789" s="140" t="s">
        <v>4707</v>
      </c>
      <c r="E789" s="140" t="s">
        <v>1567</v>
      </c>
      <c r="F789" s="94" t="s">
        <v>3417</v>
      </c>
      <c r="G789" s="141">
        <v>37430</v>
      </c>
      <c r="H789" s="91">
        <f t="shared" si="13"/>
        <v>2002</v>
      </c>
      <c r="I789" s="92" t="s">
        <v>3422</v>
      </c>
    </row>
    <row r="790" spans="1:9" ht="12" customHeight="1">
      <c r="A790" s="139" t="s">
        <v>49</v>
      </c>
      <c r="B790" s="94">
        <v>12144800</v>
      </c>
      <c r="C790" s="94">
        <v>493</v>
      </c>
      <c r="D790" s="140" t="s">
        <v>4708</v>
      </c>
      <c r="E790" s="140" t="s">
        <v>1452</v>
      </c>
      <c r="F790" s="94" t="s">
        <v>3414</v>
      </c>
      <c r="G790" s="141">
        <v>30075</v>
      </c>
      <c r="H790" s="91">
        <f t="shared" si="13"/>
        <v>1982</v>
      </c>
      <c r="I790" s="92" t="s">
        <v>655</v>
      </c>
    </row>
    <row r="791" spans="1:9" ht="12" customHeight="1">
      <c r="A791" s="139" t="s">
        <v>3122</v>
      </c>
      <c r="B791" s="94">
        <v>13331294</v>
      </c>
      <c r="C791" s="94">
        <v>1177</v>
      </c>
      <c r="D791" s="140" t="s">
        <v>4709</v>
      </c>
      <c r="E791" s="140" t="s">
        <v>3979</v>
      </c>
      <c r="F791" s="94" t="s">
        <v>3414</v>
      </c>
      <c r="G791" s="141">
        <v>28589</v>
      </c>
      <c r="H791" s="91">
        <f t="shared" si="13"/>
        <v>1978</v>
      </c>
      <c r="I791" s="92" t="s">
        <v>3478</v>
      </c>
    </row>
    <row r="792" spans="1:9" ht="12" customHeight="1">
      <c r="A792" s="139" t="s">
        <v>4710</v>
      </c>
      <c r="B792" s="94">
        <v>11724073</v>
      </c>
      <c r="C792" s="94">
        <v>1178</v>
      </c>
      <c r="D792" s="140" t="s">
        <v>4711</v>
      </c>
      <c r="E792" s="140" t="s">
        <v>3979</v>
      </c>
      <c r="F792" s="94" t="s">
        <v>3417</v>
      </c>
      <c r="G792" s="141">
        <v>29233</v>
      </c>
      <c r="H792" s="91">
        <f t="shared" si="13"/>
        <v>1980</v>
      </c>
      <c r="I792" s="92" t="s">
        <v>655</v>
      </c>
    </row>
    <row r="793" spans="1:9" ht="12" customHeight="1">
      <c r="A793" s="139" t="s">
        <v>4712</v>
      </c>
      <c r="B793" s="94">
        <v>15140288</v>
      </c>
      <c r="C793" s="94">
        <v>4058</v>
      </c>
      <c r="D793" s="140" t="s">
        <v>4713</v>
      </c>
      <c r="E793" s="140" t="s">
        <v>1301</v>
      </c>
      <c r="F793" s="94" t="s">
        <v>3417</v>
      </c>
      <c r="G793" s="141">
        <v>36477</v>
      </c>
      <c r="H793" s="91">
        <f t="shared" si="13"/>
        <v>1999</v>
      </c>
      <c r="I793" s="92" t="s">
        <v>579</v>
      </c>
    </row>
    <row r="794" spans="1:9" ht="12" customHeight="1">
      <c r="A794" s="139" t="s">
        <v>1665</v>
      </c>
      <c r="B794" s="94">
        <v>14958057</v>
      </c>
      <c r="C794" s="94">
        <v>4619</v>
      </c>
      <c r="D794" s="140" t="s">
        <v>4714</v>
      </c>
      <c r="E794" s="140" t="s">
        <v>1301</v>
      </c>
      <c r="F794" s="94" t="s">
        <v>3414</v>
      </c>
      <c r="G794" s="141">
        <v>36857</v>
      </c>
      <c r="H794" s="91">
        <f t="shared" si="13"/>
        <v>2000</v>
      </c>
      <c r="I794" s="92" t="s">
        <v>577</v>
      </c>
    </row>
    <row r="795" spans="1:9" ht="12" customHeight="1">
      <c r="A795" s="139" t="s">
        <v>4715</v>
      </c>
      <c r="B795" s="94">
        <v>14689611</v>
      </c>
      <c r="C795" s="94">
        <v>114</v>
      </c>
      <c r="D795" s="140" t="s">
        <v>4716</v>
      </c>
      <c r="E795" s="140" t="s">
        <v>1301</v>
      </c>
      <c r="F795" s="94" t="s">
        <v>3417</v>
      </c>
      <c r="G795" s="141">
        <v>34644</v>
      </c>
      <c r="H795" s="91">
        <f t="shared" si="13"/>
        <v>1994</v>
      </c>
      <c r="I795" s="92" t="s">
        <v>3439</v>
      </c>
    </row>
    <row r="796" spans="1:9" ht="12" customHeight="1">
      <c r="A796" s="139" t="s">
        <v>4717</v>
      </c>
      <c r="B796" s="94">
        <v>15169615</v>
      </c>
      <c r="C796" s="94">
        <v>4620</v>
      </c>
      <c r="D796" s="140" t="s">
        <v>4718</v>
      </c>
      <c r="E796" s="140" t="s">
        <v>1301</v>
      </c>
      <c r="F796" s="94" t="s">
        <v>3417</v>
      </c>
      <c r="G796" s="141">
        <v>37155</v>
      </c>
      <c r="H796" s="91">
        <f t="shared" si="13"/>
        <v>2001</v>
      </c>
      <c r="I796" s="92" t="s">
        <v>577</v>
      </c>
    </row>
    <row r="797" spans="1:9" ht="12" customHeight="1">
      <c r="A797" s="139" t="s">
        <v>4719</v>
      </c>
      <c r="B797" s="94">
        <v>15120579</v>
      </c>
      <c r="C797" s="94">
        <v>4621</v>
      </c>
      <c r="D797" s="140" t="s">
        <v>4720</v>
      </c>
      <c r="E797" s="140" t="s">
        <v>1301</v>
      </c>
      <c r="F797" s="94" t="s">
        <v>3417</v>
      </c>
      <c r="G797" s="141">
        <v>36551</v>
      </c>
      <c r="H797" s="91">
        <f t="shared" si="13"/>
        <v>2000</v>
      </c>
      <c r="I797" s="92" t="s">
        <v>577</v>
      </c>
    </row>
    <row r="798" spans="1:9" ht="12" customHeight="1">
      <c r="A798" s="139" t="s">
        <v>2100</v>
      </c>
      <c r="B798" s="94">
        <v>14782166</v>
      </c>
      <c r="C798" s="94">
        <v>4059</v>
      </c>
      <c r="D798" s="140" t="s">
        <v>4721</v>
      </c>
      <c r="E798" s="140" t="s">
        <v>1301</v>
      </c>
      <c r="F798" s="94" t="s">
        <v>3414</v>
      </c>
      <c r="G798" s="141">
        <v>35977</v>
      </c>
      <c r="H798" s="91">
        <f t="shared" si="13"/>
        <v>1998</v>
      </c>
      <c r="I798" s="92" t="s">
        <v>579</v>
      </c>
    </row>
    <row r="799" spans="1:9" ht="12" customHeight="1">
      <c r="A799" s="139" t="s">
        <v>4722</v>
      </c>
      <c r="B799" s="94">
        <v>15141431</v>
      </c>
      <c r="C799" s="94">
        <v>4622</v>
      </c>
      <c r="D799" s="140" t="s">
        <v>4723</v>
      </c>
      <c r="E799" s="140" t="s">
        <v>1301</v>
      </c>
      <c r="F799" s="94" t="s">
        <v>3417</v>
      </c>
      <c r="G799" s="141">
        <v>37062</v>
      </c>
      <c r="H799" s="91">
        <f t="shared" si="13"/>
        <v>2001</v>
      </c>
      <c r="I799" s="92" t="s">
        <v>577</v>
      </c>
    </row>
    <row r="800" spans="1:9" ht="12" customHeight="1">
      <c r="A800" s="139" t="s">
        <v>4724</v>
      </c>
      <c r="B800" s="94">
        <v>14149971</v>
      </c>
      <c r="C800" s="94">
        <v>19</v>
      </c>
      <c r="D800" s="140" t="s">
        <v>4725</v>
      </c>
      <c r="E800" s="140" t="s">
        <v>1452</v>
      </c>
      <c r="F800" s="94" t="s">
        <v>3417</v>
      </c>
      <c r="G800" s="141">
        <v>33828</v>
      </c>
      <c r="H800" s="91">
        <f t="shared" si="13"/>
        <v>1992</v>
      </c>
      <c r="I800" s="92" t="s">
        <v>3453</v>
      </c>
    </row>
    <row r="801" spans="1:9" ht="12" customHeight="1">
      <c r="A801" s="139" t="s">
        <v>3410</v>
      </c>
      <c r="B801" s="94">
        <v>6608886</v>
      </c>
      <c r="C801" s="94">
        <v>679</v>
      </c>
      <c r="D801" s="140" t="s">
        <v>4726</v>
      </c>
      <c r="E801" s="140" t="s">
        <v>1452</v>
      </c>
      <c r="F801" s="94" t="s">
        <v>3414</v>
      </c>
      <c r="G801" s="141">
        <v>22607</v>
      </c>
      <c r="H801" s="91">
        <f t="shared" si="13"/>
        <v>1961</v>
      </c>
      <c r="I801" s="92" t="s">
        <v>3478</v>
      </c>
    </row>
    <row r="802" spans="1:9" ht="12" customHeight="1">
      <c r="A802" s="139" t="s">
        <v>1470</v>
      </c>
      <c r="B802" s="94">
        <v>10270162</v>
      </c>
      <c r="C802" s="94">
        <v>433</v>
      </c>
      <c r="D802" s="140" t="s">
        <v>4727</v>
      </c>
      <c r="E802" s="140" t="s">
        <v>1452</v>
      </c>
      <c r="F802" s="94" t="s">
        <v>3414</v>
      </c>
      <c r="G802" s="141">
        <v>26833</v>
      </c>
      <c r="H802" s="91">
        <f t="shared" si="13"/>
        <v>1973</v>
      </c>
      <c r="I802" s="92" t="s">
        <v>3478</v>
      </c>
    </row>
    <row r="803" spans="1:9" ht="12" customHeight="1">
      <c r="A803" s="139" t="s">
        <v>4728</v>
      </c>
      <c r="B803" s="94">
        <v>14620263</v>
      </c>
      <c r="C803" s="94">
        <v>3598</v>
      </c>
      <c r="D803" s="140" t="s">
        <v>4729</v>
      </c>
      <c r="E803" s="140" t="s">
        <v>4362</v>
      </c>
      <c r="F803" s="94" t="s">
        <v>3417</v>
      </c>
      <c r="G803" s="141">
        <v>37503</v>
      </c>
      <c r="H803" s="91">
        <f t="shared" si="13"/>
        <v>2002</v>
      </c>
      <c r="I803" s="92" t="s">
        <v>3422</v>
      </c>
    </row>
    <row r="804" spans="1:9" ht="12" customHeight="1">
      <c r="A804" s="139" t="s">
        <v>4730</v>
      </c>
      <c r="B804" s="94">
        <v>14833720</v>
      </c>
      <c r="C804" s="94">
        <v>3599</v>
      </c>
      <c r="D804" s="140" t="s">
        <v>4731</v>
      </c>
      <c r="E804" s="140" t="s">
        <v>4362</v>
      </c>
      <c r="F804" s="94" t="s">
        <v>3414</v>
      </c>
      <c r="G804" s="141">
        <v>37667</v>
      </c>
      <c r="H804" s="91">
        <f t="shared" si="13"/>
        <v>2003</v>
      </c>
      <c r="I804" s="92" t="s">
        <v>3422</v>
      </c>
    </row>
    <row r="805" spans="1:9" ht="12" customHeight="1">
      <c r="A805" s="139" t="s">
        <v>4732</v>
      </c>
      <c r="B805" s="94">
        <v>14742258</v>
      </c>
      <c r="C805" s="94">
        <v>3600</v>
      </c>
      <c r="D805" s="140" t="s">
        <v>4733</v>
      </c>
      <c r="E805" s="140" t="s">
        <v>4362</v>
      </c>
      <c r="F805" s="94" t="s">
        <v>3417</v>
      </c>
      <c r="G805" s="141">
        <v>37713</v>
      </c>
      <c r="H805" s="91">
        <f t="shared" si="13"/>
        <v>2003</v>
      </c>
      <c r="I805" s="92" t="s">
        <v>3422</v>
      </c>
    </row>
    <row r="806" spans="1:9" ht="12" customHeight="1">
      <c r="A806" s="139" t="s">
        <v>4734</v>
      </c>
      <c r="B806" s="94">
        <v>14742248</v>
      </c>
      <c r="C806" s="94">
        <v>3601</v>
      </c>
      <c r="D806" s="140" t="s">
        <v>4735</v>
      </c>
      <c r="E806" s="140" t="s">
        <v>4362</v>
      </c>
      <c r="F806" s="94" t="s">
        <v>3417</v>
      </c>
      <c r="G806" s="141">
        <v>37713</v>
      </c>
      <c r="H806" s="91">
        <f t="shared" si="13"/>
        <v>2003</v>
      </c>
      <c r="I806" s="92" t="s">
        <v>3422</v>
      </c>
    </row>
    <row r="807" spans="1:9" ht="12" customHeight="1">
      <c r="A807" s="139" t="s">
        <v>4736</v>
      </c>
      <c r="B807" s="94">
        <v>30037418</v>
      </c>
      <c r="C807" s="94">
        <v>3602</v>
      </c>
      <c r="D807" s="140" t="s">
        <v>4737</v>
      </c>
      <c r="E807" s="140" t="s">
        <v>1452</v>
      </c>
      <c r="F807" s="94" t="s">
        <v>3414</v>
      </c>
      <c r="G807" s="141">
        <v>38471</v>
      </c>
      <c r="H807" s="91">
        <f t="shared" si="13"/>
        <v>2005</v>
      </c>
      <c r="I807" s="92" t="s">
        <v>3467</v>
      </c>
    </row>
    <row r="808" spans="1:9" ht="12" customHeight="1">
      <c r="A808" s="139" t="s">
        <v>4738</v>
      </c>
      <c r="B808" s="94">
        <v>15197689</v>
      </c>
      <c r="C808" s="94">
        <v>3603</v>
      </c>
      <c r="D808" s="140" t="s">
        <v>4739</v>
      </c>
      <c r="E808" s="140" t="s">
        <v>1452</v>
      </c>
      <c r="F808" s="94" t="s">
        <v>3414</v>
      </c>
      <c r="G808" s="141">
        <v>38665</v>
      </c>
      <c r="H808" s="91">
        <f t="shared" si="13"/>
        <v>2005</v>
      </c>
      <c r="I808" s="92" t="s">
        <v>3467</v>
      </c>
    </row>
    <row r="809" spans="1:9" ht="12" customHeight="1">
      <c r="A809" s="139" t="s">
        <v>4740</v>
      </c>
      <c r="B809" s="94">
        <v>11468800</v>
      </c>
      <c r="C809" s="94">
        <v>1186</v>
      </c>
      <c r="D809" s="140" t="s">
        <v>4741</v>
      </c>
      <c r="E809" s="140" t="s">
        <v>1452</v>
      </c>
      <c r="F809" s="94" t="s">
        <v>3414</v>
      </c>
      <c r="G809" s="141">
        <v>29086</v>
      </c>
      <c r="H809" s="91">
        <f t="shared" si="13"/>
        <v>1979</v>
      </c>
      <c r="I809" s="92" t="s">
        <v>655</v>
      </c>
    </row>
    <row r="810" spans="1:9" ht="12" customHeight="1">
      <c r="A810" s="139" t="s">
        <v>2821</v>
      </c>
      <c r="B810" s="94">
        <v>10229862</v>
      </c>
      <c r="C810" s="94">
        <v>1184</v>
      </c>
      <c r="D810" s="140" t="s">
        <v>4742</v>
      </c>
      <c r="E810" s="140" t="s">
        <v>1355</v>
      </c>
      <c r="F810" s="94" t="s">
        <v>3414</v>
      </c>
      <c r="G810" s="141">
        <v>25204</v>
      </c>
      <c r="H810" s="91">
        <f t="shared" si="13"/>
        <v>1969</v>
      </c>
      <c r="I810" s="92" t="s">
        <v>3478</v>
      </c>
    </row>
    <row r="811" spans="1:9" ht="12" customHeight="1">
      <c r="A811" s="139" t="s">
        <v>2884</v>
      </c>
      <c r="B811" s="94">
        <v>15153002</v>
      </c>
      <c r="C811" s="94">
        <v>3607</v>
      </c>
      <c r="D811" s="140" t="s">
        <v>4743</v>
      </c>
      <c r="E811" s="140" t="s">
        <v>1355</v>
      </c>
      <c r="F811" s="94" t="s">
        <v>3414</v>
      </c>
      <c r="G811" s="141">
        <v>37328</v>
      </c>
      <c r="H811" s="91">
        <f t="shared" si="13"/>
        <v>2002</v>
      </c>
      <c r="I811" s="92" t="s">
        <v>3422</v>
      </c>
    </row>
    <row r="812" spans="1:9" ht="12" customHeight="1">
      <c r="A812" s="139" t="s">
        <v>4744</v>
      </c>
      <c r="B812" s="94">
        <v>13196583</v>
      </c>
      <c r="C812" s="94">
        <v>1187</v>
      </c>
      <c r="D812" s="140" t="s">
        <v>4745</v>
      </c>
      <c r="E812" s="140" t="s">
        <v>1355</v>
      </c>
      <c r="F812" s="94" t="s">
        <v>3414</v>
      </c>
      <c r="G812" s="141">
        <v>31826</v>
      </c>
      <c r="H812" s="91">
        <f t="shared" si="13"/>
        <v>1987</v>
      </c>
      <c r="I812" s="92" t="s">
        <v>655</v>
      </c>
    </row>
    <row r="813" spans="1:9" ht="12" customHeight="1">
      <c r="A813" s="139" t="s">
        <v>4746</v>
      </c>
      <c r="B813" s="94">
        <v>12367746</v>
      </c>
      <c r="C813" s="94">
        <v>1188</v>
      </c>
      <c r="D813" s="140" t="s">
        <v>4747</v>
      </c>
      <c r="E813" s="140" t="s">
        <v>1355</v>
      </c>
      <c r="F813" s="94" t="s">
        <v>3414</v>
      </c>
      <c r="G813" s="141">
        <v>30490</v>
      </c>
      <c r="H813" s="91">
        <f t="shared" si="13"/>
        <v>1983</v>
      </c>
      <c r="I813" s="92" t="s">
        <v>655</v>
      </c>
    </row>
    <row r="814" spans="1:9" ht="12" customHeight="1">
      <c r="A814" s="139" t="s">
        <v>4748</v>
      </c>
      <c r="B814" s="94">
        <v>15070100</v>
      </c>
      <c r="C814" s="94">
        <v>3606</v>
      </c>
      <c r="D814" s="140" t="s">
        <v>4749</v>
      </c>
      <c r="E814" s="140" t="s">
        <v>4362</v>
      </c>
      <c r="F814" s="94" t="s">
        <v>3417</v>
      </c>
      <c r="G814" s="141">
        <v>37652</v>
      </c>
      <c r="H814" s="91">
        <f t="shared" si="13"/>
        <v>2003</v>
      </c>
      <c r="I814" s="92" t="s">
        <v>3422</v>
      </c>
    </row>
    <row r="815" spans="1:9" ht="12" customHeight="1">
      <c r="A815" s="139" t="s">
        <v>4750</v>
      </c>
      <c r="B815" s="94">
        <v>14424077</v>
      </c>
      <c r="C815" s="94">
        <v>3605</v>
      </c>
      <c r="D815" s="140" t="s">
        <v>4751</v>
      </c>
      <c r="E815" s="140" t="s">
        <v>1452</v>
      </c>
      <c r="F815" s="94" t="s">
        <v>3417</v>
      </c>
      <c r="G815" s="141">
        <v>37760</v>
      </c>
      <c r="H815" s="91">
        <f t="shared" si="13"/>
        <v>2003</v>
      </c>
      <c r="I815" s="92" t="s">
        <v>3422</v>
      </c>
    </row>
    <row r="816" spans="1:9" ht="12" customHeight="1">
      <c r="A816" s="139" t="s">
        <v>4752</v>
      </c>
      <c r="B816" s="94">
        <v>15688814</v>
      </c>
      <c r="C816" s="94">
        <v>3604</v>
      </c>
      <c r="D816" s="140" t="s">
        <v>4753</v>
      </c>
      <c r="E816" s="140" t="s">
        <v>1452</v>
      </c>
      <c r="F816" s="94" t="s">
        <v>3417</v>
      </c>
      <c r="G816" s="141">
        <v>38483</v>
      </c>
      <c r="H816" s="91">
        <f t="shared" si="13"/>
        <v>2005</v>
      </c>
      <c r="I816" s="92" t="s">
        <v>3467</v>
      </c>
    </row>
    <row r="817" spans="1:9" ht="12" customHeight="1">
      <c r="A817" s="139" t="s">
        <v>1524</v>
      </c>
      <c r="B817" s="94">
        <v>13972760</v>
      </c>
      <c r="C817" s="94">
        <v>347</v>
      </c>
      <c r="D817" s="140" t="s">
        <v>4754</v>
      </c>
      <c r="E817" s="140" t="s">
        <v>1567</v>
      </c>
      <c r="F817" s="94" t="s">
        <v>3414</v>
      </c>
      <c r="G817" s="141">
        <v>33533</v>
      </c>
      <c r="H817" s="91">
        <f t="shared" si="13"/>
        <v>1991</v>
      </c>
      <c r="I817" s="92" t="s">
        <v>3453</v>
      </c>
    </row>
    <row r="818" spans="1:9" ht="12" customHeight="1">
      <c r="A818" s="139" t="s">
        <v>1481</v>
      </c>
      <c r="B818" s="94">
        <v>14378568</v>
      </c>
      <c r="C818" s="94">
        <v>1180</v>
      </c>
      <c r="D818" s="140" t="s">
        <v>4755</v>
      </c>
      <c r="E818" s="140" t="s">
        <v>1355</v>
      </c>
      <c r="F818" s="94" t="s">
        <v>3414</v>
      </c>
      <c r="G818" s="141">
        <v>33671</v>
      </c>
      <c r="H818" s="91">
        <f t="shared" si="13"/>
        <v>1992</v>
      </c>
      <c r="I818" s="92" t="s">
        <v>3453</v>
      </c>
    </row>
    <row r="819" spans="1:9" ht="12" customHeight="1">
      <c r="A819" s="139" t="s">
        <v>4756</v>
      </c>
      <c r="B819" s="94">
        <v>5518120</v>
      </c>
      <c r="C819" s="94">
        <v>602</v>
      </c>
      <c r="D819" s="140" t="s">
        <v>4757</v>
      </c>
      <c r="E819" s="140" t="s">
        <v>4552</v>
      </c>
      <c r="F819" s="94" t="s">
        <v>3414</v>
      </c>
      <c r="G819" s="141">
        <v>21793</v>
      </c>
      <c r="H819" s="91">
        <f t="shared" si="13"/>
        <v>1959</v>
      </c>
      <c r="I819" s="92" t="s">
        <v>3478</v>
      </c>
    </row>
    <row r="820" spans="1:9" ht="12" customHeight="1">
      <c r="A820" s="139" t="s">
        <v>4758</v>
      </c>
      <c r="B820" s="94">
        <v>8041667</v>
      </c>
      <c r="C820" s="94">
        <v>724</v>
      </c>
      <c r="D820" s="140" t="s">
        <v>4759</v>
      </c>
      <c r="E820" s="140" t="s">
        <v>4415</v>
      </c>
      <c r="F820" s="94" t="s">
        <v>3414</v>
      </c>
      <c r="G820" s="141">
        <v>24502</v>
      </c>
      <c r="H820" s="91">
        <f t="shared" si="13"/>
        <v>1967</v>
      </c>
      <c r="I820" s="92" t="s">
        <v>3478</v>
      </c>
    </row>
    <row r="821" spans="1:9" ht="12" customHeight="1">
      <c r="A821" s="139" t="s">
        <v>4760</v>
      </c>
      <c r="B821" s="94">
        <v>14765548</v>
      </c>
      <c r="C821" s="94">
        <v>3608</v>
      </c>
      <c r="D821" s="140" t="s">
        <v>4761</v>
      </c>
      <c r="E821" s="140" t="s">
        <v>1301</v>
      </c>
      <c r="F821" s="94" t="s">
        <v>3417</v>
      </c>
      <c r="G821" s="141">
        <v>37316</v>
      </c>
      <c r="H821" s="91">
        <f t="shared" si="13"/>
        <v>2002</v>
      </c>
      <c r="I821" s="92" t="s">
        <v>3422</v>
      </c>
    </row>
    <row r="822" spans="1:9" ht="12" customHeight="1">
      <c r="A822" s="139" t="s">
        <v>1483</v>
      </c>
      <c r="B822" s="94">
        <v>13752227</v>
      </c>
      <c r="C822" s="94">
        <v>1118</v>
      </c>
      <c r="D822" s="140" t="s">
        <v>1483</v>
      </c>
      <c r="E822" s="140" t="s">
        <v>1301</v>
      </c>
      <c r="F822" s="94" t="s">
        <v>3414</v>
      </c>
      <c r="G822" s="141">
        <v>33064</v>
      </c>
      <c r="H822" s="91">
        <f t="shared" si="13"/>
        <v>1990</v>
      </c>
      <c r="I822" s="92" t="s">
        <v>655</v>
      </c>
    </row>
    <row r="823" spans="1:9" ht="12" customHeight="1">
      <c r="A823" s="139" t="s">
        <v>4762</v>
      </c>
      <c r="B823" s="94">
        <v>15438521</v>
      </c>
      <c r="C823" s="94">
        <v>3612</v>
      </c>
      <c r="D823" s="140" t="s">
        <v>4763</v>
      </c>
      <c r="E823" s="140" t="s">
        <v>1452</v>
      </c>
      <c r="F823" s="94" t="s">
        <v>3414</v>
      </c>
      <c r="G823" s="141">
        <v>38416</v>
      </c>
      <c r="H823" s="91">
        <f t="shared" si="13"/>
        <v>2005</v>
      </c>
      <c r="I823" s="92" t="s">
        <v>3467</v>
      </c>
    </row>
    <row r="824" spans="1:9" ht="12" customHeight="1">
      <c r="A824" s="139" t="s">
        <v>4764</v>
      </c>
      <c r="B824" s="94">
        <v>15581233</v>
      </c>
      <c r="C824" s="94">
        <v>3613</v>
      </c>
      <c r="D824" s="140" t="s">
        <v>4765</v>
      </c>
      <c r="E824" s="140" t="s">
        <v>1452</v>
      </c>
      <c r="F824" s="94" t="s">
        <v>3414</v>
      </c>
      <c r="G824" s="141">
        <v>38986</v>
      </c>
      <c r="H824" s="91">
        <f t="shared" si="13"/>
        <v>2006</v>
      </c>
      <c r="I824" s="92" t="s">
        <v>3467</v>
      </c>
    </row>
    <row r="825" spans="1:9" ht="12" customHeight="1">
      <c r="A825" s="139" t="s">
        <v>4766</v>
      </c>
      <c r="B825" s="94">
        <v>15278365</v>
      </c>
      <c r="C825" s="94">
        <v>4026</v>
      </c>
      <c r="D825" s="140" t="s">
        <v>4767</v>
      </c>
      <c r="E825" s="140" t="s">
        <v>1579</v>
      </c>
      <c r="F825" s="94" t="s">
        <v>3417</v>
      </c>
      <c r="G825" s="141">
        <v>36429</v>
      </c>
      <c r="H825" s="91">
        <f t="shared" si="13"/>
        <v>1999</v>
      </c>
      <c r="I825" s="92" t="s">
        <v>579</v>
      </c>
    </row>
    <row r="826" spans="1:9" ht="12" customHeight="1">
      <c r="A826" s="139" t="s">
        <v>4768</v>
      </c>
      <c r="B826" s="94">
        <v>14018615</v>
      </c>
      <c r="C826" s="94">
        <v>730</v>
      </c>
      <c r="D826" s="140" t="s">
        <v>4769</v>
      </c>
      <c r="E826" s="140" t="s">
        <v>1355</v>
      </c>
      <c r="F826" s="94" t="s">
        <v>3414</v>
      </c>
      <c r="G826" s="141">
        <v>32952</v>
      </c>
      <c r="H826" s="91">
        <f t="shared" si="13"/>
        <v>1990</v>
      </c>
      <c r="I826" s="92" t="s">
        <v>655</v>
      </c>
    </row>
    <row r="827" spans="1:9" ht="12" customHeight="1">
      <c r="A827" s="139" t="s">
        <v>1725</v>
      </c>
      <c r="B827" s="94">
        <v>14655711</v>
      </c>
      <c r="C827" s="94">
        <v>326</v>
      </c>
      <c r="D827" s="140" t="s">
        <v>4770</v>
      </c>
      <c r="E827" s="140" t="s">
        <v>1301</v>
      </c>
      <c r="F827" s="94" t="s">
        <v>3414</v>
      </c>
      <c r="G827" s="141">
        <v>34190</v>
      </c>
      <c r="H827" s="91">
        <f t="shared" si="13"/>
        <v>1993</v>
      </c>
      <c r="I827" s="92" t="s">
        <v>3453</v>
      </c>
    </row>
    <row r="828" spans="1:9" ht="12" customHeight="1">
      <c r="A828" s="139" t="s">
        <v>4771</v>
      </c>
      <c r="B828" s="94">
        <v>14237154</v>
      </c>
      <c r="C828" s="94">
        <v>163</v>
      </c>
      <c r="D828" s="140" t="s">
        <v>4772</v>
      </c>
      <c r="E828" s="140" t="s">
        <v>1301</v>
      </c>
      <c r="F828" s="94" t="s">
        <v>3417</v>
      </c>
      <c r="G828" s="141">
        <v>33371</v>
      </c>
      <c r="H828" s="91">
        <f t="shared" si="13"/>
        <v>1991</v>
      </c>
      <c r="I828" s="92" t="s">
        <v>3453</v>
      </c>
    </row>
    <row r="829" spans="1:9" ht="12" customHeight="1">
      <c r="A829" s="139" t="s">
        <v>1284</v>
      </c>
      <c r="B829" s="94">
        <v>13495866</v>
      </c>
      <c r="C829" s="94">
        <v>1115</v>
      </c>
      <c r="D829" s="140" t="s">
        <v>4773</v>
      </c>
      <c r="E829" s="140" t="s">
        <v>1301</v>
      </c>
      <c r="F829" s="94" t="s">
        <v>3414</v>
      </c>
      <c r="G829" s="141">
        <v>32563</v>
      </c>
      <c r="H829" s="91">
        <f t="shared" si="13"/>
        <v>1989</v>
      </c>
      <c r="I829" s="92" t="s">
        <v>655</v>
      </c>
    </row>
    <row r="830" spans="1:9" ht="12" customHeight="1">
      <c r="A830" s="139" t="s">
        <v>4774</v>
      </c>
      <c r="B830" s="94">
        <v>14548797</v>
      </c>
      <c r="C830" s="94">
        <v>3609</v>
      </c>
      <c r="D830" s="140" t="s">
        <v>4775</v>
      </c>
      <c r="E830" s="140" t="s">
        <v>1301</v>
      </c>
      <c r="F830" s="94" t="s">
        <v>3417</v>
      </c>
      <c r="G830" s="141">
        <v>37502</v>
      </c>
      <c r="H830" s="91">
        <f t="shared" si="13"/>
        <v>2002</v>
      </c>
      <c r="I830" s="92" t="s">
        <v>3422</v>
      </c>
    </row>
    <row r="831" spans="1:9" ht="12" customHeight="1">
      <c r="A831" s="139" t="s">
        <v>4776</v>
      </c>
      <c r="B831" s="94">
        <v>11499736</v>
      </c>
      <c r="C831" s="94">
        <v>9</v>
      </c>
      <c r="D831" s="140" t="s">
        <v>4777</v>
      </c>
      <c r="E831" s="140" t="s">
        <v>1452</v>
      </c>
      <c r="F831" s="94" t="s">
        <v>3417</v>
      </c>
      <c r="G831" s="141">
        <v>29219</v>
      </c>
      <c r="H831" s="91">
        <f t="shared" si="13"/>
        <v>1979</v>
      </c>
      <c r="I831" s="92" t="s">
        <v>655</v>
      </c>
    </row>
    <row r="832" spans="1:9" ht="12" customHeight="1">
      <c r="A832" s="139" t="s">
        <v>1729</v>
      </c>
      <c r="B832" s="94">
        <v>12935502</v>
      </c>
      <c r="C832" s="94">
        <v>338</v>
      </c>
      <c r="D832" s="140" t="s">
        <v>4778</v>
      </c>
      <c r="E832" s="140" t="s">
        <v>1579</v>
      </c>
      <c r="F832" s="94" t="s">
        <v>3414</v>
      </c>
      <c r="G832" s="141">
        <v>31495</v>
      </c>
      <c r="H832" s="91">
        <f t="shared" si="13"/>
        <v>1986</v>
      </c>
      <c r="I832" s="92" t="s">
        <v>655</v>
      </c>
    </row>
    <row r="833" spans="1:9" ht="12" customHeight="1">
      <c r="A833" s="139" t="s">
        <v>4779</v>
      </c>
      <c r="B833" s="94">
        <v>14709914</v>
      </c>
      <c r="C833" s="94">
        <v>4027</v>
      </c>
      <c r="D833" s="140" t="s">
        <v>4780</v>
      </c>
      <c r="E833" s="140" t="s">
        <v>1579</v>
      </c>
      <c r="F833" s="94" t="s">
        <v>3414</v>
      </c>
      <c r="G833" s="141">
        <v>36157</v>
      </c>
      <c r="H833" s="91">
        <f t="shared" si="13"/>
        <v>1998</v>
      </c>
      <c r="I833" s="92" t="s">
        <v>579</v>
      </c>
    </row>
    <row r="834" spans="1:9" ht="12" customHeight="1">
      <c r="A834" s="139" t="s">
        <v>2922</v>
      </c>
      <c r="B834" s="94">
        <v>15133673</v>
      </c>
      <c r="C834" s="94">
        <v>3610</v>
      </c>
      <c r="D834" s="140" t="s">
        <v>4781</v>
      </c>
      <c r="E834" s="140" t="s">
        <v>1579</v>
      </c>
      <c r="F834" s="94" t="s">
        <v>3414</v>
      </c>
      <c r="G834" s="141">
        <v>37950</v>
      </c>
      <c r="H834" s="91">
        <f t="shared" si="13"/>
        <v>2003</v>
      </c>
      <c r="I834" s="92" t="s">
        <v>3422</v>
      </c>
    </row>
    <row r="835" spans="1:9" ht="12" customHeight="1">
      <c r="A835" s="139" t="s">
        <v>3041</v>
      </c>
      <c r="B835" s="94">
        <v>14737044</v>
      </c>
      <c r="C835" s="94">
        <v>3611</v>
      </c>
      <c r="D835" s="140" t="s">
        <v>4782</v>
      </c>
      <c r="E835" s="140" t="s">
        <v>1579</v>
      </c>
      <c r="F835" s="94" t="s">
        <v>3414</v>
      </c>
      <c r="G835" s="141">
        <v>37384</v>
      </c>
      <c r="H835" s="91">
        <f t="shared" ref="H835:H898" si="14">YEAR(G835)</f>
        <v>2002</v>
      </c>
      <c r="I835" s="92" t="s">
        <v>3422</v>
      </c>
    </row>
    <row r="836" spans="1:9" ht="12" customHeight="1">
      <c r="A836" s="139" t="s">
        <v>4783</v>
      </c>
      <c r="B836" s="94">
        <v>10850697</v>
      </c>
      <c r="C836" s="94">
        <v>1195</v>
      </c>
      <c r="D836" s="140" t="s">
        <v>4784</v>
      </c>
      <c r="E836" s="140" t="s">
        <v>1579</v>
      </c>
      <c r="F836" s="94" t="s">
        <v>3417</v>
      </c>
      <c r="G836" s="141">
        <v>27771</v>
      </c>
      <c r="H836" s="91">
        <f t="shared" si="14"/>
        <v>1976</v>
      </c>
      <c r="I836" s="92" t="s">
        <v>3478</v>
      </c>
    </row>
    <row r="837" spans="1:9" ht="12" customHeight="1">
      <c r="A837" s="139" t="s">
        <v>4785</v>
      </c>
      <c r="B837" s="94">
        <v>14003527</v>
      </c>
      <c r="C837" s="94">
        <v>562</v>
      </c>
      <c r="D837" s="140" t="s">
        <v>4786</v>
      </c>
      <c r="E837" s="140" t="s">
        <v>4620</v>
      </c>
      <c r="F837" s="94" t="s">
        <v>3414</v>
      </c>
      <c r="G837" s="141">
        <v>33235</v>
      </c>
      <c r="H837" s="91">
        <f t="shared" si="14"/>
        <v>1990</v>
      </c>
      <c r="I837" s="92" t="s">
        <v>655</v>
      </c>
    </row>
    <row r="838" spans="1:9" ht="12" customHeight="1">
      <c r="A838" s="139" t="s">
        <v>3240</v>
      </c>
      <c r="B838" s="94">
        <v>14468717</v>
      </c>
      <c r="C838" s="94">
        <v>875</v>
      </c>
      <c r="D838" s="140" t="s">
        <v>4787</v>
      </c>
      <c r="E838" s="140" t="s">
        <v>1567</v>
      </c>
      <c r="F838" s="94" t="s">
        <v>3414</v>
      </c>
      <c r="G838" s="141">
        <v>34919</v>
      </c>
      <c r="H838" s="91">
        <f t="shared" si="14"/>
        <v>1995</v>
      </c>
      <c r="I838" s="92" t="s">
        <v>3439</v>
      </c>
    </row>
    <row r="839" spans="1:9" ht="12" customHeight="1">
      <c r="A839" s="139" t="s">
        <v>4788</v>
      </c>
      <c r="B839" s="94">
        <v>15220094</v>
      </c>
      <c r="C839" s="94">
        <v>893</v>
      </c>
      <c r="D839" s="140" t="s">
        <v>4789</v>
      </c>
      <c r="E839" s="140" t="s">
        <v>1567</v>
      </c>
      <c r="F839" s="94" t="s">
        <v>3414</v>
      </c>
      <c r="G839" s="141">
        <v>34998</v>
      </c>
      <c r="H839" s="91">
        <f t="shared" si="14"/>
        <v>1995</v>
      </c>
      <c r="I839" s="92" t="s">
        <v>3439</v>
      </c>
    </row>
    <row r="840" spans="1:9" ht="12" customHeight="1">
      <c r="A840" s="139" t="s">
        <v>2958</v>
      </c>
      <c r="B840" s="94">
        <v>15126881</v>
      </c>
      <c r="C840" s="94">
        <v>4028</v>
      </c>
      <c r="D840" s="140" t="s">
        <v>4790</v>
      </c>
      <c r="E840" s="140" t="s">
        <v>1567</v>
      </c>
      <c r="F840" s="94" t="s">
        <v>3414</v>
      </c>
      <c r="G840" s="141">
        <v>36269</v>
      </c>
      <c r="H840" s="91">
        <f t="shared" si="14"/>
        <v>1999</v>
      </c>
      <c r="I840" s="92" t="s">
        <v>579</v>
      </c>
    </row>
    <row r="841" spans="1:9" ht="12" customHeight="1">
      <c r="A841" s="139" t="s">
        <v>4791</v>
      </c>
      <c r="B841" s="94">
        <v>9816353</v>
      </c>
      <c r="C841" s="94">
        <v>1196</v>
      </c>
      <c r="D841" s="140" t="s">
        <v>4792</v>
      </c>
      <c r="E841" s="140" t="s">
        <v>3979</v>
      </c>
      <c r="F841" s="94" t="s">
        <v>3414</v>
      </c>
      <c r="G841" s="141">
        <v>25362</v>
      </c>
      <c r="H841" s="91">
        <f t="shared" si="14"/>
        <v>1969</v>
      </c>
      <c r="I841" s="92" t="s">
        <v>3478</v>
      </c>
    </row>
    <row r="842" spans="1:9" ht="12" customHeight="1">
      <c r="A842" s="139" t="s">
        <v>2951</v>
      </c>
      <c r="B842" s="94">
        <v>15113229</v>
      </c>
      <c r="C842" s="94">
        <v>4623</v>
      </c>
      <c r="D842" s="140" t="s">
        <v>4793</v>
      </c>
      <c r="E842" s="140" t="s">
        <v>1567</v>
      </c>
      <c r="F842" s="94" t="s">
        <v>3414</v>
      </c>
      <c r="G842" s="141">
        <v>36541</v>
      </c>
      <c r="H842" s="91">
        <f t="shared" si="14"/>
        <v>2000</v>
      </c>
      <c r="I842" s="92" t="s">
        <v>577</v>
      </c>
    </row>
    <row r="843" spans="1:9" ht="12" customHeight="1">
      <c r="A843" s="139" t="s">
        <v>4794</v>
      </c>
      <c r="B843" s="94">
        <v>12035453</v>
      </c>
      <c r="C843" s="94">
        <v>1197</v>
      </c>
      <c r="D843" s="140" t="s">
        <v>4795</v>
      </c>
      <c r="E843" s="140" t="s">
        <v>4415</v>
      </c>
      <c r="F843" s="94" t="s">
        <v>3414</v>
      </c>
      <c r="G843" s="141">
        <v>25528</v>
      </c>
      <c r="H843" s="91">
        <f t="shared" si="14"/>
        <v>1969</v>
      </c>
      <c r="I843" s="92" t="s">
        <v>3478</v>
      </c>
    </row>
    <row r="844" spans="1:9" ht="12" customHeight="1">
      <c r="A844" s="139" t="s">
        <v>1661</v>
      </c>
      <c r="B844" s="94">
        <v>13863792</v>
      </c>
      <c r="C844" s="94">
        <v>1113</v>
      </c>
      <c r="D844" s="140" t="s">
        <v>4796</v>
      </c>
      <c r="E844" s="140" t="s">
        <v>1301</v>
      </c>
      <c r="F844" s="94" t="s">
        <v>3414</v>
      </c>
      <c r="G844" s="141">
        <v>33462</v>
      </c>
      <c r="H844" s="91">
        <f t="shared" si="14"/>
        <v>1991</v>
      </c>
      <c r="I844" s="92" t="s">
        <v>3453</v>
      </c>
    </row>
    <row r="845" spans="1:9" ht="12" customHeight="1">
      <c r="A845" s="139" t="s">
        <v>675</v>
      </c>
      <c r="B845" s="94">
        <v>8132611</v>
      </c>
      <c r="C845" s="94">
        <v>451</v>
      </c>
      <c r="D845" s="140" t="s">
        <v>4797</v>
      </c>
      <c r="E845" s="140" t="s">
        <v>1301</v>
      </c>
      <c r="F845" s="94" t="s">
        <v>3414</v>
      </c>
      <c r="G845" s="141">
        <v>25135</v>
      </c>
      <c r="H845" s="91">
        <f t="shared" si="14"/>
        <v>1968</v>
      </c>
      <c r="I845" s="92" t="s">
        <v>3478</v>
      </c>
    </row>
    <row r="846" spans="1:9" ht="12" customHeight="1">
      <c r="A846" s="139" t="s">
        <v>4798</v>
      </c>
      <c r="B846" s="94">
        <v>11799056</v>
      </c>
      <c r="C846" s="94">
        <v>160</v>
      </c>
      <c r="D846" s="140" t="s">
        <v>4799</v>
      </c>
      <c r="E846" s="140" t="s">
        <v>1301</v>
      </c>
      <c r="F846" s="94" t="s">
        <v>3417</v>
      </c>
      <c r="G846" s="141">
        <v>29188</v>
      </c>
      <c r="H846" s="91">
        <f t="shared" si="14"/>
        <v>1979</v>
      </c>
      <c r="I846" s="92" t="s">
        <v>655</v>
      </c>
    </row>
    <row r="847" spans="1:9" ht="12" customHeight="1">
      <c r="A847" s="139" t="s">
        <v>4800</v>
      </c>
      <c r="B847" s="94">
        <v>12816079</v>
      </c>
      <c r="C847" s="94">
        <v>179</v>
      </c>
      <c r="D847" s="140" t="s">
        <v>4801</v>
      </c>
      <c r="E847" s="140" t="s">
        <v>1301</v>
      </c>
      <c r="F847" s="94" t="s">
        <v>3417</v>
      </c>
      <c r="G847" s="141">
        <v>31188</v>
      </c>
      <c r="H847" s="91">
        <f t="shared" si="14"/>
        <v>1985</v>
      </c>
      <c r="I847" s="92" t="s">
        <v>655</v>
      </c>
    </row>
    <row r="848" spans="1:9" ht="12" customHeight="1">
      <c r="A848" s="139" t="s">
        <v>1663</v>
      </c>
      <c r="B848" s="94">
        <v>12830340</v>
      </c>
      <c r="C848" s="94">
        <v>544</v>
      </c>
      <c r="D848" s="140" t="s">
        <v>4802</v>
      </c>
      <c r="E848" s="140" t="s">
        <v>1301</v>
      </c>
      <c r="F848" s="94" t="s">
        <v>3414</v>
      </c>
      <c r="G848" s="141">
        <v>31223</v>
      </c>
      <c r="H848" s="91">
        <f t="shared" si="14"/>
        <v>1985</v>
      </c>
      <c r="I848" s="92" t="s">
        <v>655</v>
      </c>
    </row>
    <row r="849" spans="1:9" ht="12" customHeight="1">
      <c r="A849" s="139" t="s">
        <v>2180</v>
      </c>
      <c r="B849" s="94">
        <v>12569500</v>
      </c>
      <c r="C849" s="94">
        <v>1107</v>
      </c>
      <c r="D849" s="140" t="s">
        <v>4803</v>
      </c>
      <c r="E849" s="140" t="s">
        <v>1301</v>
      </c>
      <c r="F849" s="94" t="s">
        <v>3414</v>
      </c>
      <c r="G849" s="141">
        <v>30846</v>
      </c>
      <c r="H849" s="91">
        <f t="shared" si="14"/>
        <v>1984</v>
      </c>
      <c r="I849" s="92" t="s">
        <v>655</v>
      </c>
    </row>
    <row r="850" spans="1:9" ht="12" customHeight="1">
      <c r="A850" s="139" t="s">
        <v>1486</v>
      </c>
      <c r="B850" s="94">
        <v>14001112</v>
      </c>
      <c r="C850" s="94">
        <v>1116</v>
      </c>
      <c r="D850" s="140" t="s">
        <v>4804</v>
      </c>
      <c r="E850" s="140" t="s">
        <v>1301</v>
      </c>
      <c r="F850" s="94" t="s">
        <v>3414</v>
      </c>
      <c r="G850" s="141">
        <v>33425</v>
      </c>
      <c r="H850" s="91">
        <f t="shared" si="14"/>
        <v>1991</v>
      </c>
      <c r="I850" s="92" t="s">
        <v>3453</v>
      </c>
    </row>
    <row r="851" spans="1:9" ht="12" customHeight="1">
      <c r="A851" s="139" t="s">
        <v>40</v>
      </c>
      <c r="B851" s="94">
        <v>12300439</v>
      </c>
      <c r="C851" s="94">
        <v>314</v>
      </c>
      <c r="D851" s="140" t="s">
        <v>4805</v>
      </c>
      <c r="E851" s="140" t="s">
        <v>1301</v>
      </c>
      <c r="F851" s="94" t="s">
        <v>3414</v>
      </c>
      <c r="G851" s="141">
        <v>30858</v>
      </c>
      <c r="H851" s="91">
        <f t="shared" si="14"/>
        <v>1984</v>
      </c>
      <c r="I851" s="92" t="s">
        <v>655</v>
      </c>
    </row>
    <row r="852" spans="1:9" ht="12" customHeight="1">
      <c r="A852" s="139" t="s">
        <v>4806</v>
      </c>
      <c r="B852" s="94">
        <v>13924591</v>
      </c>
      <c r="C852" s="94">
        <v>113</v>
      </c>
      <c r="D852" s="140" t="s">
        <v>4807</v>
      </c>
      <c r="E852" s="140" t="s">
        <v>1301</v>
      </c>
      <c r="F852" s="94" t="s">
        <v>3417</v>
      </c>
      <c r="G852" s="141">
        <v>33433</v>
      </c>
      <c r="H852" s="91">
        <f t="shared" si="14"/>
        <v>1991</v>
      </c>
      <c r="I852" s="92" t="s">
        <v>3453</v>
      </c>
    </row>
    <row r="853" spans="1:9" ht="12" customHeight="1">
      <c r="A853" s="139" t="s">
        <v>4808</v>
      </c>
      <c r="B853" s="94">
        <v>11853452</v>
      </c>
      <c r="C853" s="94">
        <v>241</v>
      </c>
      <c r="D853" s="140" t="s">
        <v>4809</v>
      </c>
      <c r="E853" s="140" t="s">
        <v>1301</v>
      </c>
      <c r="F853" s="94" t="s">
        <v>3417</v>
      </c>
      <c r="G853" s="141">
        <v>28581</v>
      </c>
      <c r="H853" s="91">
        <f t="shared" si="14"/>
        <v>1978</v>
      </c>
      <c r="I853" s="92" t="s">
        <v>3478</v>
      </c>
    </row>
    <row r="854" spans="1:9" ht="12" customHeight="1">
      <c r="A854" s="139" t="s">
        <v>4810</v>
      </c>
      <c r="B854" s="94">
        <v>6388480</v>
      </c>
      <c r="C854" s="94">
        <v>1198</v>
      </c>
      <c r="D854" s="140" t="s">
        <v>4811</v>
      </c>
      <c r="E854" s="140" t="s">
        <v>4337</v>
      </c>
      <c r="F854" s="94" t="s">
        <v>3417</v>
      </c>
      <c r="G854" s="141">
        <v>21190</v>
      </c>
      <c r="H854" s="91">
        <f t="shared" si="14"/>
        <v>1958</v>
      </c>
      <c r="I854" s="92" t="s">
        <v>3478</v>
      </c>
    </row>
    <row r="855" spans="1:9" ht="12" customHeight="1">
      <c r="A855" s="139" t="s">
        <v>4812</v>
      </c>
      <c r="B855" s="94">
        <v>13981264</v>
      </c>
      <c r="C855" s="94">
        <v>147</v>
      </c>
      <c r="D855" s="140" t="s">
        <v>4813</v>
      </c>
      <c r="E855" s="140" t="s">
        <v>1452</v>
      </c>
      <c r="F855" s="94" t="s">
        <v>3417</v>
      </c>
      <c r="G855" s="141">
        <v>33532</v>
      </c>
      <c r="H855" s="91">
        <f t="shared" si="14"/>
        <v>1991</v>
      </c>
      <c r="I855" s="92" t="s">
        <v>3453</v>
      </c>
    </row>
    <row r="856" spans="1:9" ht="12" customHeight="1">
      <c r="A856" s="139" t="s">
        <v>2996</v>
      </c>
      <c r="B856" s="94">
        <v>14325010</v>
      </c>
      <c r="C856" s="94">
        <v>615</v>
      </c>
      <c r="D856" s="140" t="s">
        <v>4814</v>
      </c>
      <c r="E856" s="140" t="s">
        <v>1567</v>
      </c>
      <c r="F856" s="94" t="s">
        <v>3414</v>
      </c>
      <c r="G856" s="141">
        <v>35633</v>
      </c>
      <c r="H856" s="91">
        <f t="shared" si="14"/>
        <v>1997</v>
      </c>
      <c r="I856" s="92" t="s">
        <v>3447</v>
      </c>
    </row>
    <row r="857" spans="1:9" ht="12" customHeight="1">
      <c r="A857" s="139" t="s">
        <v>4815</v>
      </c>
      <c r="B857" s="94">
        <v>14816385</v>
      </c>
      <c r="C857" s="94">
        <v>4624</v>
      </c>
      <c r="D857" s="140" t="s">
        <v>4816</v>
      </c>
      <c r="E857" s="140" t="s">
        <v>1452</v>
      </c>
      <c r="F857" s="94" t="s">
        <v>3417</v>
      </c>
      <c r="G857" s="141">
        <v>37232</v>
      </c>
      <c r="H857" s="91">
        <f t="shared" si="14"/>
        <v>2001</v>
      </c>
      <c r="I857" s="92" t="s">
        <v>577</v>
      </c>
    </row>
    <row r="858" spans="1:9" ht="12" customHeight="1">
      <c r="A858" s="139" t="s">
        <v>2897</v>
      </c>
      <c r="B858" s="94">
        <v>15111369</v>
      </c>
      <c r="C858" s="94">
        <v>513</v>
      </c>
      <c r="D858" s="140" t="s">
        <v>4817</v>
      </c>
      <c r="E858" s="140" t="s">
        <v>1579</v>
      </c>
      <c r="F858" s="94" t="s">
        <v>3414</v>
      </c>
      <c r="G858" s="141">
        <v>35621</v>
      </c>
      <c r="H858" s="91">
        <f t="shared" si="14"/>
        <v>1997</v>
      </c>
      <c r="I858" s="92" t="s">
        <v>3447</v>
      </c>
    </row>
    <row r="859" spans="1:9" ht="12" customHeight="1">
      <c r="A859" s="139" t="s">
        <v>4818</v>
      </c>
      <c r="B859" s="94">
        <v>6091100</v>
      </c>
      <c r="C859" s="94">
        <v>743</v>
      </c>
      <c r="D859" s="140" t="s">
        <v>4819</v>
      </c>
      <c r="E859" s="140" t="s">
        <v>4620</v>
      </c>
      <c r="F859" s="94" t="s">
        <v>3414</v>
      </c>
      <c r="G859" s="141">
        <v>22540</v>
      </c>
      <c r="H859" s="91">
        <f t="shared" si="14"/>
        <v>1961</v>
      </c>
      <c r="I859" s="92" t="s">
        <v>3478</v>
      </c>
    </row>
    <row r="860" spans="1:9" ht="12" customHeight="1">
      <c r="A860" s="139" t="s">
        <v>4820</v>
      </c>
      <c r="B860" s="94">
        <v>12519981</v>
      </c>
      <c r="C860" s="94">
        <v>1199</v>
      </c>
      <c r="D860" s="140" t="s">
        <v>4821</v>
      </c>
      <c r="E860" s="140" t="s">
        <v>1369</v>
      </c>
      <c r="F860" s="94" t="s">
        <v>3417</v>
      </c>
      <c r="G860" s="141">
        <v>31044</v>
      </c>
      <c r="H860" s="91">
        <f t="shared" si="14"/>
        <v>1984</v>
      </c>
      <c r="I860" s="92" t="s">
        <v>655</v>
      </c>
    </row>
    <row r="861" spans="1:9" ht="12" customHeight="1">
      <c r="A861" s="139" t="s">
        <v>4822</v>
      </c>
      <c r="B861" s="94">
        <v>11493759</v>
      </c>
      <c r="C861" s="94">
        <v>1200</v>
      </c>
      <c r="D861" s="140" t="s">
        <v>4823</v>
      </c>
      <c r="E861" s="140" t="s">
        <v>1369</v>
      </c>
      <c r="F861" s="94" t="s">
        <v>3414</v>
      </c>
      <c r="G861" s="141">
        <v>28874</v>
      </c>
      <c r="H861" s="91">
        <f t="shared" si="14"/>
        <v>1979</v>
      </c>
      <c r="I861" s="92" t="s">
        <v>655</v>
      </c>
    </row>
    <row r="862" spans="1:9" ht="12" customHeight="1">
      <c r="A862" s="139" t="s">
        <v>4824</v>
      </c>
      <c r="B862" s="94">
        <v>11637334</v>
      </c>
      <c r="C862" s="94">
        <v>1201</v>
      </c>
      <c r="D862" s="140" t="s">
        <v>4825</v>
      </c>
      <c r="E862" s="140" t="s">
        <v>4189</v>
      </c>
      <c r="F862" s="94" t="s">
        <v>3417</v>
      </c>
      <c r="G862" s="141">
        <v>28435</v>
      </c>
      <c r="H862" s="91">
        <f t="shared" si="14"/>
        <v>1977</v>
      </c>
      <c r="I862" s="92" t="s">
        <v>3478</v>
      </c>
    </row>
    <row r="863" spans="1:9" ht="12" customHeight="1">
      <c r="A863" s="139" t="s">
        <v>4826</v>
      </c>
      <c r="B863" s="94">
        <v>11715909</v>
      </c>
      <c r="C863" s="94">
        <v>1202</v>
      </c>
      <c r="D863" s="140" t="s">
        <v>4827</v>
      </c>
      <c r="E863" s="140" t="s">
        <v>3869</v>
      </c>
      <c r="F863" s="94" t="s">
        <v>3417</v>
      </c>
      <c r="G863" s="141">
        <v>29438</v>
      </c>
      <c r="H863" s="91">
        <f t="shared" si="14"/>
        <v>1980</v>
      </c>
      <c r="I863" s="92" t="s">
        <v>655</v>
      </c>
    </row>
    <row r="864" spans="1:9" ht="12" customHeight="1">
      <c r="A864" s="139" t="s">
        <v>4828</v>
      </c>
      <c r="B864" s="94">
        <v>11790729</v>
      </c>
      <c r="C864" s="94">
        <v>578</v>
      </c>
      <c r="D864" s="140" t="s">
        <v>4829</v>
      </c>
      <c r="E864" s="140" t="s">
        <v>1567</v>
      </c>
      <c r="F864" s="94" t="s">
        <v>3414</v>
      </c>
      <c r="G864" s="141">
        <v>29191</v>
      </c>
      <c r="H864" s="91">
        <f t="shared" si="14"/>
        <v>1979</v>
      </c>
      <c r="I864" s="92" t="s">
        <v>655</v>
      </c>
    </row>
    <row r="865" spans="1:9" ht="12" customHeight="1">
      <c r="A865" s="139" t="s">
        <v>4830</v>
      </c>
      <c r="B865" s="94">
        <v>15036183</v>
      </c>
      <c r="C865" s="94">
        <v>3614</v>
      </c>
      <c r="D865" s="140" t="s">
        <v>4831</v>
      </c>
      <c r="E865" s="140" t="s">
        <v>1567</v>
      </c>
      <c r="F865" s="94" t="s">
        <v>3417</v>
      </c>
      <c r="G865" s="141">
        <v>37290</v>
      </c>
      <c r="H865" s="91">
        <f t="shared" si="14"/>
        <v>2002</v>
      </c>
      <c r="I865" s="92" t="s">
        <v>3422</v>
      </c>
    </row>
    <row r="866" spans="1:9" ht="12" customHeight="1">
      <c r="A866" s="139" t="s">
        <v>4832</v>
      </c>
      <c r="B866" s="94">
        <v>15160438</v>
      </c>
      <c r="C866" s="94">
        <v>3615</v>
      </c>
      <c r="D866" s="140" t="s">
        <v>4833</v>
      </c>
      <c r="E866" s="140" t="s">
        <v>1567</v>
      </c>
      <c r="F866" s="94" t="s">
        <v>3417</v>
      </c>
      <c r="G866" s="141">
        <v>37258</v>
      </c>
      <c r="H866" s="91">
        <f t="shared" si="14"/>
        <v>2002</v>
      </c>
      <c r="I866" s="92" t="s">
        <v>3422</v>
      </c>
    </row>
    <row r="867" spans="1:9" ht="12" customHeight="1">
      <c r="A867" s="139" t="s">
        <v>4834</v>
      </c>
      <c r="B867" s="94">
        <v>14494542</v>
      </c>
      <c r="C867" s="94">
        <v>109</v>
      </c>
      <c r="D867" s="140" t="s">
        <v>4835</v>
      </c>
      <c r="E867" s="140" t="s">
        <v>1567</v>
      </c>
      <c r="F867" s="94" t="s">
        <v>3417</v>
      </c>
      <c r="G867" s="141">
        <v>34240</v>
      </c>
      <c r="H867" s="91">
        <f t="shared" si="14"/>
        <v>1993</v>
      </c>
      <c r="I867" s="92" t="s">
        <v>3453</v>
      </c>
    </row>
    <row r="868" spans="1:9" ht="12" customHeight="1">
      <c r="A868" s="139" t="s">
        <v>4836</v>
      </c>
      <c r="B868" s="94">
        <v>11263275</v>
      </c>
      <c r="C868" s="94">
        <v>240</v>
      </c>
      <c r="D868" s="140" t="s">
        <v>4837</v>
      </c>
      <c r="E868" s="140" t="s">
        <v>4189</v>
      </c>
      <c r="F868" s="94" t="s">
        <v>3417</v>
      </c>
      <c r="G868" s="141">
        <v>28571</v>
      </c>
      <c r="H868" s="91">
        <f t="shared" si="14"/>
        <v>1978</v>
      </c>
      <c r="I868" s="92" t="s">
        <v>3478</v>
      </c>
    </row>
    <row r="869" spans="1:9" ht="12" customHeight="1">
      <c r="A869" s="139" t="s">
        <v>4838</v>
      </c>
      <c r="B869" s="94">
        <v>13923898</v>
      </c>
      <c r="C869" s="94">
        <v>197</v>
      </c>
      <c r="D869" s="140" t="s">
        <v>4839</v>
      </c>
      <c r="E869" s="140" t="s">
        <v>1452</v>
      </c>
      <c r="F869" s="94" t="s">
        <v>3417</v>
      </c>
      <c r="G869" s="141">
        <v>33426</v>
      </c>
      <c r="H869" s="91">
        <f t="shared" si="14"/>
        <v>1991</v>
      </c>
      <c r="I869" s="92" t="s">
        <v>3453</v>
      </c>
    </row>
    <row r="870" spans="1:9" ht="12" customHeight="1">
      <c r="A870" s="139" t="s">
        <v>2900</v>
      </c>
      <c r="B870" s="94">
        <v>14351097</v>
      </c>
      <c r="C870" s="94">
        <v>568</v>
      </c>
      <c r="D870" s="140" t="s">
        <v>4840</v>
      </c>
      <c r="E870" s="140" t="s">
        <v>1452</v>
      </c>
      <c r="F870" s="94" t="s">
        <v>3414</v>
      </c>
      <c r="G870" s="141">
        <v>35706</v>
      </c>
      <c r="H870" s="91">
        <f t="shared" si="14"/>
        <v>1997</v>
      </c>
      <c r="I870" s="92" t="s">
        <v>3447</v>
      </c>
    </row>
    <row r="871" spans="1:9" ht="12" customHeight="1">
      <c r="A871" s="139" t="s">
        <v>3047</v>
      </c>
      <c r="B871" s="94">
        <v>15138173</v>
      </c>
      <c r="C871" s="94">
        <v>4625</v>
      </c>
      <c r="D871" s="140" t="s">
        <v>4841</v>
      </c>
      <c r="E871" s="140" t="s">
        <v>1567</v>
      </c>
      <c r="F871" s="94" t="s">
        <v>3414</v>
      </c>
      <c r="G871" s="141">
        <v>37162</v>
      </c>
      <c r="H871" s="91">
        <f t="shared" si="14"/>
        <v>2001</v>
      </c>
      <c r="I871" s="92" t="s">
        <v>577</v>
      </c>
    </row>
    <row r="872" spans="1:9" ht="12" customHeight="1">
      <c r="A872" s="139" t="s">
        <v>4842</v>
      </c>
      <c r="B872" s="94">
        <v>14326002</v>
      </c>
      <c r="C872" s="94">
        <v>157</v>
      </c>
      <c r="D872" s="140" t="s">
        <v>4843</v>
      </c>
      <c r="E872" s="140" t="s">
        <v>1567</v>
      </c>
      <c r="F872" s="94" t="s">
        <v>3417</v>
      </c>
      <c r="G872" s="141">
        <v>35720</v>
      </c>
      <c r="H872" s="91">
        <f t="shared" si="14"/>
        <v>1997</v>
      </c>
      <c r="I872" s="92" t="s">
        <v>3447</v>
      </c>
    </row>
    <row r="873" spans="1:9" ht="12" customHeight="1">
      <c r="A873" s="139" t="s">
        <v>4844</v>
      </c>
      <c r="B873" s="94">
        <v>14930254</v>
      </c>
      <c r="C873" s="94">
        <v>156</v>
      </c>
      <c r="D873" s="140" t="s">
        <v>4845</v>
      </c>
      <c r="E873" s="140" t="s">
        <v>1567</v>
      </c>
      <c r="F873" s="94" t="s">
        <v>3417</v>
      </c>
      <c r="G873" s="141">
        <v>35752</v>
      </c>
      <c r="H873" s="91">
        <f t="shared" si="14"/>
        <v>1997</v>
      </c>
      <c r="I873" s="92" t="s">
        <v>3447</v>
      </c>
    </row>
    <row r="874" spans="1:9" ht="12" customHeight="1">
      <c r="A874" s="139" t="s">
        <v>4846</v>
      </c>
      <c r="B874" s="94">
        <v>13171512</v>
      </c>
      <c r="C874" s="94">
        <v>782</v>
      </c>
      <c r="D874" s="140" t="s">
        <v>4847</v>
      </c>
      <c r="E874" s="140" t="s">
        <v>4189</v>
      </c>
      <c r="F874" s="94" t="s">
        <v>3414</v>
      </c>
      <c r="G874" s="141">
        <v>31478</v>
      </c>
      <c r="H874" s="91">
        <f t="shared" si="14"/>
        <v>1986</v>
      </c>
      <c r="I874" s="92" t="s">
        <v>655</v>
      </c>
    </row>
    <row r="875" spans="1:9" ht="12" customHeight="1">
      <c r="A875" s="139" t="s">
        <v>4848</v>
      </c>
      <c r="B875" s="94">
        <v>6491145</v>
      </c>
      <c r="C875" s="94">
        <v>1204</v>
      </c>
      <c r="D875" s="140" t="s">
        <v>4849</v>
      </c>
      <c r="E875" s="140" t="s">
        <v>1579</v>
      </c>
      <c r="F875" s="94" t="s">
        <v>3414</v>
      </c>
      <c r="G875" s="141">
        <v>23334</v>
      </c>
      <c r="H875" s="91">
        <f t="shared" si="14"/>
        <v>1963</v>
      </c>
      <c r="I875" s="92" t="s">
        <v>3478</v>
      </c>
    </row>
    <row r="876" spans="1:9" ht="12" customHeight="1">
      <c r="A876" s="139" t="s">
        <v>4850</v>
      </c>
      <c r="B876" s="94">
        <v>10678454</v>
      </c>
      <c r="C876" s="94">
        <v>1205</v>
      </c>
      <c r="D876" s="140" t="s">
        <v>4851</v>
      </c>
      <c r="E876" s="140" t="s">
        <v>1579</v>
      </c>
      <c r="F876" s="94" t="s">
        <v>3414</v>
      </c>
      <c r="G876" s="141">
        <v>26732</v>
      </c>
      <c r="H876" s="91">
        <f t="shared" si="14"/>
        <v>1973</v>
      </c>
      <c r="I876" s="92" t="s">
        <v>3478</v>
      </c>
    </row>
    <row r="877" spans="1:9" ht="12" customHeight="1">
      <c r="A877" s="139" t="s">
        <v>4852</v>
      </c>
      <c r="B877" s="94">
        <v>6486399</v>
      </c>
      <c r="C877" s="94">
        <v>1206</v>
      </c>
      <c r="D877" s="140" t="s">
        <v>4853</v>
      </c>
      <c r="E877" s="140" t="s">
        <v>1579</v>
      </c>
      <c r="F877" s="94" t="s">
        <v>3417</v>
      </c>
      <c r="G877" s="141">
        <v>23624</v>
      </c>
      <c r="H877" s="91">
        <f t="shared" si="14"/>
        <v>1964</v>
      </c>
      <c r="I877" s="92" t="s">
        <v>3478</v>
      </c>
    </row>
    <row r="878" spans="1:9" ht="12" customHeight="1">
      <c r="A878" s="139" t="s">
        <v>4854</v>
      </c>
      <c r="B878" s="94" t="s">
        <v>4855</v>
      </c>
      <c r="C878" s="94">
        <v>1207</v>
      </c>
      <c r="D878" s="140" t="s">
        <v>4856</v>
      </c>
      <c r="E878" s="140" t="s">
        <v>1579</v>
      </c>
      <c r="F878" s="94" t="s">
        <v>3414</v>
      </c>
      <c r="G878" s="141">
        <v>23899</v>
      </c>
      <c r="H878" s="91">
        <f t="shared" si="14"/>
        <v>1965</v>
      </c>
      <c r="I878" s="92" t="s">
        <v>3478</v>
      </c>
    </row>
    <row r="879" spans="1:9" ht="12" customHeight="1">
      <c r="A879" s="139" t="s">
        <v>4857</v>
      </c>
      <c r="B879" s="94">
        <v>11527002</v>
      </c>
      <c r="C879" s="94">
        <v>1208</v>
      </c>
      <c r="D879" s="140" t="s">
        <v>4858</v>
      </c>
      <c r="E879" s="140" t="s">
        <v>1579</v>
      </c>
      <c r="F879" s="94" t="s">
        <v>3417</v>
      </c>
      <c r="G879" s="141">
        <v>28929</v>
      </c>
      <c r="H879" s="91">
        <f t="shared" si="14"/>
        <v>1979</v>
      </c>
      <c r="I879" s="92" t="s">
        <v>655</v>
      </c>
    </row>
    <row r="880" spans="1:9" ht="12" customHeight="1">
      <c r="A880" s="139" t="s">
        <v>4859</v>
      </c>
      <c r="B880" s="94">
        <v>10397950</v>
      </c>
      <c r="C880" s="94">
        <v>242</v>
      </c>
      <c r="D880" s="140" t="s">
        <v>4860</v>
      </c>
      <c r="E880" s="140" t="s">
        <v>4415</v>
      </c>
      <c r="F880" s="94" t="s">
        <v>3417</v>
      </c>
      <c r="G880" s="141">
        <v>27097</v>
      </c>
      <c r="H880" s="91">
        <f t="shared" si="14"/>
        <v>1974</v>
      </c>
      <c r="I880" s="92" t="s">
        <v>3478</v>
      </c>
    </row>
    <row r="881" spans="1:9" ht="12" customHeight="1">
      <c r="A881" s="139" t="s">
        <v>4861</v>
      </c>
      <c r="B881" s="94">
        <v>10279741</v>
      </c>
      <c r="C881" s="94">
        <v>1209</v>
      </c>
      <c r="D881" s="140" t="s">
        <v>4862</v>
      </c>
      <c r="E881" s="140" t="s">
        <v>3869</v>
      </c>
      <c r="F881" s="94" t="s">
        <v>3417</v>
      </c>
      <c r="G881" s="141">
        <v>27158</v>
      </c>
      <c r="H881" s="91">
        <f t="shared" si="14"/>
        <v>1974</v>
      </c>
      <c r="I881" s="92" t="s">
        <v>3478</v>
      </c>
    </row>
    <row r="882" spans="1:9" ht="12" customHeight="1">
      <c r="A882" s="139" t="s">
        <v>4863</v>
      </c>
      <c r="B882" s="94">
        <v>13971232</v>
      </c>
      <c r="C882" s="94">
        <v>1210</v>
      </c>
      <c r="D882" s="140" t="s">
        <v>4864</v>
      </c>
      <c r="E882" s="140" t="s">
        <v>3869</v>
      </c>
      <c r="F882" s="94" t="s">
        <v>3417</v>
      </c>
      <c r="G882" s="141">
        <v>33366</v>
      </c>
      <c r="H882" s="91">
        <f t="shared" si="14"/>
        <v>1991</v>
      </c>
      <c r="I882" s="92" t="s">
        <v>3453</v>
      </c>
    </row>
    <row r="883" spans="1:9" ht="12" customHeight="1">
      <c r="A883" s="139" t="s">
        <v>4865</v>
      </c>
      <c r="B883" s="94">
        <v>14593498</v>
      </c>
      <c r="C883" s="94">
        <v>3618</v>
      </c>
      <c r="D883" s="140" t="s">
        <v>4866</v>
      </c>
      <c r="E883" s="140" t="s">
        <v>1452</v>
      </c>
      <c r="F883" s="94" t="s">
        <v>3414</v>
      </c>
      <c r="G883" s="141">
        <v>37852</v>
      </c>
      <c r="H883" s="91">
        <f t="shared" si="14"/>
        <v>2003</v>
      </c>
      <c r="I883" s="92" t="s">
        <v>3422</v>
      </c>
    </row>
    <row r="884" spans="1:9" ht="12" customHeight="1">
      <c r="A884" s="139" t="s">
        <v>4867</v>
      </c>
      <c r="B884" s="94">
        <v>10640550</v>
      </c>
      <c r="C884" s="94">
        <v>1211</v>
      </c>
      <c r="D884" s="140" t="s">
        <v>4868</v>
      </c>
      <c r="E884" s="140" t="s">
        <v>1579</v>
      </c>
      <c r="F884" s="94" t="s">
        <v>3417</v>
      </c>
      <c r="G884" s="141">
        <v>26177</v>
      </c>
      <c r="H884" s="91">
        <f t="shared" si="14"/>
        <v>1971</v>
      </c>
      <c r="I884" s="92" t="s">
        <v>3478</v>
      </c>
    </row>
    <row r="885" spans="1:9" ht="12" customHeight="1">
      <c r="A885" s="139" t="s">
        <v>4869</v>
      </c>
      <c r="B885" s="94">
        <v>10540579</v>
      </c>
      <c r="C885" s="94">
        <v>1212</v>
      </c>
      <c r="D885" s="140" t="s">
        <v>4870</v>
      </c>
      <c r="E885" s="140" t="s">
        <v>1301</v>
      </c>
      <c r="F885" s="94" t="s">
        <v>3417</v>
      </c>
      <c r="G885" s="141">
        <v>26674</v>
      </c>
      <c r="H885" s="91">
        <f t="shared" si="14"/>
        <v>1973</v>
      </c>
      <c r="I885" s="92" t="s">
        <v>3478</v>
      </c>
    </row>
    <row r="886" spans="1:9" ht="12" customHeight="1">
      <c r="A886" s="139" t="s">
        <v>4871</v>
      </c>
      <c r="B886" s="94">
        <v>9318602</v>
      </c>
      <c r="C886" s="94">
        <v>1213</v>
      </c>
      <c r="D886" s="140" t="s">
        <v>4871</v>
      </c>
      <c r="E886" s="140" t="s">
        <v>3979</v>
      </c>
      <c r="F886" s="94" t="s">
        <v>3414</v>
      </c>
      <c r="G886" s="141">
        <v>23630</v>
      </c>
      <c r="H886" s="91">
        <f t="shared" si="14"/>
        <v>1964</v>
      </c>
      <c r="I886" s="92" t="s">
        <v>3478</v>
      </c>
    </row>
    <row r="887" spans="1:9" ht="12" customHeight="1">
      <c r="A887" s="139" t="s">
        <v>4872</v>
      </c>
      <c r="B887" s="94">
        <v>6869607</v>
      </c>
      <c r="C887" s="94">
        <v>1223</v>
      </c>
      <c r="D887" s="140" t="s">
        <v>4873</v>
      </c>
      <c r="E887" s="140" t="s">
        <v>1567</v>
      </c>
      <c r="F887" s="94" t="s">
        <v>3417</v>
      </c>
      <c r="G887" s="141">
        <v>23649</v>
      </c>
      <c r="H887" s="91">
        <f t="shared" si="14"/>
        <v>1964</v>
      </c>
      <c r="I887" s="92" t="s">
        <v>3478</v>
      </c>
    </row>
    <row r="888" spans="1:9" ht="12" customHeight="1">
      <c r="A888" s="139" t="s">
        <v>4874</v>
      </c>
      <c r="B888" s="94">
        <v>13430927</v>
      </c>
      <c r="C888" s="94">
        <v>1224</v>
      </c>
      <c r="D888" s="140" t="s">
        <v>4875</v>
      </c>
      <c r="E888" s="140" t="s">
        <v>1567</v>
      </c>
      <c r="F888" s="94" t="s">
        <v>3417</v>
      </c>
      <c r="G888" s="141">
        <v>32284</v>
      </c>
      <c r="H888" s="91">
        <f t="shared" si="14"/>
        <v>1988</v>
      </c>
      <c r="I888" s="92" t="s">
        <v>655</v>
      </c>
    </row>
    <row r="889" spans="1:9" ht="12" customHeight="1">
      <c r="A889" s="139" t="s">
        <v>4876</v>
      </c>
      <c r="B889" s="94">
        <v>30438974</v>
      </c>
      <c r="C889" s="94">
        <v>3619</v>
      </c>
      <c r="D889" s="140" t="s">
        <v>4877</v>
      </c>
      <c r="E889" s="140" t="s">
        <v>1355</v>
      </c>
      <c r="F889" s="94" t="s">
        <v>3417</v>
      </c>
      <c r="G889" s="141">
        <v>38287</v>
      </c>
      <c r="H889" s="91">
        <f t="shared" si="14"/>
        <v>2004</v>
      </c>
      <c r="I889" s="92" t="s">
        <v>3467</v>
      </c>
    </row>
    <row r="890" spans="1:9" ht="12" customHeight="1">
      <c r="A890" s="139" t="s">
        <v>4878</v>
      </c>
      <c r="B890" s="94">
        <v>14471771</v>
      </c>
      <c r="C890" s="94">
        <v>4626</v>
      </c>
      <c r="D890" s="140" t="s">
        <v>4879</v>
      </c>
      <c r="E890" s="140" t="s">
        <v>1355</v>
      </c>
      <c r="F890" s="94" t="s">
        <v>3417</v>
      </c>
      <c r="G890" s="141">
        <v>36810</v>
      </c>
      <c r="H890" s="91">
        <f t="shared" si="14"/>
        <v>2000</v>
      </c>
      <c r="I890" s="92" t="s">
        <v>577</v>
      </c>
    </row>
    <row r="891" spans="1:9" ht="12" customHeight="1">
      <c r="A891" s="139" t="s">
        <v>2957</v>
      </c>
      <c r="B891" s="94">
        <v>14498541</v>
      </c>
      <c r="C891" s="94">
        <v>4628</v>
      </c>
      <c r="D891" s="140" t="s">
        <v>4880</v>
      </c>
      <c r="E891" s="140" t="s">
        <v>1355</v>
      </c>
      <c r="F891" s="94" t="s">
        <v>3414</v>
      </c>
      <c r="G891" s="141">
        <v>36810</v>
      </c>
      <c r="H891" s="91">
        <f t="shared" si="14"/>
        <v>2000</v>
      </c>
      <c r="I891" s="92" t="s">
        <v>577</v>
      </c>
    </row>
    <row r="892" spans="1:9" ht="12" customHeight="1">
      <c r="A892" s="139" t="s">
        <v>4881</v>
      </c>
      <c r="B892" s="94">
        <v>15183466</v>
      </c>
      <c r="C892" s="94">
        <v>4631</v>
      </c>
      <c r="D892" s="140" t="s">
        <v>4882</v>
      </c>
      <c r="E892" s="140" t="s">
        <v>1355</v>
      </c>
      <c r="F892" s="94" t="s">
        <v>3417</v>
      </c>
      <c r="G892" s="141">
        <v>37120</v>
      </c>
      <c r="H892" s="91">
        <f t="shared" si="14"/>
        <v>2001</v>
      </c>
      <c r="I892" s="92" t="s">
        <v>577</v>
      </c>
    </row>
    <row r="893" spans="1:9" ht="12" customHeight="1">
      <c r="A893" s="139" t="s">
        <v>2891</v>
      </c>
      <c r="B893" s="94">
        <v>14510560</v>
      </c>
      <c r="C893" s="94">
        <v>1221</v>
      </c>
      <c r="D893" s="140" t="s">
        <v>4883</v>
      </c>
      <c r="E893" s="140" t="s">
        <v>1567</v>
      </c>
      <c r="F893" s="94" t="s">
        <v>3414</v>
      </c>
      <c r="G893" s="141">
        <v>34451</v>
      </c>
      <c r="H893" s="91">
        <f t="shared" si="14"/>
        <v>1994</v>
      </c>
      <c r="I893" s="92" t="s">
        <v>3439</v>
      </c>
    </row>
    <row r="894" spans="1:9" ht="12" customHeight="1">
      <c r="A894" s="139" t="s">
        <v>4884</v>
      </c>
      <c r="B894" s="94">
        <v>11630639</v>
      </c>
      <c r="C894" s="94">
        <v>1214</v>
      </c>
      <c r="D894" s="140" t="s">
        <v>4885</v>
      </c>
      <c r="E894" s="140" t="s">
        <v>1446</v>
      </c>
      <c r="F894" s="94" t="s">
        <v>3417</v>
      </c>
      <c r="G894" s="141">
        <v>29022</v>
      </c>
      <c r="H894" s="91">
        <f t="shared" si="14"/>
        <v>1979</v>
      </c>
      <c r="I894" s="92" t="s">
        <v>655</v>
      </c>
    </row>
    <row r="895" spans="1:9" ht="12" customHeight="1">
      <c r="A895" s="139" t="s">
        <v>1651</v>
      </c>
      <c r="B895" s="94">
        <v>13806551</v>
      </c>
      <c r="C895" s="94">
        <v>520</v>
      </c>
      <c r="D895" s="140" t="s">
        <v>4886</v>
      </c>
      <c r="E895" s="140" t="s">
        <v>1579</v>
      </c>
      <c r="F895" s="94" t="s">
        <v>3414</v>
      </c>
      <c r="G895" s="141">
        <v>33158</v>
      </c>
      <c r="H895" s="91">
        <f t="shared" si="14"/>
        <v>1990</v>
      </c>
      <c r="I895" s="92" t="s">
        <v>655</v>
      </c>
    </row>
    <row r="896" spans="1:9" ht="12" customHeight="1">
      <c r="A896" s="139" t="s">
        <v>4887</v>
      </c>
      <c r="B896" s="94">
        <v>14568768</v>
      </c>
      <c r="C896" s="94">
        <v>1222</v>
      </c>
      <c r="D896" s="140" t="s">
        <v>4888</v>
      </c>
      <c r="E896" s="140" t="s">
        <v>1579</v>
      </c>
      <c r="F896" s="94" t="s">
        <v>3414</v>
      </c>
      <c r="G896" s="141">
        <v>34776</v>
      </c>
      <c r="H896" s="91">
        <f t="shared" si="14"/>
        <v>1995</v>
      </c>
      <c r="I896" s="92" t="s">
        <v>3439</v>
      </c>
    </row>
    <row r="897" spans="1:9" ht="12" customHeight="1">
      <c r="A897" s="139" t="s">
        <v>4889</v>
      </c>
      <c r="B897" s="94">
        <v>11697170</v>
      </c>
      <c r="C897" s="94">
        <v>1215</v>
      </c>
      <c r="D897" s="140" t="s">
        <v>4890</v>
      </c>
      <c r="E897" s="140" t="s">
        <v>1579</v>
      </c>
      <c r="F897" s="94" t="s">
        <v>3417</v>
      </c>
      <c r="G897" s="141">
        <v>29574</v>
      </c>
      <c r="H897" s="91">
        <f t="shared" si="14"/>
        <v>1980</v>
      </c>
      <c r="I897" s="92" t="s">
        <v>655</v>
      </c>
    </row>
    <row r="898" spans="1:9" ht="12" customHeight="1">
      <c r="A898" s="139" t="s">
        <v>2136</v>
      </c>
      <c r="B898" s="94">
        <v>15144447</v>
      </c>
      <c r="C898" s="94">
        <v>4040</v>
      </c>
      <c r="D898" s="140" t="s">
        <v>4891</v>
      </c>
      <c r="E898" s="140" t="s">
        <v>1567</v>
      </c>
      <c r="F898" s="94" t="s">
        <v>3414</v>
      </c>
      <c r="G898" s="141">
        <v>36473</v>
      </c>
      <c r="H898" s="91">
        <f t="shared" si="14"/>
        <v>1999</v>
      </c>
      <c r="I898" s="92" t="s">
        <v>579</v>
      </c>
    </row>
    <row r="899" spans="1:9" ht="12" customHeight="1">
      <c r="A899" s="139" t="s">
        <v>2110</v>
      </c>
      <c r="B899" s="94">
        <v>15142533</v>
      </c>
      <c r="C899" s="94">
        <v>4630</v>
      </c>
      <c r="D899" s="140" t="s">
        <v>4892</v>
      </c>
      <c r="E899" s="140" t="s">
        <v>1567</v>
      </c>
      <c r="F899" s="94" t="s">
        <v>3414</v>
      </c>
      <c r="G899" s="141">
        <v>36571</v>
      </c>
      <c r="H899" s="91">
        <f t="shared" ref="H899:H962" si="15">YEAR(G899)</f>
        <v>2000</v>
      </c>
      <c r="I899" s="92" t="s">
        <v>577</v>
      </c>
    </row>
    <row r="900" spans="1:9" ht="12" customHeight="1">
      <c r="A900" s="139" t="s">
        <v>3274</v>
      </c>
      <c r="B900" s="94">
        <v>15126178</v>
      </c>
      <c r="C900" s="94">
        <v>4041</v>
      </c>
      <c r="D900" s="140" t="s">
        <v>4893</v>
      </c>
      <c r="E900" s="140" t="s">
        <v>1567</v>
      </c>
      <c r="F900" s="94" t="s">
        <v>3414</v>
      </c>
      <c r="G900" s="141">
        <v>36500</v>
      </c>
      <c r="H900" s="91">
        <f t="shared" si="15"/>
        <v>1999</v>
      </c>
      <c r="I900" s="92" t="s">
        <v>579</v>
      </c>
    </row>
    <row r="901" spans="1:9" ht="12" customHeight="1">
      <c r="A901" s="139" t="s">
        <v>2953</v>
      </c>
      <c r="B901" s="94">
        <v>15118911</v>
      </c>
      <c r="C901" s="94">
        <v>4627</v>
      </c>
      <c r="D901" s="140" t="s">
        <v>4894</v>
      </c>
      <c r="E901" s="140" t="s">
        <v>1567</v>
      </c>
      <c r="F901" s="94" t="s">
        <v>3414</v>
      </c>
      <c r="G901" s="141">
        <v>36707</v>
      </c>
      <c r="H901" s="91">
        <f t="shared" si="15"/>
        <v>2000</v>
      </c>
      <c r="I901" s="92" t="s">
        <v>577</v>
      </c>
    </row>
    <row r="902" spans="1:9" ht="12" customHeight="1">
      <c r="A902" s="139" t="s">
        <v>4895</v>
      </c>
      <c r="B902" s="94">
        <v>14938627</v>
      </c>
      <c r="C902" s="94">
        <v>155</v>
      </c>
      <c r="D902" s="140" t="s">
        <v>4896</v>
      </c>
      <c r="E902" s="140" t="s">
        <v>1452</v>
      </c>
      <c r="F902" s="94" t="s">
        <v>3417</v>
      </c>
      <c r="G902" s="141">
        <v>35172</v>
      </c>
      <c r="H902" s="91">
        <f t="shared" si="15"/>
        <v>1996</v>
      </c>
      <c r="I902" s="92" t="s">
        <v>3447</v>
      </c>
    </row>
    <row r="903" spans="1:9" ht="12" customHeight="1">
      <c r="A903" s="139" t="s">
        <v>4897</v>
      </c>
      <c r="B903" s="94">
        <v>15180502</v>
      </c>
      <c r="C903" s="94">
        <v>3639</v>
      </c>
      <c r="D903" s="140" t="s">
        <v>4898</v>
      </c>
      <c r="E903" s="140" t="s">
        <v>1452</v>
      </c>
      <c r="F903" s="94" t="s">
        <v>3414</v>
      </c>
      <c r="G903" s="141">
        <v>38073</v>
      </c>
      <c r="H903" s="91">
        <f t="shared" si="15"/>
        <v>2004</v>
      </c>
      <c r="I903" s="92" t="s">
        <v>3467</v>
      </c>
    </row>
    <row r="904" spans="1:9" ht="12" customHeight="1">
      <c r="A904" s="139" t="s">
        <v>4899</v>
      </c>
      <c r="B904" s="94">
        <v>14367497</v>
      </c>
      <c r="C904" s="94">
        <v>4629</v>
      </c>
      <c r="D904" s="140" t="s">
        <v>4900</v>
      </c>
      <c r="E904" s="140" t="s">
        <v>1355</v>
      </c>
      <c r="F904" s="94" t="s">
        <v>3417</v>
      </c>
      <c r="G904" s="141">
        <v>37232</v>
      </c>
      <c r="H904" s="91">
        <f t="shared" si="15"/>
        <v>2001</v>
      </c>
      <c r="I904" s="92" t="s">
        <v>577</v>
      </c>
    </row>
    <row r="905" spans="1:9" ht="12" customHeight="1">
      <c r="A905" s="139" t="s">
        <v>4901</v>
      </c>
      <c r="B905" s="94">
        <v>13564943</v>
      </c>
      <c r="C905" s="94">
        <v>1216</v>
      </c>
      <c r="D905" s="140" t="s">
        <v>4902</v>
      </c>
      <c r="E905" s="140" t="s">
        <v>4552</v>
      </c>
      <c r="F905" s="94" t="s">
        <v>3414</v>
      </c>
      <c r="G905" s="141">
        <v>25953</v>
      </c>
      <c r="H905" s="91">
        <f t="shared" si="15"/>
        <v>1971</v>
      </c>
      <c r="I905" s="92" t="s">
        <v>3478</v>
      </c>
    </row>
    <row r="906" spans="1:9" ht="12" customHeight="1">
      <c r="A906" s="139" t="s">
        <v>4903</v>
      </c>
      <c r="B906" s="94">
        <v>9199210</v>
      </c>
      <c r="C906" s="94">
        <v>594</v>
      </c>
      <c r="D906" s="140" t="s">
        <v>4904</v>
      </c>
      <c r="E906" s="140" t="s">
        <v>4552</v>
      </c>
      <c r="F906" s="94" t="s">
        <v>3414</v>
      </c>
      <c r="G906" s="141">
        <v>25426</v>
      </c>
      <c r="H906" s="91">
        <f t="shared" si="15"/>
        <v>1969</v>
      </c>
      <c r="I906" s="92" t="s">
        <v>3478</v>
      </c>
    </row>
    <row r="907" spans="1:9" ht="12" customHeight="1">
      <c r="A907" s="139" t="s">
        <v>4905</v>
      </c>
      <c r="B907" s="94">
        <v>7736044</v>
      </c>
      <c r="C907" s="94">
        <v>1217</v>
      </c>
      <c r="D907" s="140" t="s">
        <v>4906</v>
      </c>
      <c r="E907" s="140" t="s">
        <v>4552</v>
      </c>
      <c r="F907" s="94" t="s">
        <v>3417</v>
      </c>
      <c r="G907" s="141">
        <v>24662</v>
      </c>
      <c r="H907" s="91">
        <f t="shared" si="15"/>
        <v>1967</v>
      </c>
      <c r="I907" s="92" t="s">
        <v>3478</v>
      </c>
    </row>
    <row r="908" spans="1:9" ht="12" customHeight="1">
      <c r="A908" s="139" t="s">
        <v>4907</v>
      </c>
      <c r="B908" s="94">
        <v>8550737</v>
      </c>
      <c r="C908" s="94">
        <v>1218</v>
      </c>
      <c r="D908" s="140" t="s">
        <v>4908</v>
      </c>
      <c r="E908" s="140" t="s">
        <v>4552</v>
      </c>
      <c r="F908" s="94" t="s">
        <v>3417</v>
      </c>
      <c r="G908" s="141">
        <v>25019</v>
      </c>
      <c r="H908" s="91">
        <f t="shared" si="15"/>
        <v>1968</v>
      </c>
      <c r="I908" s="92" t="s">
        <v>3478</v>
      </c>
    </row>
    <row r="909" spans="1:9" ht="12" customHeight="1">
      <c r="A909" s="139" t="s">
        <v>4909</v>
      </c>
      <c r="B909" s="94">
        <v>13452007</v>
      </c>
      <c r="C909" s="94">
        <v>1219</v>
      </c>
      <c r="D909" s="140" t="s">
        <v>4910</v>
      </c>
      <c r="E909" s="140" t="s">
        <v>4552</v>
      </c>
      <c r="F909" s="94" t="s">
        <v>3417</v>
      </c>
      <c r="G909" s="141">
        <v>32800</v>
      </c>
      <c r="H909" s="91">
        <f t="shared" si="15"/>
        <v>1989</v>
      </c>
      <c r="I909" s="92" t="s">
        <v>655</v>
      </c>
    </row>
    <row r="910" spans="1:9" ht="12" customHeight="1">
      <c r="A910" s="139" t="s">
        <v>4911</v>
      </c>
      <c r="B910" s="94">
        <v>11974539</v>
      </c>
      <c r="C910" s="94">
        <v>1220</v>
      </c>
      <c r="D910" s="140" t="s">
        <v>4912</v>
      </c>
      <c r="E910" s="140" t="s">
        <v>4552</v>
      </c>
      <c r="F910" s="94" t="s">
        <v>3417</v>
      </c>
      <c r="G910" s="141">
        <v>29950</v>
      </c>
      <c r="H910" s="91">
        <f t="shared" si="15"/>
        <v>1981</v>
      </c>
      <c r="I910" s="92" t="s">
        <v>655</v>
      </c>
    </row>
    <row r="911" spans="1:9" ht="12" customHeight="1">
      <c r="A911" s="139" t="s">
        <v>4913</v>
      </c>
      <c r="B911" s="94">
        <v>14937350</v>
      </c>
      <c r="C911" s="94">
        <v>1225</v>
      </c>
      <c r="D911" s="140" t="s">
        <v>4914</v>
      </c>
      <c r="E911" s="140" t="s">
        <v>3979</v>
      </c>
      <c r="F911" s="94" t="s">
        <v>3414</v>
      </c>
      <c r="G911" s="141">
        <v>34422</v>
      </c>
      <c r="H911" s="91">
        <f t="shared" si="15"/>
        <v>1994</v>
      </c>
      <c r="I911" s="92" t="s">
        <v>3439</v>
      </c>
    </row>
    <row r="912" spans="1:9" ht="12" customHeight="1">
      <c r="A912" s="139" t="s">
        <v>4915</v>
      </c>
      <c r="B912" s="94">
        <v>12369712</v>
      </c>
      <c r="C912" s="94">
        <v>1226</v>
      </c>
      <c r="D912" s="140" t="s">
        <v>4916</v>
      </c>
      <c r="E912" s="140" t="s">
        <v>3979</v>
      </c>
      <c r="F912" s="94" t="s">
        <v>3417</v>
      </c>
      <c r="G912" s="141">
        <v>30632</v>
      </c>
      <c r="H912" s="91">
        <f t="shared" si="15"/>
        <v>1983</v>
      </c>
      <c r="I912" s="92" t="s">
        <v>655</v>
      </c>
    </row>
    <row r="913" spans="1:9" ht="12" customHeight="1">
      <c r="A913" s="139" t="s">
        <v>2159</v>
      </c>
      <c r="B913" s="94">
        <v>14773240</v>
      </c>
      <c r="C913" s="94">
        <v>4042</v>
      </c>
      <c r="D913" s="140" t="s">
        <v>4917</v>
      </c>
      <c r="E913" s="140" t="s">
        <v>1355</v>
      </c>
      <c r="F913" s="94" t="s">
        <v>3414</v>
      </c>
      <c r="G913" s="141">
        <v>35577</v>
      </c>
      <c r="H913" s="91">
        <f t="shared" si="15"/>
        <v>1997</v>
      </c>
      <c r="I913" s="92" t="s">
        <v>3447</v>
      </c>
    </row>
    <row r="914" spans="1:9" ht="12" customHeight="1">
      <c r="A914" s="139" t="s">
        <v>4918</v>
      </c>
      <c r="B914" s="94">
        <v>15092725</v>
      </c>
      <c r="C914" s="94">
        <v>4632</v>
      </c>
      <c r="D914" s="140" t="s">
        <v>4919</v>
      </c>
      <c r="E914" s="140" t="s">
        <v>1452</v>
      </c>
      <c r="F914" s="94" t="s">
        <v>3414</v>
      </c>
      <c r="G914" s="141">
        <v>37090</v>
      </c>
      <c r="H914" s="91">
        <f t="shared" si="15"/>
        <v>2001</v>
      </c>
      <c r="I914" s="92" t="s">
        <v>577</v>
      </c>
    </row>
    <row r="915" spans="1:9" ht="12" customHeight="1">
      <c r="A915" s="139" t="s">
        <v>4920</v>
      </c>
      <c r="B915" s="94">
        <v>10569395</v>
      </c>
      <c r="C915" s="94">
        <v>1228</v>
      </c>
      <c r="D915" s="140" t="s">
        <v>4921</v>
      </c>
      <c r="E915" s="140" t="s">
        <v>1579</v>
      </c>
      <c r="F915" s="94" t="s">
        <v>3417</v>
      </c>
      <c r="G915" s="141">
        <v>27617</v>
      </c>
      <c r="H915" s="91">
        <f t="shared" si="15"/>
        <v>1975</v>
      </c>
      <c r="I915" s="92" t="s">
        <v>3478</v>
      </c>
    </row>
    <row r="916" spans="1:9" ht="12" customHeight="1">
      <c r="A916" s="139" t="s">
        <v>4922</v>
      </c>
      <c r="B916" s="94">
        <v>15074812</v>
      </c>
      <c r="C916" s="94">
        <v>3641</v>
      </c>
      <c r="D916" s="140" t="s">
        <v>4923</v>
      </c>
      <c r="E916" s="140" t="s">
        <v>1579</v>
      </c>
      <c r="F916" s="94" t="s">
        <v>3417</v>
      </c>
      <c r="G916" s="141">
        <v>38744</v>
      </c>
      <c r="H916" s="91">
        <f t="shared" si="15"/>
        <v>2006</v>
      </c>
      <c r="I916" s="92" t="s">
        <v>3467</v>
      </c>
    </row>
    <row r="917" spans="1:9" ht="12" customHeight="1">
      <c r="A917" s="139" t="s">
        <v>4924</v>
      </c>
      <c r="B917" s="94">
        <v>15227379</v>
      </c>
      <c r="C917" s="94">
        <v>3642</v>
      </c>
      <c r="D917" s="140" t="s">
        <v>4925</v>
      </c>
      <c r="E917" s="140" t="s">
        <v>1579</v>
      </c>
      <c r="F917" s="94" t="s">
        <v>3414</v>
      </c>
      <c r="G917" s="141">
        <v>37636</v>
      </c>
      <c r="H917" s="91">
        <f t="shared" si="15"/>
        <v>2003</v>
      </c>
      <c r="I917" s="92" t="s">
        <v>3422</v>
      </c>
    </row>
    <row r="918" spans="1:9" ht="12" customHeight="1">
      <c r="A918" s="139" t="s">
        <v>4926</v>
      </c>
      <c r="B918" s="94">
        <v>12578315</v>
      </c>
      <c r="C918" s="94">
        <v>1729</v>
      </c>
      <c r="D918" s="140" t="s">
        <v>4927</v>
      </c>
      <c r="E918" s="140" t="s">
        <v>3953</v>
      </c>
      <c r="F918" s="94" t="s">
        <v>3414</v>
      </c>
      <c r="G918" s="141">
        <v>30636</v>
      </c>
      <c r="H918" s="91">
        <f t="shared" si="15"/>
        <v>1983</v>
      </c>
      <c r="I918" s="92" t="s">
        <v>655</v>
      </c>
    </row>
    <row r="919" spans="1:9" ht="12" customHeight="1">
      <c r="A919" s="139" t="s">
        <v>4928</v>
      </c>
      <c r="B919" s="94">
        <v>12811914</v>
      </c>
      <c r="C919" s="94">
        <v>1731</v>
      </c>
      <c r="D919" s="140" t="s">
        <v>4929</v>
      </c>
      <c r="E919" s="140" t="s">
        <v>3953</v>
      </c>
      <c r="F919" s="94" t="s">
        <v>3414</v>
      </c>
      <c r="G919" s="141">
        <v>30969</v>
      </c>
      <c r="H919" s="91">
        <f t="shared" si="15"/>
        <v>1984</v>
      </c>
      <c r="I919" s="92" t="s">
        <v>655</v>
      </c>
    </row>
    <row r="920" spans="1:9" ht="12" customHeight="1">
      <c r="A920" s="139" t="s">
        <v>2967</v>
      </c>
      <c r="B920" s="94">
        <v>14557297</v>
      </c>
      <c r="C920" s="94">
        <v>4061</v>
      </c>
      <c r="D920" s="140" t="s">
        <v>4930</v>
      </c>
      <c r="E920" s="140" t="s">
        <v>1579</v>
      </c>
      <c r="F920" s="94" t="s">
        <v>3414</v>
      </c>
      <c r="G920" s="141">
        <v>35714</v>
      </c>
      <c r="H920" s="91">
        <f t="shared" si="15"/>
        <v>1997</v>
      </c>
      <c r="I920" s="92" t="s">
        <v>3447</v>
      </c>
    </row>
    <row r="921" spans="1:9" ht="12" customHeight="1">
      <c r="A921" s="139" t="s">
        <v>4931</v>
      </c>
      <c r="B921" s="94">
        <v>13018157</v>
      </c>
      <c r="C921" s="94">
        <v>154</v>
      </c>
      <c r="D921" s="140" t="s">
        <v>4932</v>
      </c>
      <c r="E921" s="140" t="s">
        <v>1567</v>
      </c>
      <c r="F921" s="94" t="s">
        <v>3417</v>
      </c>
      <c r="G921" s="141">
        <v>31643</v>
      </c>
      <c r="H921" s="91">
        <f t="shared" si="15"/>
        <v>1986</v>
      </c>
      <c r="I921" s="92" t="s">
        <v>655</v>
      </c>
    </row>
    <row r="922" spans="1:9" ht="12" customHeight="1">
      <c r="A922" s="139" t="s">
        <v>4933</v>
      </c>
      <c r="B922" s="94">
        <v>14512276</v>
      </c>
      <c r="C922" s="94">
        <v>4635</v>
      </c>
      <c r="D922" s="140" t="s">
        <v>4934</v>
      </c>
      <c r="E922" s="140" t="s">
        <v>1567</v>
      </c>
      <c r="F922" s="94" t="s">
        <v>3417</v>
      </c>
      <c r="G922" s="141">
        <v>37217</v>
      </c>
      <c r="H922" s="91">
        <f t="shared" si="15"/>
        <v>2001</v>
      </c>
      <c r="I922" s="92" t="s">
        <v>577</v>
      </c>
    </row>
    <row r="923" spans="1:9" ht="12" customHeight="1">
      <c r="A923" s="139" t="s">
        <v>4935</v>
      </c>
      <c r="B923" s="94">
        <v>14940319</v>
      </c>
      <c r="C923" s="94">
        <v>4062</v>
      </c>
      <c r="D923" s="140" t="s">
        <v>4936</v>
      </c>
      <c r="E923" s="140" t="s">
        <v>1567</v>
      </c>
      <c r="F923" s="94" t="s">
        <v>3417</v>
      </c>
      <c r="G923" s="141">
        <v>36317</v>
      </c>
      <c r="H923" s="91">
        <f t="shared" si="15"/>
        <v>1999</v>
      </c>
      <c r="I923" s="92" t="s">
        <v>579</v>
      </c>
    </row>
    <row r="924" spans="1:9" ht="12" customHeight="1">
      <c r="A924" s="139" t="s">
        <v>4937</v>
      </c>
      <c r="B924" s="94">
        <v>14940309</v>
      </c>
      <c r="C924" s="94">
        <v>3640</v>
      </c>
      <c r="D924" s="140" t="s">
        <v>4938</v>
      </c>
      <c r="E924" s="140" t="s">
        <v>1567</v>
      </c>
      <c r="F924" s="94" t="s">
        <v>3417</v>
      </c>
      <c r="G924" s="141">
        <v>37334</v>
      </c>
      <c r="H924" s="91">
        <f t="shared" si="15"/>
        <v>2002</v>
      </c>
      <c r="I924" s="92" t="s">
        <v>3422</v>
      </c>
    </row>
    <row r="925" spans="1:9" ht="12" customHeight="1">
      <c r="A925" s="139" t="s">
        <v>4939</v>
      </c>
      <c r="B925" s="94">
        <v>15135684</v>
      </c>
      <c r="C925" s="94">
        <v>4633</v>
      </c>
      <c r="D925" s="140" t="s">
        <v>4940</v>
      </c>
      <c r="E925" s="140" t="s">
        <v>1567</v>
      </c>
      <c r="F925" s="94" t="s">
        <v>3417</v>
      </c>
      <c r="G925" s="141">
        <v>36990</v>
      </c>
      <c r="H925" s="91">
        <f t="shared" si="15"/>
        <v>2001</v>
      </c>
      <c r="I925" s="92" t="s">
        <v>577</v>
      </c>
    </row>
    <row r="926" spans="1:9" ht="12" customHeight="1">
      <c r="A926" s="139" t="s">
        <v>1767</v>
      </c>
      <c r="B926" s="94">
        <v>14965856</v>
      </c>
      <c r="C926" s="94">
        <v>4060</v>
      </c>
      <c r="D926" s="140" t="s">
        <v>4941</v>
      </c>
      <c r="E926" s="140" t="s">
        <v>1355</v>
      </c>
      <c r="F926" s="94" t="s">
        <v>3414</v>
      </c>
      <c r="G926" s="141">
        <v>35859</v>
      </c>
      <c r="H926" s="91">
        <f t="shared" si="15"/>
        <v>1998</v>
      </c>
      <c r="I926" s="92" t="s">
        <v>579</v>
      </c>
    </row>
    <row r="927" spans="1:9" ht="12" customHeight="1">
      <c r="A927" s="139" t="s">
        <v>32</v>
      </c>
      <c r="B927" s="94">
        <v>14257102</v>
      </c>
      <c r="C927" s="94">
        <v>4073</v>
      </c>
      <c r="D927" s="140" t="s">
        <v>4942</v>
      </c>
      <c r="E927" s="140" t="s">
        <v>1355</v>
      </c>
      <c r="F927" s="94" t="s">
        <v>3414</v>
      </c>
      <c r="G927" s="141">
        <v>36334</v>
      </c>
      <c r="H927" s="91">
        <f t="shared" si="15"/>
        <v>1999</v>
      </c>
      <c r="I927" s="92" t="s">
        <v>579</v>
      </c>
    </row>
    <row r="928" spans="1:9" ht="12" customHeight="1">
      <c r="A928" s="139" t="s">
        <v>4943</v>
      </c>
      <c r="B928" s="94">
        <v>14548276</v>
      </c>
      <c r="C928" s="94">
        <v>4067</v>
      </c>
      <c r="D928" s="140" t="s">
        <v>4944</v>
      </c>
      <c r="E928" s="140" t="s">
        <v>1355</v>
      </c>
      <c r="F928" s="94" t="s">
        <v>3414</v>
      </c>
      <c r="G928" s="141">
        <v>36165</v>
      </c>
      <c r="H928" s="91">
        <f t="shared" si="15"/>
        <v>1999</v>
      </c>
      <c r="I928" s="92" t="s">
        <v>579</v>
      </c>
    </row>
    <row r="929" spans="1:9" ht="12" customHeight="1">
      <c r="A929" s="139" t="s">
        <v>33</v>
      </c>
      <c r="B929" s="94">
        <v>14528046</v>
      </c>
      <c r="C929" s="94">
        <v>4072</v>
      </c>
      <c r="D929" s="140" t="s">
        <v>4945</v>
      </c>
      <c r="E929" s="140" t="s">
        <v>1355</v>
      </c>
      <c r="F929" s="94" t="s">
        <v>3414</v>
      </c>
      <c r="G929" s="141">
        <v>36239</v>
      </c>
      <c r="H929" s="91">
        <f t="shared" si="15"/>
        <v>1999</v>
      </c>
      <c r="I929" s="92" t="s">
        <v>579</v>
      </c>
    </row>
    <row r="930" spans="1:9" ht="12" customHeight="1">
      <c r="A930" s="139" t="s">
        <v>6</v>
      </c>
      <c r="B930" s="94">
        <v>15157701</v>
      </c>
      <c r="C930" s="94">
        <v>4068</v>
      </c>
      <c r="D930" s="140" t="s">
        <v>4946</v>
      </c>
      <c r="E930" s="140" t="s">
        <v>1355</v>
      </c>
      <c r="F930" s="94" t="s">
        <v>3414</v>
      </c>
      <c r="G930" s="141">
        <v>35975</v>
      </c>
      <c r="H930" s="91">
        <f t="shared" si="15"/>
        <v>1998</v>
      </c>
      <c r="I930" s="92" t="s">
        <v>579</v>
      </c>
    </row>
    <row r="931" spans="1:9" ht="12" customHeight="1">
      <c r="A931" s="139" t="s">
        <v>4947</v>
      </c>
      <c r="B931" s="94">
        <v>15131885</v>
      </c>
      <c r="C931" s="94">
        <v>4069</v>
      </c>
      <c r="D931" s="140" t="s">
        <v>4948</v>
      </c>
      <c r="E931" s="140" t="s">
        <v>1567</v>
      </c>
      <c r="F931" s="94" t="s">
        <v>3417</v>
      </c>
      <c r="G931" s="141">
        <v>35979</v>
      </c>
      <c r="H931" s="91">
        <f t="shared" si="15"/>
        <v>1998</v>
      </c>
      <c r="I931" s="92" t="s">
        <v>579</v>
      </c>
    </row>
    <row r="932" spans="1:9" ht="12" customHeight="1">
      <c r="A932" s="139" t="s">
        <v>2982</v>
      </c>
      <c r="B932" s="94">
        <v>15142940</v>
      </c>
      <c r="C932" s="94">
        <v>4070</v>
      </c>
      <c r="D932" s="140" t="s">
        <v>4949</v>
      </c>
      <c r="E932" s="140" t="s">
        <v>1567</v>
      </c>
      <c r="F932" s="94" t="s">
        <v>3414</v>
      </c>
      <c r="G932" s="141">
        <v>35856</v>
      </c>
      <c r="H932" s="91">
        <f t="shared" si="15"/>
        <v>1998</v>
      </c>
      <c r="I932" s="92" t="s">
        <v>579</v>
      </c>
    </row>
    <row r="933" spans="1:9" ht="12" customHeight="1">
      <c r="A933" s="139" t="s">
        <v>4950</v>
      </c>
      <c r="B933" s="94">
        <v>14753734</v>
      </c>
      <c r="C933" s="94">
        <v>4071</v>
      </c>
      <c r="D933" s="140" t="s">
        <v>4951</v>
      </c>
      <c r="E933" s="140" t="s">
        <v>1567</v>
      </c>
      <c r="F933" s="94" t="s">
        <v>3417</v>
      </c>
      <c r="G933" s="141">
        <v>36076</v>
      </c>
      <c r="H933" s="91">
        <f t="shared" si="15"/>
        <v>1998</v>
      </c>
      <c r="I933" s="92" t="s">
        <v>579</v>
      </c>
    </row>
    <row r="934" spans="1:9" ht="12" customHeight="1">
      <c r="A934" s="139" t="s">
        <v>4952</v>
      </c>
      <c r="B934" s="94">
        <v>15175200</v>
      </c>
      <c r="C934" s="94">
        <v>4636</v>
      </c>
      <c r="D934" s="140" t="s">
        <v>4953</v>
      </c>
      <c r="E934" s="140" t="s">
        <v>1452</v>
      </c>
      <c r="F934" s="94" t="s">
        <v>3414</v>
      </c>
      <c r="G934" s="141">
        <v>37147</v>
      </c>
      <c r="H934" s="91">
        <f t="shared" si="15"/>
        <v>2001</v>
      </c>
      <c r="I934" s="92" t="s">
        <v>577</v>
      </c>
    </row>
    <row r="935" spans="1:9" ht="12" customHeight="1">
      <c r="A935" s="139" t="s">
        <v>3000</v>
      </c>
      <c r="B935" s="94">
        <v>14218173</v>
      </c>
      <c r="C935" s="94">
        <v>4637</v>
      </c>
      <c r="D935" s="140" t="s">
        <v>4954</v>
      </c>
      <c r="E935" s="140" t="s">
        <v>1452</v>
      </c>
      <c r="F935" s="94" t="s">
        <v>3414</v>
      </c>
      <c r="G935" s="141">
        <v>36745</v>
      </c>
      <c r="H935" s="91">
        <f t="shared" si="15"/>
        <v>2000</v>
      </c>
      <c r="I935" s="92" t="s">
        <v>577</v>
      </c>
    </row>
    <row r="936" spans="1:9" ht="12" customHeight="1">
      <c r="A936" s="139" t="s">
        <v>2105</v>
      </c>
      <c r="B936" s="94">
        <v>14733280</v>
      </c>
      <c r="C936" s="94">
        <v>4063</v>
      </c>
      <c r="D936" s="140" t="s">
        <v>4955</v>
      </c>
      <c r="E936" s="140" t="s">
        <v>1567</v>
      </c>
      <c r="F936" s="94" t="s">
        <v>3414</v>
      </c>
      <c r="G936" s="141">
        <v>36376</v>
      </c>
      <c r="H936" s="91">
        <f t="shared" si="15"/>
        <v>1999</v>
      </c>
      <c r="I936" s="92" t="s">
        <v>579</v>
      </c>
    </row>
    <row r="937" spans="1:9" ht="12" customHeight="1">
      <c r="A937" s="139" t="s">
        <v>4956</v>
      </c>
      <c r="B937" s="94">
        <v>14750144</v>
      </c>
      <c r="C937" s="94">
        <v>4064</v>
      </c>
      <c r="D937" s="140" t="s">
        <v>4957</v>
      </c>
      <c r="E937" s="140" t="s">
        <v>1567</v>
      </c>
      <c r="F937" s="94" t="s">
        <v>3417</v>
      </c>
      <c r="G937" s="141">
        <v>35915</v>
      </c>
      <c r="H937" s="91">
        <f t="shared" si="15"/>
        <v>1998</v>
      </c>
      <c r="I937" s="92" t="s">
        <v>579</v>
      </c>
    </row>
    <row r="938" spans="1:9" ht="11.5" customHeight="1">
      <c r="A938" s="139" t="s">
        <v>4958</v>
      </c>
      <c r="B938" s="94">
        <v>14151805</v>
      </c>
      <c r="C938" s="94">
        <v>4065</v>
      </c>
      <c r="D938" s="140" t="s">
        <v>4959</v>
      </c>
      <c r="E938" s="140" t="s">
        <v>1567</v>
      </c>
      <c r="F938" s="94" t="s">
        <v>3417</v>
      </c>
      <c r="G938" s="141">
        <v>35953</v>
      </c>
      <c r="H938" s="91">
        <f t="shared" si="15"/>
        <v>1998</v>
      </c>
      <c r="I938" s="92" t="s">
        <v>579</v>
      </c>
    </row>
    <row r="939" spans="1:9" ht="11.5" customHeight="1">
      <c r="A939" s="139" t="s">
        <v>2981</v>
      </c>
      <c r="B939" s="94">
        <v>14470113</v>
      </c>
      <c r="C939" s="94">
        <v>4066</v>
      </c>
      <c r="D939" s="140" t="s">
        <v>4960</v>
      </c>
      <c r="E939" s="140" t="s">
        <v>1567</v>
      </c>
      <c r="F939" s="94" t="s">
        <v>3414</v>
      </c>
      <c r="G939" s="141">
        <v>35801</v>
      </c>
      <c r="H939" s="91">
        <f t="shared" si="15"/>
        <v>1998</v>
      </c>
      <c r="I939" s="92" t="s">
        <v>579</v>
      </c>
    </row>
    <row r="940" spans="1:9" ht="11.5" customHeight="1">
      <c r="A940" s="139" t="s">
        <v>2971</v>
      </c>
      <c r="B940" s="94">
        <v>14712429</v>
      </c>
      <c r="C940" s="94">
        <v>4640</v>
      </c>
      <c r="D940" s="140" t="s">
        <v>4961</v>
      </c>
      <c r="E940" s="140" t="s">
        <v>1452</v>
      </c>
      <c r="F940" s="94" t="s">
        <v>3414</v>
      </c>
      <c r="G940" s="141">
        <v>36894</v>
      </c>
      <c r="H940" s="91">
        <f t="shared" si="15"/>
        <v>2001</v>
      </c>
      <c r="I940" s="92" t="s">
        <v>577</v>
      </c>
    </row>
    <row r="941" spans="1:9" ht="11.5" customHeight="1">
      <c r="A941" s="139" t="s">
        <v>4962</v>
      </c>
      <c r="B941" s="94">
        <v>15127374</v>
      </c>
      <c r="C941" s="94">
        <v>4639</v>
      </c>
      <c r="D941" s="140" t="s">
        <v>4963</v>
      </c>
      <c r="E941" s="140" t="s">
        <v>1452</v>
      </c>
      <c r="F941" s="94" t="s">
        <v>3414</v>
      </c>
      <c r="G941" s="141">
        <v>36663</v>
      </c>
      <c r="H941" s="91">
        <f t="shared" si="15"/>
        <v>2000</v>
      </c>
      <c r="I941" s="92" t="s">
        <v>577</v>
      </c>
    </row>
    <row r="942" spans="1:9" ht="11.5" customHeight="1">
      <c r="A942" s="139" t="s">
        <v>2791</v>
      </c>
      <c r="B942" s="94">
        <v>14526328</v>
      </c>
      <c r="C942" s="94">
        <v>4638</v>
      </c>
      <c r="D942" s="140" t="s">
        <v>4964</v>
      </c>
      <c r="E942" s="140" t="s">
        <v>1452</v>
      </c>
      <c r="F942" s="94" t="s">
        <v>3414</v>
      </c>
      <c r="G942" s="141">
        <v>36663</v>
      </c>
      <c r="H942" s="91">
        <f t="shared" si="15"/>
        <v>2000</v>
      </c>
      <c r="I942" s="92" t="s">
        <v>577</v>
      </c>
    </row>
    <row r="943" spans="1:9" ht="11.5" customHeight="1">
      <c r="A943" s="139" t="s">
        <v>3042</v>
      </c>
      <c r="B943" s="94">
        <v>14838082</v>
      </c>
      <c r="C943" s="94">
        <v>3643</v>
      </c>
      <c r="D943" s="140" t="s">
        <v>4965</v>
      </c>
      <c r="E943" s="140" t="s">
        <v>1452</v>
      </c>
      <c r="F943" s="94" t="s">
        <v>3414</v>
      </c>
      <c r="G943" s="141">
        <v>37599</v>
      </c>
      <c r="H943" s="91">
        <f t="shared" si="15"/>
        <v>2002</v>
      </c>
      <c r="I943" s="92" t="s">
        <v>3422</v>
      </c>
    </row>
    <row r="944" spans="1:9" ht="11.5" customHeight="1">
      <c r="A944" s="139" t="s">
        <v>4966</v>
      </c>
      <c r="B944" s="94">
        <v>14247291</v>
      </c>
      <c r="C944" s="94">
        <v>4075</v>
      </c>
      <c r="D944" s="140" t="s">
        <v>4967</v>
      </c>
      <c r="E944" s="140" t="s">
        <v>1452</v>
      </c>
      <c r="F944" s="94" t="s">
        <v>3417</v>
      </c>
      <c r="G944" s="141">
        <v>36335</v>
      </c>
      <c r="H944" s="91">
        <f t="shared" si="15"/>
        <v>1999</v>
      </c>
      <c r="I944" s="92" t="s">
        <v>579</v>
      </c>
    </row>
    <row r="945" spans="1:9" ht="11.5" customHeight="1">
      <c r="A945" s="139" t="s">
        <v>4968</v>
      </c>
      <c r="B945" s="94">
        <v>14860528</v>
      </c>
      <c r="C945" s="94">
        <v>4076</v>
      </c>
      <c r="D945" s="140" t="s">
        <v>4969</v>
      </c>
      <c r="E945" s="140" t="s">
        <v>1567</v>
      </c>
      <c r="F945" s="94" t="s">
        <v>3417</v>
      </c>
      <c r="G945" s="141">
        <v>35881</v>
      </c>
      <c r="H945" s="91">
        <f t="shared" si="15"/>
        <v>1998</v>
      </c>
      <c r="I945" s="92" t="s">
        <v>579</v>
      </c>
    </row>
    <row r="946" spans="1:9" ht="11.5" customHeight="1">
      <c r="A946" s="139" t="s">
        <v>2950</v>
      </c>
      <c r="B946" s="94">
        <v>15142391</v>
      </c>
      <c r="C946" s="94">
        <v>4641</v>
      </c>
      <c r="D946" s="140" t="s">
        <v>4970</v>
      </c>
      <c r="E946" s="140" t="s">
        <v>1567</v>
      </c>
      <c r="F946" s="94" t="s">
        <v>3414</v>
      </c>
      <c r="G946" s="141">
        <v>36739</v>
      </c>
      <c r="H946" s="91">
        <f t="shared" si="15"/>
        <v>2000</v>
      </c>
      <c r="I946" s="92" t="s">
        <v>577</v>
      </c>
    </row>
    <row r="947" spans="1:9" ht="11.5" customHeight="1">
      <c r="A947" s="139" t="s">
        <v>4971</v>
      </c>
      <c r="B947" s="94">
        <v>15152005</v>
      </c>
      <c r="C947" s="94">
        <v>4077</v>
      </c>
      <c r="D947" s="140" t="s">
        <v>4972</v>
      </c>
      <c r="E947" s="140" t="s">
        <v>1355</v>
      </c>
      <c r="F947" s="94" t="s">
        <v>3417</v>
      </c>
      <c r="G947" s="141">
        <v>35796</v>
      </c>
      <c r="H947" s="91">
        <f t="shared" si="15"/>
        <v>1998</v>
      </c>
      <c r="I947" s="92" t="s">
        <v>579</v>
      </c>
    </row>
    <row r="948" spans="1:9" ht="11.5" customHeight="1">
      <c r="A948" s="139" t="s">
        <v>3049</v>
      </c>
      <c r="B948" s="94">
        <v>14735827</v>
      </c>
      <c r="C948" s="94">
        <v>3644</v>
      </c>
      <c r="D948" s="140" t="s">
        <v>4973</v>
      </c>
      <c r="E948" s="140" t="s">
        <v>1452</v>
      </c>
      <c r="F948" s="94" t="s">
        <v>3414</v>
      </c>
      <c r="G948" s="141">
        <v>37449</v>
      </c>
      <c r="H948" s="91">
        <f t="shared" si="15"/>
        <v>2002</v>
      </c>
      <c r="I948" s="92" t="s">
        <v>3422</v>
      </c>
    </row>
    <row r="949" spans="1:9" ht="11.5" customHeight="1">
      <c r="A949" s="139" t="s">
        <v>4974</v>
      </c>
      <c r="B949" s="94">
        <v>14536358</v>
      </c>
      <c r="C949" s="94">
        <v>143</v>
      </c>
      <c r="D949" s="140" t="s">
        <v>4975</v>
      </c>
      <c r="E949" s="140" t="s">
        <v>1567</v>
      </c>
      <c r="F949" s="94" t="s">
        <v>3417</v>
      </c>
      <c r="G949" s="141">
        <v>35334</v>
      </c>
      <c r="H949" s="91">
        <f t="shared" si="15"/>
        <v>1996</v>
      </c>
      <c r="I949" s="92" t="s">
        <v>3447</v>
      </c>
    </row>
    <row r="950" spans="1:9" ht="11.5" customHeight="1">
      <c r="A950" s="139" t="s">
        <v>4976</v>
      </c>
      <c r="B950" s="94">
        <v>15144460</v>
      </c>
      <c r="C950" s="94">
        <v>4642</v>
      </c>
      <c r="D950" s="140" t="s">
        <v>4977</v>
      </c>
      <c r="E950" s="140" t="s">
        <v>1567</v>
      </c>
      <c r="F950" s="94" t="s">
        <v>3417</v>
      </c>
      <c r="G950" s="141">
        <v>36790</v>
      </c>
      <c r="H950" s="91">
        <f t="shared" si="15"/>
        <v>2000</v>
      </c>
      <c r="I950" s="92" t="s">
        <v>577</v>
      </c>
    </row>
    <row r="951" spans="1:9" ht="11.5" customHeight="1">
      <c r="A951" s="139" t="s">
        <v>2998</v>
      </c>
      <c r="B951" s="94">
        <v>14762135</v>
      </c>
      <c r="C951" s="94">
        <v>1229</v>
      </c>
      <c r="D951" s="140" t="s">
        <v>4978</v>
      </c>
      <c r="E951" s="140" t="s">
        <v>1567</v>
      </c>
      <c r="F951" s="94" t="s">
        <v>3414</v>
      </c>
      <c r="G951" s="141">
        <v>35726</v>
      </c>
      <c r="H951" s="91">
        <f t="shared" si="15"/>
        <v>1997</v>
      </c>
      <c r="I951" s="92" t="s">
        <v>3447</v>
      </c>
    </row>
    <row r="952" spans="1:9" ht="11.5" customHeight="1">
      <c r="A952" s="139" t="s">
        <v>2984</v>
      </c>
      <c r="B952" s="94">
        <v>15143929</v>
      </c>
      <c r="C952" s="94">
        <v>4078</v>
      </c>
      <c r="D952" s="140" t="s">
        <v>4979</v>
      </c>
      <c r="E952" s="140" t="s">
        <v>1567</v>
      </c>
      <c r="F952" s="94" t="s">
        <v>3414</v>
      </c>
      <c r="G952" s="141">
        <v>36298</v>
      </c>
      <c r="H952" s="91">
        <f t="shared" si="15"/>
        <v>1999</v>
      </c>
      <c r="I952" s="92" t="s">
        <v>579</v>
      </c>
    </row>
    <row r="953" spans="1:9" ht="11.5" customHeight="1">
      <c r="A953" s="139" t="s">
        <v>4980</v>
      </c>
      <c r="B953" s="94">
        <v>11300038</v>
      </c>
      <c r="C953" s="94">
        <v>1230</v>
      </c>
      <c r="D953" s="140" t="s">
        <v>4981</v>
      </c>
      <c r="E953" s="140" t="s">
        <v>1579</v>
      </c>
      <c r="F953" s="94" t="s">
        <v>3417</v>
      </c>
      <c r="G953" s="141">
        <v>28669</v>
      </c>
      <c r="H953" s="91">
        <f t="shared" si="15"/>
        <v>1978</v>
      </c>
      <c r="I953" s="92" t="s">
        <v>3478</v>
      </c>
    </row>
    <row r="954" spans="1:9" ht="11.5" customHeight="1">
      <c r="A954" s="139" t="s">
        <v>3057</v>
      </c>
      <c r="B954" s="94">
        <v>14411705</v>
      </c>
      <c r="C954" s="94">
        <v>4643</v>
      </c>
      <c r="D954" s="140" t="s">
        <v>4982</v>
      </c>
      <c r="E954" s="140" t="s">
        <v>1579</v>
      </c>
      <c r="F954" s="94" t="s">
        <v>3414</v>
      </c>
      <c r="G954" s="141">
        <v>36770</v>
      </c>
      <c r="H954" s="91">
        <f t="shared" si="15"/>
        <v>2000</v>
      </c>
      <c r="I954" s="92" t="s">
        <v>577</v>
      </c>
    </row>
    <row r="955" spans="1:9" ht="11.5" customHeight="1">
      <c r="A955" s="139" t="s">
        <v>4983</v>
      </c>
      <c r="B955" s="94">
        <v>14785552</v>
      </c>
      <c r="C955" s="94">
        <v>4079</v>
      </c>
      <c r="D955" s="140" t="s">
        <v>4984</v>
      </c>
      <c r="E955" s="140" t="s">
        <v>1567</v>
      </c>
      <c r="F955" s="94" t="s">
        <v>3417</v>
      </c>
      <c r="G955" s="141">
        <v>36175</v>
      </c>
      <c r="H955" s="91">
        <f t="shared" si="15"/>
        <v>1999</v>
      </c>
      <c r="I955" s="92" t="s">
        <v>579</v>
      </c>
    </row>
    <row r="956" spans="1:9" ht="11.5" customHeight="1">
      <c r="A956" s="139" t="s">
        <v>4985</v>
      </c>
      <c r="B956" s="94">
        <v>13263056</v>
      </c>
      <c r="C956" s="94">
        <v>1794</v>
      </c>
      <c r="D956" s="140" t="s">
        <v>4986</v>
      </c>
      <c r="E956" s="140" t="s">
        <v>4987</v>
      </c>
      <c r="F956" s="94" t="s">
        <v>3414</v>
      </c>
      <c r="G956" s="141">
        <v>29897</v>
      </c>
      <c r="H956" s="91">
        <f t="shared" si="15"/>
        <v>1981</v>
      </c>
      <c r="I956" s="92" t="s">
        <v>655</v>
      </c>
    </row>
    <row r="957" spans="1:9" ht="11.5" customHeight="1">
      <c r="A957" s="139" t="s">
        <v>4988</v>
      </c>
      <c r="B957" s="94">
        <v>13747317</v>
      </c>
      <c r="C957" s="94">
        <v>1757</v>
      </c>
      <c r="D957" s="140" t="s">
        <v>4989</v>
      </c>
      <c r="E957" s="140" t="s">
        <v>4987</v>
      </c>
      <c r="F957" s="94" t="s">
        <v>3414</v>
      </c>
      <c r="G957" s="141">
        <v>31753</v>
      </c>
      <c r="H957" s="91">
        <f t="shared" si="15"/>
        <v>1986</v>
      </c>
      <c r="I957" s="92" t="s">
        <v>655</v>
      </c>
    </row>
    <row r="958" spans="1:9" ht="11.5" customHeight="1">
      <c r="A958" s="139" t="s">
        <v>3239</v>
      </c>
      <c r="B958" s="94">
        <v>13769551</v>
      </c>
      <c r="C958" s="94">
        <v>1172</v>
      </c>
      <c r="D958" s="140" t="s">
        <v>4990</v>
      </c>
      <c r="E958" s="140" t="s">
        <v>1579</v>
      </c>
      <c r="F958" s="94" t="s">
        <v>3414</v>
      </c>
      <c r="G958" s="141">
        <v>33268</v>
      </c>
      <c r="H958" s="91">
        <f t="shared" si="15"/>
        <v>1991</v>
      </c>
      <c r="I958" s="92" t="s">
        <v>3453</v>
      </c>
    </row>
    <row r="959" spans="1:9" ht="11.5" customHeight="1">
      <c r="A959" s="139" t="s">
        <v>3046</v>
      </c>
      <c r="B959" s="94">
        <v>14839297</v>
      </c>
      <c r="C959" s="94">
        <v>3645</v>
      </c>
      <c r="D959" s="140" t="s">
        <v>4991</v>
      </c>
      <c r="E959" s="140" t="s">
        <v>1452</v>
      </c>
      <c r="F959" s="94" t="s">
        <v>3414</v>
      </c>
      <c r="G959" s="141">
        <v>37584</v>
      </c>
      <c r="H959" s="91">
        <f t="shared" si="15"/>
        <v>2002</v>
      </c>
      <c r="I959" s="92" t="s">
        <v>3422</v>
      </c>
    </row>
    <row r="960" spans="1:9" ht="11.5" customHeight="1">
      <c r="A960" s="139" t="s">
        <v>1738</v>
      </c>
      <c r="B960" s="94">
        <v>10519904</v>
      </c>
      <c r="C960" s="94">
        <v>1231</v>
      </c>
      <c r="D960" s="140" t="s">
        <v>4992</v>
      </c>
      <c r="E960" s="140" t="s">
        <v>4552</v>
      </c>
      <c r="F960" s="94" t="s">
        <v>3414</v>
      </c>
      <c r="G960" s="141">
        <v>27603</v>
      </c>
      <c r="H960" s="91">
        <f t="shared" si="15"/>
        <v>1975</v>
      </c>
      <c r="I960" s="92" t="s">
        <v>3478</v>
      </c>
    </row>
    <row r="961" spans="1:9" ht="11.5" customHeight="1">
      <c r="A961" s="139" t="s">
        <v>4993</v>
      </c>
      <c r="B961" s="94">
        <v>4813184</v>
      </c>
      <c r="C961" s="94">
        <v>1236</v>
      </c>
      <c r="D961" s="140" t="s">
        <v>4994</v>
      </c>
      <c r="E961" s="140" t="s">
        <v>4415</v>
      </c>
      <c r="F961" s="94" t="s">
        <v>3414</v>
      </c>
      <c r="G961" s="141">
        <v>19090</v>
      </c>
      <c r="H961" s="91">
        <f t="shared" si="15"/>
        <v>1952</v>
      </c>
      <c r="I961" s="92" t="s">
        <v>3478</v>
      </c>
    </row>
    <row r="962" spans="1:9" ht="11.5" customHeight="1">
      <c r="A962" s="139" t="s">
        <v>2086</v>
      </c>
      <c r="B962" s="94">
        <v>14419202</v>
      </c>
      <c r="C962" s="94">
        <v>4644</v>
      </c>
      <c r="D962" s="140" t="s">
        <v>4995</v>
      </c>
      <c r="E962" s="140" t="s">
        <v>1301</v>
      </c>
      <c r="F962" s="94" t="s">
        <v>3414</v>
      </c>
      <c r="G962" s="141">
        <v>36588</v>
      </c>
      <c r="H962" s="91">
        <f t="shared" si="15"/>
        <v>2000</v>
      </c>
      <c r="I962" s="92" t="s">
        <v>577</v>
      </c>
    </row>
    <row r="963" spans="1:9" ht="11.5" customHeight="1">
      <c r="A963" s="139" t="s">
        <v>2094</v>
      </c>
      <c r="B963" s="94">
        <v>14829033</v>
      </c>
      <c r="C963" s="94">
        <v>4645</v>
      </c>
      <c r="D963" s="140" t="s">
        <v>4996</v>
      </c>
      <c r="E963" s="140" t="s">
        <v>1301</v>
      </c>
      <c r="F963" s="94" t="s">
        <v>3414</v>
      </c>
      <c r="G963" s="141">
        <v>36571</v>
      </c>
      <c r="H963" s="91">
        <f t="shared" ref="H963:H1026" si="16">YEAR(G963)</f>
        <v>2000</v>
      </c>
      <c r="I963" s="92" t="s">
        <v>577</v>
      </c>
    </row>
    <row r="964" spans="1:9" ht="11.5" customHeight="1">
      <c r="A964" s="139" t="s">
        <v>2106</v>
      </c>
      <c r="B964" s="94">
        <v>14946265</v>
      </c>
      <c r="C964" s="94">
        <v>4080</v>
      </c>
      <c r="D964" s="140" t="s">
        <v>4997</v>
      </c>
      <c r="E964" s="140" t="s">
        <v>1301</v>
      </c>
      <c r="F964" s="94" t="s">
        <v>3414</v>
      </c>
      <c r="G964" s="141">
        <v>36499</v>
      </c>
      <c r="H964" s="91">
        <f t="shared" si="16"/>
        <v>1999</v>
      </c>
      <c r="I964" s="92" t="s">
        <v>579</v>
      </c>
    </row>
    <row r="965" spans="1:9" ht="11.5" customHeight="1">
      <c r="A965" s="139" t="s">
        <v>4998</v>
      </c>
      <c r="B965" s="94">
        <v>15141968</v>
      </c>
      <c r="C965" s="94">
        <v>3646</v>
      </c>
      <c r="D965" s="140" t="s">
        <v>4999</v>
      </c>
      <c r="E965" s="140" t="s">
        <v>1301</v>
      </c>
      <c r="F965" s="94" t="s">
        <v>3414</v>
      </c>
      <c r="G965" s="141">
        <v>37268</v>
      </c>
      <c r="H965" s="91">
        <f t="shared" si="16"/>
        <v>2002</v>
      </c>
      <c r="I965" s="92" t="s">
        <v>3422</v>
      </c>
    </row>
    <row r="966" spans="1:9" ht="11.5" customHeight="1">
      <c r="A966" s="139" t="s">
        <v>3043</v>
      </c>
      <c r="B966" s="94">
        <v>15201307</v>
      </c>
      <c r="C966" s="94">
        <v>3647</v>
      </c>
      <c r="D966" s="140" t="s">
        <v>5000</v>
      </c>
      <c r="E966" s="140" t="s">
        <v>1301</v>
      </c>
      <c r="F966" s="94" t="s">
        <v>3414</v>
      </c>
      <c r="G966" s="141">
        <v>37486</v>
      </c>
      <c r="H966" s="91">
        <f t="shared" si="16"/>
        <v>2002</v>
      </c>
      <c r="I966" s="92" t="s">
        <v>3422</v>
      </c>
    </row>
    <row r="967" spans="1:9" ht="11.5" customHeight="1">
      <c r="A967" s="139" t="s">
        <v>5001</v>
      </c>
      <c r="B967" s="94">
        <v>15110214</v>
      </c>
      <c r="C967" s="94">
        <v>3648</v>
      </c>
      <c r="D967" s="140" t="s">
        <v>5002</v>
      </c>
      <c r="E967" s="140" t="s">
        <v>1301</v>
      </c>
      <c r="F967" s="94" t="s">
        <v>3414</v>
      </c>
      <c r="G967" s="141">
        <v>37542</v>
      </c>
      <c r="H967" s="91">
        <f t="shared" si="16"/>
        <v>2002</v>
      </c>
      <c r="I967" s="92" t="s">
        <v>3422</v>
      </c>
    </row>
    <row r="968" spans="1:9" ht="11.5" customHeight="1">
      <c r="A968" s="139" t="s">
        <v>3044</v>
      </c>
      <c r="B968" s="94">
        <v>15153080</v>
      </c>
      <c r="C968" s="94">
        <v>3649</v>
      </c>
      <c r="D968" s="140" t="s">
        <v>5003</v>
      </c>
      <c r="E968" s="140" t="s">
        <v>1301</v>
      </c>
      <c r="F968" s="94" t="s">
        <v>3414</v>
      </c>
      <c r="G968" s="141">
        <v>37294</v>
      </c>
      <c r="H968" s="91">
        <f t="shared" si="16"/>
        <v>2002</v>
      </c>
      <c r="I968" s="92" t="s">
        <v>3422</v>
      </c>
    </row>
    <row r="969" spans="1:9" ht="11.5" customHeight="1">
      <c r="A969" s="139" t="s">
        <v>5004</v>
      </c>
      <c r="B969" s="94">
        <v>15072498</v>
      </c>
      <c r="C969" s="94">
        <v>3650</v>
      </c>
      <c r="D969" s="140" t="s">
        <v>5005</v>
      </c>
      <c r="E969" s="140" t="s">
        <v>1301</v>
      </c>
      <c r="F969" s="94" t="s">
        <v>3417</v>
      </c>
      <c r="G969" s="141">
        <v>37369</v>
      </c>
      <c r="H969" s="91">
        <f t="shared" si="16"/>
        <v>2002</v>
      </c>
      <c r="I969" s="92" t="s">
        <v>3422</v>
      </c>
    </row>
    <row r="970" spans="1:9" ht="11.5" customHeight="1">
      <c r="A970" s="139" t="s">
        <v>3059</v>
      </c>
      <c r="B970" s="94">
        <v>14949938</v>
      </c>
      <c r="C970" s="94">
        <v>3651</v>
      </c>
      <c r="D970" s="140" t="s">
        <v>5006</v>
      </c>
      <c r="E970" s="140" t="s">
        <v>1301</v>
      </c>
      <c r="F970" s="94" t="s">
        <v>3414</v>
      </c>
      <c r="G970" s="141">
        <v>37355</v>
      </c>
      <c r="H970" s="91">
        <f t="shared" si="16"/>
        <v>2002</v>
      </c>
      <c r="I970" s="92" t="s">
        <v>3422</v>
      </c>
    </row>
    <row r="971" spans="1:9" ht="11.5" customHeight="1">
      <c r="A971" s="139" t="s">
        <v>5007</v>
      </c>
      <c r="B971" s="94">
        <v>14536360</v>
      </c>
      <c r="C971" s="94">
        <v>3652</v>
      </c>
      <c r="D971" s="140" t="s">
        <v>5008</v>
      </c>
      <c r="E971" s="140" t="s">
        <v>1301</v>
      </c>
      <c r="F971" s="94" t="s">
        <v>3417</v>
      </c>
      <c r="G971" s="141">
        <v>37490</v>
      </c>
      <c r="H971" s="91">
        <f t="shared" si="16"/>
        <v>2002</v>
      </c>
      <c r="I971" s="92" t="s">
        <v>3422</v>
      </c>
    </row>
    <row r="972" spans="1:9" ht="11.5" customHeight="1">
      <c r="A972" s="139" t="s">
        <v>3045</v>
      </c>
      <c r="B972" s="94">
        <v>14506168</v>
      </c>
      <c r="C972" s="94">
        <v>3653</v>
      </c>
      <c r="D972" s="140" t="s">
        <v>5009</v>
      </c>
      <c r="E972" s="140" t="s">
        <v>1301</v>
      </c>
      <c r="F972" s="94" t="s">
        <v>3414</v>
      </c>
      <c r="G972" s="141">
        <v>37686</v>
      </c>
      <c r="H972" s="91">
        <f t="shared" si="16"/>
        <v>2003</v>
      </c>
      <c r="I972" s="92" t="s">
        <v>3422</v>
      </c>
    </row>
    <row r="973" spans="1:9" ht="11.5" customHeight="1">
      <c r="A973" s="139" t="s">
        <v>3048</v>
      </c>
      <c r="B973" s="94">
        <v>14547223</v>
      </c>
      <c r="C973" s="94">
        <v>3654</v>
      </c>
      <c r="D973" s="140" t="s">
        <v>5010</v>
      </c>
      <c r="E973" s="140" t="s">
        <v>1301</v>
      </c>
      <c r="F973" s="94" t="s">
        <v>3414</v>
      </c>
      <c r="G973" s="141">
        <v>37383</v>
      </c>
      <c r="H973" s="91">
        <f t="shared" si="16"/>
        <v>2002</v>
      </c>
      <c r="I973" s="92" t="s">
        <v>3422</v>
      </c>
    </row>
    <row r="974" spans="1:9" ht="11.5" customHeight="1">
      <c r="A974" s="139" t="s">
        <v>5011</v>
      </c>
      <c r="B974" s="94">
        <v>14933299</v>
      </c>
      <c r="C974" s="94">
        <v>4646</v>
      </c>
      <c r="D974" s="140" t="s">
        <v>5012</v>
      </c>
      <c r="E974" s="140" t="s">
        <v>1452</v>
      </c>
      <c r="F974" s="94" t="s">
        <v>3417</v>
      </c>
      <c r="G974" s="141">
        <v>36529</v>
      </c>
      <c r="H974" s="91">
        <f t="shared" si="16"/>
        <v>2000</v>
      </c>
      <c r="I974" s="92" t="s">
        <v>577</v>
      </c>
    </row>
    <row r="975" spans="1:9" ht="11.5" customHeight="1">
      <c r="A975" s="139" t="s">
        <v>1035</v>
      </c>
      <c r="B975" s="94">
        <v>15141749</v>
      </c>
      <c r="C975" s="94">
        <v>4647</v>
      </c>
      <c r="D975" s="140" t="s">
        <v>5013</v>
      </c>
      <c r="E975" s="140" t="s">
        <v>1355</v>
      </c>
      <c r="F975" s="94" t="s">
        <v>3414</v>
      </c>
      <c r="G975" s="141">
        <v>36580</v>
      </c>
      <c r="H975" s="91">
        <f t="shared" si="16"/>
        <v>2000</v>
      </c>
      <c r="I975" s="92" t="s">
        <v>577</v>
      </c>
    </row>
    <row r="976" spans="1:9" ht="11.5" customHeight="1">
      <c r="A976" s="139" t="s">
        <v>5014</v>
      </c>
      <c r="B976" s="94">
        <v>14383887</v>
      </c>
      <c r="C976" s="94">
        <v>4648</v>
      </c>
      <c r="D976" s="140" t="s">
        <v>5015</v>
      </c>
      <c r="E976" s="140" t="s">
        <v>1355</v>
      </c>
      <c r="F976" s="94" t="s">
        <v>3417</v>
      </c>
      <c r="G976" s="141">
        <v>37126</v>
      </c>
      <c r="H976" s="91">
        <f t="shared" si="16"/>
        <v>2001</v>
      </c>
      <c r="I976" s="92" t="s">
        <v>577</v>
      </c>
    </row>
    <row r="977" spans="1:9" ht="11.5" customHeight="1">
      <c r="A977" s="139" t="s">
        <v>5016</v>
      </c>
      <c r="B977" s="94">
        <v>14169240</v>
      </c>
      <c r="C977" s="94">
        <v>4649</v>
      </c>
      <c r="D977" s="140" t="s">
        <v>5017</v>
      </c>
      <c r="E977" s="140" t="s">
        <v>1355</v>
      </c>
      <c r="F977" s="94" t="s">
        <v>3417</v>
      </c>
      <c r="G977" s="141">
        <v>36655</v>
      </c>
      <c r="H977" s="91">
        <f t="shared" si="16"/>
        <v>2000</v>
      </c>
      <c r="I977" s="92" t="s">
        <v>577</v>
      </c>
    </row>
    <row r="978" spans="1:9" ht="11.5" customHeight="1">
      <c r="A978" s="139" t="s">
        <v>5018</v>
      </c>
      <c r="B978" s="94">
        <v>14714104</v>
      </c>
      <c r="C978" s="94">
        <v>4650</v>
      </c>
      <c r="D978" s="140" t="s">
        <v>5019</v>
      </c>
      <c r="E978" s="140" t="s">
        <v>1355</v>
      </c>
      <c r="F978" s="94" t="s">
        <v>3417</v>
      </c>
      <c r="G978" s="141">
        <v>36981</v>
      </c>
      <c r="H978" s="91">
        <f t="shared" si="16"/>
        <v>2001</v>
      </c>
      <c r="I978" s="92" t="s">
        <v>577</v>
      </c>
    </row>
    <row r="979" spans="1:9" ht="11.5" customHeight="1">
      <c r="A979" s="139" t="s">
        <v>5020</v>
      </c>
      <c r="B979" s="94">
        <v>15120060</v>
      </c>
      <c r="C979" s="94">
        <v>3655</v>
      </c>
      <c r="D979" s="140" t="s">
        <v>5021</v>
      </c>
      <c r="E979" s="140" t="s">
        <v>1301</v>
      </c>
      <c r="F979" s="94" t="s">
        <v>3414</v>
      </c>
      <c r="G979" s="141">
        <v>37426</v>
      </c>
      <c r="H979" s="91">
        <f t="shared" si="16"/>
        <v>2002</v>
      </c>
      <c r="I979" s="92" t="s">
        <v>3422</v>
      </c>
    </row>
    <row r="980" spans="1:9" ht="11.5" customHeight="1">
      <c r="A980" s="139" t="s">
        <v>5022</v>
      </c>
      <c r="B980" s="94">
        <v>13761835</v>
      </c>
      <c r="C980" s="94">
        <v>1232</v>
      </c>
      <c r="D980" s="140" t="s">
        <v>5023</v>
      </c>
      <c r="E980" s="140" t="s">
        <v>1301</v>
      </c>
      <c r="F980" s="94" t="s">
        <v>3414</v>
      </c>
      <c r="G980" s="141">
        <v>33028</v>
      </c>
      <c r="H980" s="91">
        <f t="shared" si="16"/>
        <v>1990</v>
      </c>
      <c r="I980" s="92" t="s">
        <v>655</v>
      </c>
    </row>
    <row r="981" spans="1:9" ht="11.5" customHeight="1">
      <c r="A981" s="139" t="s">
        <v>5024</v>
      </c>
      <c r="B981" s="94">
        <v>9674126</v>
      </c>
      <c r="C981" s="94">
        <v>1233</v>
      </c>
      <c r="D981" s="140" t="s">
        <v>5025</v>
      </c>
      <c r="E981" s="140" t="s">
        <v>3979</v>
      </c>
      <c r="F981" s="94" t="s">
        <v>3414</v>
      </c>
      <c r="G981" s="141">
        <v>25892</v>
      </c>
      <c r="H981" s="91">
        <f t="shared" si="16"/>
        <v>1970</v>
      </c>
      <c r="I981" s="92" t="s">
        <v>3478</v>
      </c>
    </row>
    <row r="982" spans="1:9" ht="11.5" customHeight="1">
      <c r="A982" s="139" t="s">
        <v>5026</v>
      </c>
      <c r="B982" s="94">
        <v>10547946</v>
      </c>
      <c r="C982" s="94">
        <v>1234</v>
      </c>
      <c r="D982" s="140" t="s">
        <v>5027</v>
      </c>
      <c r="E982" s="140" t="s">
        <v>3979</v>
      </c>
      <c r="F982" s="94" t="s">
        <v>3417</v>
      </c>
      <c r="G982" s="141">
        <v>27618</v>
      </c>
      <c r="H982" s="91">
        <f t="shared" si="16"/>
        <v>1975</v>
      </c>
      <c r="I982" s="92" t="s">
        <v>3478</v>
      </c>
    </row>
    <row r="983" spans="1:9" ht="11.5" customHeight="1">
      <c r="A983" s="139" t="s">
        <v>5028</v>
      </c>
      <c r="B983" s="94">
        <v>10850736</v>
      </c>
      <c r="C983" s="94">
        <v>1235</v>
      </c>
      <c r="D983" s="140" t="s">
        <v>5029</v>
      </c>
      <c r="E983" s="140" t="s">
        <v>3979</v>
      </c>
      <c r="F983" s="94" t="s">
        <v>3414</v>
      </c>
      <c r="G983" s="141">
        <v>27721</v>
      </c>
      <c r="H983" s="91">
        <f t="shared" si="16"/>
        <v>1975</v>
      </c>
      <c r="I983" s="92" t="s">
        <v>3478</v>
      </c>
    </row>
    <row r="984" spans="1:9" ht="11.5" customHeight="1">
      <c r="A984" s="139" t="s">
        <v>5030</v>
      </c>
      <c r="B984" s="94">
        <v>15147092</v>
      </c>
      <c r="C984" s="94">
        <v>3656</v>
      </c>
      <c r="D984" s="140" t="s">
        <v>5031</v>
      </c>
      <c r="E984" s="140" t="s">
        <v>1301</v>
      </c>
      <c r="F984" s="94" t="s">
        <v>3417</v>
      </c>
      <c r="G984" s="141">
        <v>37280</v>
      </c>
      <c r="H984" s="91">
        <f t="shared" si="16"/>
        <v>2002</v>
      </c>
      <c r="I984" s="92" t="s">
        <v>3422</v>
      </c>
    </row>
    <row r="985" spans="1:9" ht="11.5" customHeight="1">
      <c r="A985" s="139" t="s">
        <v>5032</v>
      </c>
      <c r="B985" s="94">
        <v>15007978</v>
      </c>
      <c r="C985" s="94">
        <v>4651</v>
      </c>
      <c r="D985" s="140" t="s">
        <v>5033</v>
      </c>
      <c r="E985" s="140" t="s">
        <v>1301</v>
      </c>
      <c r="F985" s="94" t="s">
        <v>3417</v>
      </c>
      <c r="G985" s="141">
        <v>36902</v>
      </c>
      <c r="H985" s="91">
        <f t="shared" si="16"/>
        <v>2001</v>
      </c>
      <c r="I985" s="92" t="s">
        <v>577</v>
      </c>
    </row>
    <row r="986" spans="1:9" ht="11.5" customHeight="1">
      <c r="A986" s="139" t="s">
        <v>5034</v>
      </c>
      <c r="B986" s="94">
        <v>15152222</v>
      </c>
      <c r="C986" s="94">
        <v>4081</v>
      </c>
      <c r="D986" s="140" t="s">
        <v>5035</v>
      </c>
      <c r="E986" s="140" t="s">
        <v>1301</v>
      </c>
      <c r="F986" s="94" t="s">
        <v>3414</v>
      </c>
      <c r="G986" s="141">
        <v>36477</v>
      </c>
      <c r="H986" s="91">
        <f t="shared" si="16"/>
        <v>1999</v>
      </c>
      <c r="I986" s="92" t="s">
        <v>579</v>
      </c>
    </row>
    <row r="987" spans="1:9" ht="11.5" customHeight="1">
      <c r="A987" s="139" t="s">
        <v>3037</v>
      </c>
      <c r="B987" s="94">
        <v>15144692</v>
      </c>
      <c r="C987" s="94">
        <v>4652</v>
      </c>
      <c r="D987" s="140" t="s">
        <v>5036</v>
      </c>
      <c r="E987" s="140" t="s">
        <v>1301</v>
      </c>
      <c r="F987" s="94" t="s">
        <v>3414</v>
      </c>
      <c r="G987" s="141">
        <v>36642</v>
      </c>
      <c r="H987" s="91">
        <f t="shared" si="16"/>
        <v>2000</v>
      </c>
      <c r="I987" s="92" t="s">
        <v>577</v>
      </c>
    </row>
    <row r="988" spans="1:9" ht="11.5" customHeight="1">
      <c r="A988" s="139" t="s">
        <v>5037</v>
      </c>
      <c r="B988" s="94">
        <v>14411841</v>
      </c>
      <c r="C988" s="94">
        <v>3657</v>
      </c>
      <c r="D988" s="140" t="s">
        <v>5038</v>
      </c>
      <c r="E988" s="140" t="s">
        <v>1301</v>
      </c>
      <c r="F988" s="94" t="s">
        <v>3414</v>
      </c>
      <c r="G988" s="141">
        <v>37518</v>
      </c>
      <c r="H988" s="91">
        <f t="shared" si="16"/>
        <v>2002</v>
      </c>
      <c r="I988" s="92" t="s">
        <v>3422</v>
      </c>
    </row>
    <row r="989" spans="1:9" ht="11.5" customHeight="1">
      <c r="A989" s="139" t="s">
        <v>5039</v>
      </c>
      <c r="B989" s="94">
        <v>14744033</v>
      </c>
      <c r="C989" s="94">
        <v>3658</v>
      </c>
      <c r="D989" s="140" t="s">
        <v>5040</v>
      </c>
      <c r="E989" s="140" t="s">
        <v>5041</v>
      </c>
      <c r="F989" s="94" t="s">
        <v>3417</v>
      </c>
      <c r="G989" s="141">
        <v>37610</v>
      </c>
      <c r="H989" s="91">
        <f t="shared" si="16"/>
        <v>2002</v>
      </c>
      <c r="I989" s="92" t="s">
        <v>3422</v>
      </c>
    </row>
    <row r="990" spans="1:9" ht="11.5" customHeight="1">
      <c r="A990" s="139" t="s">
        <v>5042</v>
      </c>
      <c r="B990" s="94">
        <v>15169794</v>
      </c>
      <c r="C990" s="94">
        <v>3659</v>
      </c>
      <c r="D990" s="140" t="s">
        <v>5043</v>
      </c>
      <c r="E990" s="140" t="s">
        <v>5041</v>
      </c>
      <c r="F990" s="94" t="s">
        <v>3417</v>
      </c>
      <c r="G990" s="141">
        <v>37451</v>
      </c>
      <c r="H990" s="91">
        <f t="shared" si="16"/>
        <v>2002</v>
      </c>
      <c r="I990" s="92" t="s">
        <v>3422</v>
      </c>
    </row>
    <row r="991" spans="1:9" ht="11.5" customHeight="1">
      <c r="A991" s="139" t="s">
        <v>5044</v>
      </c>
      <c r="B991" s="94">
        <v>15144625</v>
      </c>
      <c r="C991" s="94">
        <v>4653</v>
      </c>
      <c r="D991" s="140" t="s">
        <v>5045</v>
      </c>
      <c r="E991" s="140" t="s">
        <v>5041</v>
      </c>
      <c r="F991" s="94" t="s">
        <v>3417</v>
      </c>
      <c r="G991" s="141">
        <v>36811</v>
      </c>
      <c r="H991" s="91">
        <f t="shared" si="16"/>
        <v>2000</v>
      </c>
      <c r="I991" s="92" t="s">
        <v>577</v>
      </c>
    </row>
    <row r="992" spans="1:9" ht="11.5" customHeight="1">
      <c r="A992" s="139" t="s">
        <v>5046</v>
      </c>
      <c r="B992" s="94">
        <v>14813446</v>
      </c>
      <c r="C992" s="94">
        <v>3660</v>
      </c>
      <c r="D992" s="140" t="s">
        <v>5047</v>
      </c>
      <c r="E992" s="140" t="s">
        <v>5041</v>
      </c>
      <c r="F992" s="94" t="s">
        <v>3414</v>
      </c>
      <c r="G992" s="141">
        <v>37370</v>
      </c>
      <c r="H992" s="91">
        <f t="shared" si="16"/>
        <v>2002</v>
      </c>
      <c r="I992" s="92" t="s">
        <v>3422</v>
      </c>
    </row>
    <row r="993" spans="1:9" ht="11.5" customHeight="1">
      <c r="A993" s="139" t="s">
        <v>5048</v>
      </c>
      <c r="B993" s="94">
        <v>15130401</v>
      </c>
      <c r="C993" s="94">
        <v>4654</v>
      </c>
      <c r="D993" s="140" t="s">
        <v>5049</v>
      </c>
      <c r="E993" s="140" t="s">
        <v>5041</v>
      </c>
      <c r="F993" s="94" t="s">
        <v>3414</v>
      </c>
      <c r="G993" s="141">
        <v>37008</v>
      </c>
      <c r="H993" s="91">
        <f t="shared" si="16"/>
        <v>2001</v>
      </c>
      <c r="I993" s="92" t="s">
        <v>577</v>
      </c>
    </row>
    <row r="994" spans="1:9" ht="11.5" customHeight="1">
      <c r="A994" s="139" t="s">
        <v>5050</v>
      </c>
      <c r="B994" s="94">
        <v>15396688</v>
      </c>
      <c r="C994" s="94">
        <v>3661</v>
      </c>
      <c r="D994" s="140" t="s">
        <v>5051</v>
      </c>
      <c r="E994" s="140" t="s">
        <v>5041</v>
      </c>
      <c r="F994" s="94" t="s">
        <v>3414</v>
      </c>
      <c r="G994" s="141">
        <v>37478</v>
      </c>
      <c r="H994" s="91">
        <f t="shared" si="16"/>
        <v>2002</v>
      </c>
      <c r="I994" s="92" t="s">
        <v>3422</v>
      </c>
    </row>
    <row r="995" spans="1:9" ht="11.5" customHeight="1">
      <c r="A995" s="139" t="s">
        <v>3040</v>
      </c>
      <c r="B995" s="94">
        <v>14973433</v>
      </c>
      <c r="C995" s="94">
        <v>4655</v>
      </c>
      <c r="D995" s="140" t="s">
        <v>5052</v>
      </c>
      <c r="E995" s="140" t="s">
        <v>5041</v>
      </c>
      <c r="F995" s="94" t="s">
        <v>3414</v>
      </c>
      <c r="G995" s="141">
        <v>37212</v>
      </c>
      <c r="H995" s="91">
        <f t="shared" si="16"/>
        <v>2001</v>
      </c>
      <c r="I995" s="92" t="s">
        <v>577</v>
      </c>
    </row>
    <row r="996" spans="1:9" ht="11.5" customHeight="1">
      <c r="A996" s="139" t="s">
        <v>5053</v>
      </c>
      <c r="B996" s="94">
        <v>15141569</v>
      </c>
      <c r="C996" s="94">
        <v>4082</v>
      </c>
      <c r="D996" s="140" t="s">
        <v>5054</v>
      </c>
      <c r="E996" s="140" t="s">
        <v>5041</v>
      </c>
      <c r="F996" s="94" t="s">
        <v>3414</v>
      </c>
      <c r="G996" s="141">
        <v>36141</v>
      </c>
      <c r="H996" s="91">
        <f t="shared" si="16"/>
        <v>1998</v>
      </c>
      <c r="I996" s="92" t="s">
        <v>579</v>
      </c>
    </row>
    <row r="997" spans="1:9" ht="11.5" customHeight="1">
      <c r="A997" s="139" t="s">
        <v>5055</v>
      </c>
      <c r="B997" s="94">
        <v>14502347</v>
      </c>
      <c r="C997" s="94">
        <v>4656</v>
      </c>
      <c r="D997" s="140" t="s">
        <v>5056</v>
      </c>
      <c r="E997" s="140" t="s">
        <v>5041</v>
      </c>
      <c r="F997" s="94" t="s">
        <v>3417</v>
      </c>
      <c r="G997" s="141">
        <v>37167</v>
      </c>
      <c r="H997" s="91">
        <f t="shared" si="16"/>
        <v>2001</v>
      </c>
      <c r="I997" s="92" t="s">
        <v>577</v>
      </c>
    </row>
    <row r="998" spans="1:9" ht="11.5" customHeight="1">
      <c r="A998" s="139" t="s">
        <v>5057</v>
      </c>
      <c r="B998" s="94">
        <v>15193500</v>
      </c>
      <c r="C998" s="94">
        <v>4657</v>
      </c>
      <c r="D998" s="140" t="s">
        <v>5058</v>
      </c>
      <c r="E998" s="140" t="s">
        <v>5041</v>
      </c>
      <c r="F998" s="94" t="s">
        <v>3417</v>
      </c>
      <c r="G998" s="141">
        <v>36582</v>
      </c>
      <c r="H998" s="91">
        <f t="shared" si="16"/>
        <v>2000</v>
      </c>
      <c r="I998" s="92" t="s">
        <v>577</v>
      </c>
    </row>
    <row r="999" spans="1:9" ht="11.5" customHeight="1">
      <c r="A999" s="139" t="s">
        <v>5059</v>
      </c>
      <c r="B999" s="94">
        <v>14610815</v>
      </c>
      <c r="C999" s="94">
        <v>135</v>
      </c>
      <c r="D999" s="140" t="s">
        <v>5060</v>
      </c>
      <c r="E999" s="140" t="s">
        <v>1301</v>
      </c>
      <c r="F999" s="94" t="s">
        <v>3417</v>
      </c>
      <c r="G999" s="141">
        <v>34569</v>
      </c>
      <c r="H999" s="91">
        <f t="shared" si="16"/>
        <v>1994</v>
      </c>
      <c r="I999" s="92" t="s">
        <v>3439</v>
      </c>
    </row>
    <row r="1000" spans="1:9" ht="11.5" customHeight="1">
      <c r="A1000" s="139" t="s">
        <v>5061</v>
      </c>
      <c r="B1000" s="94">
        <v>14563059</v>
      </c>
      <c r="C1000" s="94">
        <v>136</v>
      </c>
      <c r="D1000" s="140" t="s">
        <v>5062</v>
      </c>
      <c r="E1000" s="140" t="s">
        <v>1301</v>
      </c>
      <c r="F1000" s="94" t="s">
        <v>3417</v>
      </c>
      <c r="G1000" s="141">
        <v>34898</v>
      </c>
      <c r="H1000" s="91">
        <f t="shared" si="16"/>
        <v>1995</v>
      </c>
      <c r="I1000" s="92" t="s">
        <v>3439</v>
      </c>
    </row>
    <row r="1001" spans="1:9" ht="11.5" customHeight="1">
      <c r="A1001" s="139" t="s">
        <v>629</v>
      </c>
      <c r="B1001" s="94">
        <v>14496535</v>
      </c>
      <c r="C1001" s="94">
        <v>1245</v>
      </c>
      <c r="D1001" s="140" t="s">
        <v>5063</v>
      </c>
      <c r="E1001" s="140" t="s">
        <v>1301</v>
      </c>
      <c r="F1001" s="94" t="s">
        <v>3414</v>
      </c>
      <c r="G1001" s="141">
        <v>34414</v>
      </c>
      <c r="H1001" s="91">
        <f t="shared" si="16"/>
        <v>1994</v>
      </c>
      <c r="I1001" s="92" t="s">
        <v>3439</v>
      </c>
    </row>
    <row r="1002" spans="1:9" ht="11.5" customHeight="1">
      <c r="A1002" s="139" t="s">
        <v>1157</v>
      </c>
      <c r="B1002" s="94">
        <v>14259944</v>
      </c>
      <c r="C1002" s="94">
        <v>1244</v>
      </c>
      <c r="D1002" s="140" t="s">
        <v>5064</v>
      </c>
      <c r="E1002" s="140" t="s">
        <v>1301</v>
      </c>
      <c r="F1002" s="94" t="s">
        <v>3414</v>
      </c>
      <c r="G1002" s="141">
        <v>34691</v>
      </c>
      <c r="H1002" s="91">
        <f t="shared" si="16"/>
        <v>1994</v>
      </c>
      <c r="I1002" s="92" t="s">
        <v>3439</v>
      </c>
    </row>
    <row r="1003" spans="1:9" ht="11.5" customHeight="1">
      <c r="A1003" s="139" t="s">
        <v>2141</v>
      </c>
      <c r="B1003" s="94">
        <v>15176841</v>
      </c>
      <c r="C1003" s="94">
        <v>1243</v>
      </c>
      <c r="D1003" s="140" t="s">
        <v>5065</v>
      </c>
      <c r="E1003" s="140" t="s">
        <v>1301</v>
      </c>
      <c r="F1003" s="94" t="s">
        <v>3414</v>
      </c>
      <c r="G1003" s="141">
        <v>35431</v>
      </c>
      <c r="H1003" s="91">
        <f t="shared" si="16"/>
        <v>1997</v>
      </c>
      <c r="I1003" s="92" t="s">
        <v>3447</v>
      </c>
    </row>
    <row r="1004" spans="1:9" ht="11.5" customHeight="1">
      <c r="A1004" s="139" t="s">
        <v>679</v>
      </c>
      <c r="B1004" s="94">
        <v>14363847</v>
      </c>
      <c r="C1004" s="94">
        <v>1246</v>
      </c>
      <c r="D1004" s="140" t="s">
        <v>5066</v>
      </c>
      <c r="E1004" s="140" t="s">
        <v>1301</v>
      </c>
      <c r="F1004" s="94" t="s">
        <v>3414</v>
      </c>
      <c r="G1004" s="141">
        <v>35305</v>
      </c>
      <c r="H1004" s="91">
        <f t="shared" si="16"/>
        <v>1996</v>
      </c>
      <c r="I1004" s="92" t="s">
        <v>3447</v>
      </c>
    </row>
    <row r="1005" spans="1:9" ht="11.5" customHeight="1">
      <c r="A1005" s="139" t="s">
        <v>18</v>
      </c>
      <c r="B1005" s="94">
        <v>14617036</v>
      </c>
      <c r="C1005" s="94">
        <v>1242</v>
      </c>
      <c r="D1005" s="140" t="s">
        <v>5067</v>
      </c>
      <c r="E1005" s="140" t="s">
        <v>1301</v>
      </c>
      <c r="F1005" s="94" t="s">
        <v>3414</v>
      </c>
      <c r="G1005" s="141">
        <v>35577</v>
      </c>
      <c r="H1005" s="91">
        <f t="shared" si="16"/>
        <v>1997</v>
      </c>
      <c r="I1005" s="92" t="s">
        <v>3447</v>
      </c>
    </row>
    <row r="1006" spans="1:9" ht="11.5" customHeight="1">
      <c r="A1006" s="139" t="s">
        <v>1261</v>
      </c>
      <c r="B1006" s="94">
        <v>15062189</v>
      </c>
      <c r="C1006" s="94">
        <v>1241</v>
      </c>
      <c r="D1006" s="140" t="s">
        <v>5068</v>
      </c>
      <c r="E1006" s="140" t="s">
        <v>1301</v>
      </c>
      <c r="F1006" s="94" t="s">
        <v>3414</v>
      </c>
      <c r="G1006" s="141">
        <v>35493</v>
      </c>
      <c r="H1006" s="91">
        <f t="shared" si="16"/>
        <v>1997</v>
      </c>
      <c r="I1006" s="92" t="s">
        <v>3447</v>
      </c>
    </row>
    <row r="1007" spans="1:9" ht="11.5" customHeight="1">
      <c r="A1007" s="139" t="s">
        <v>1159</v>
      </c>
      <c r="B1007" s="94">
        <v>15125285</v>
      </c>
      <c r="C1007" s="94">
        <v>1240</v>
      </c>
      <c r="D1007" s="140" t="s">
        <v>5069</v>
      </c>
      <c r="E1007" s="140" t="s">
        <v>1301</v>
      </c>
      <c r="F1007" s="94" t="s">
        <v>3414</v>
      </c>
      <c r="G1007" s="141">
        <v>35485</v>
      </c>
      <c r="H1007" s="91">
        <f t="shared" si="16"/>
        <v>1997</v>
      </c>
      <c r="I1007" s="92" t="s">
        <v>3447</v>
      </c>
    </row>
    <row r="1008" spans="1:9" ht="11.5" customHeight="1">
      <c r="A1008" s="139" t="s">
        <v>2142</v>
      </c>
      <c r="B1008" s="94">
        <v>14417702</v>
      </c>
      <c r="C1008" s="94">
        <v>1239</v>
      </c>
      <c r="D1008" s="140" t="s">
        <v>5070</v>
      </c>
      <c r="E1008" s="140" t="s">
        <v>1301</v>
      </c>
      <c r="F1008" s="94" t="s">
        <v>3414</v>
      </c>
      <c r="G1008" s="141">
        <v>35776</v>
      </c>
      <c r="H1008" s="91">
        <f t="shared" si="16"/>
        <v>1997</v>
      </c>
      <c r="I1008" s="92" t="s">
        <v>3447</v>
      </c>
    </row>
    <row r="1009" spans="1:9" ht="11.5" customHeight="1">
      <c r="A1009" s="139" t="s">
        <v>2087</v>
      </c>
      <c r="B1009" s="94">
        <v>14496513</v>
      </c>
      <c r="C1009" s="94">
        <v>1238</v>
      </c>
      <c r="D1009" s="140" t="s">
        <v>5071</v>
      </c>
      <c r="E1009" s="140" t="s">
        <v>1301</v>
      </c>
      <c r="F1009" s="94" t="s">
        <v>3414</v>
      </c>
      <c r="G1009" s="141">
        <v>35582</v>
      </c>
      <c r="H1009" s="91">
        <f t="shared" si="16"/>
        <v>1997</v>
      </c>
      <c r="I1009" s="92" t="s">
        <v>3447</v>
      </c>
    </row>
    <row r="1010" spans="1:9" ht="11.5" customHeight="1">
      <c r="A1010" s="139" t="s">
        <v>5072</v>
      </c>
      <c r="B1010" s="94">
        <v>14384554</v>
      </c>
      <c r="C1010" s="94">
        <v>4083</v>
      </c>
      <c r="D1010" s="140" t="s">
        <v>5073</v>
      </c>
      <c r="E1010" s="140" t="s">
        <v>1301</v>
      </c>
      <c r="F1010" s="94" t="s">
        <v>3417</v>
      </c>
      <c r="G1010" s="141">
        <v>35983</v>
      </c>
      <c r="H1010" s="91">
        <f t="shared" si="16"/>
        <v>1998</v>
      </c>
      <c r="I1010" s="92" t="s">
        <v>579</v>
      </c>
    </row>
    <row r="1011" spans="1:9" ht="11.5" customHeight="1">
      <c r="A1011" s="139" t="s">
        <v>5074</v>
      </c>
      <c r="B1011" s="94">
        <v>15135696</v>
      </c>
      <c r="C1011" s="94">
        <v>4085</v>
      </c>
      <c r="D1011" s="140" t="s">
        <v>5075</v>
      </c>
      <c r="E1011" s="140" t="s">
        <v>1301</v>
      </c>
      <c r="F1011" s="94" t="s">
        <v>3417</v>
      </c>
      <c r="G1011" s="141">
        <v>36507</v>
      </c>
      <c r="H1011" s="91">
        <f t="shared" si="16"/>
        <v>1999</v>
      </c>
      <c r="I1011" s="92" t="s">
        <v>579</v>
      </c>
    </row>
    <row r="1012" spans="1:9" ht="11.5" customHeight="1">
      <c r="A1012" s="139" t="s">
        <v>5076</v>
      </c>
      <c r="B1012" s="94">
        <v>15157388</v>
      </c>
      <c r="C1012" s="94">
        <v>4086</v>
      </c>
      <c r="D1012" s="140" t="s">
        <v>5077</v>
      </c>
      <c r="E1012" s="140" t="s">
        <v>1301</v>
      </c>
      <c r="F1012" s="94" t="s">
        <v>3417</v>
      </c>
      <c r="G1012" s="141">
        <v>36168</v>
      </c>
      <c r="H1012" s="91">
        <f t="shared" si="16"/>
        <v>1999</v>
      </c>
      <c r="I1012" s="92" t="s">
        <v>579</v>
      </c>
    </row>
    <row r="1013" spans="1:9" ht="11.5" customHeight="1">
      <c r="A1013" s="139" t="s">
        <v>2137</v>
      </c>
      <c r="B1013" s="94">
        <v>15167741</v>
      </c>
      <c r="C1013" s="94">
        <v>4087</v>
      </c>
      <c r="D1013" s="140" t="s">
        <v>5078</v>
      </c>
      <c r="E1013" s="140" t="s">
        <v>1301</v>
      </c>
      <c r="F1013" s="94" t="s">
        <v>3414</v>
      </c>
      <c r="G1013" s="141">
        <v>36182</v>
      </c>
      <c r="H1013" s="91">
        <f t="shared" si="16"/>
        <v>1999</v>
      </c>
      <c r="I1013" s="92" t="s">
        <v>579</v>
      </c>
    </row>
    <row r="1014" spans="1:9" ht="11.5" customHeight="1">
      <c r="A1014" s="139" t="s">
        <v>753</v>
      </c>
      <c r="B1014" s="94">
        <v>14347601</v>
      </c>
      <c r="C1014" s="94">
        <v>4084</v>
      </c>
      <c r="D1014" s="140" t="s">
        <v>5079</v>
      </c>
      <c r="E1014" s="140" t="s">
        <v>1301</v>
      </c>
      <c r="F1014" s="94" t="s">
        <v>3414</v>
      </c>
      <c r="G1014" s="141">
        <v>36447</v>
      </c>
      <c r="H1014" s="91">
        <f t="shared" si="16"/>
        <v>1999</v>
      </c>
      <c r="I1014" s="92" t="s">
        <v>579</v>
      </c>
    </row>
    <row r="1015" spans="1:9" ht="11.5" customHeight="1">
      <c r="A1015" s="139" t="s">
        <v>3275</v>
      </c>
      <c r="B1015" s="94">
        <v>15156638</v>
      </c>
      <c r="C1015" s="94">
        <v>4658</v>
      </c>
      <c r="D1015" s="140" t="s">
        <v>5080</v>
      </c>
      <c r="E1015" s="140" t="s">
        <v>1301</v>
      </c>
      <c r="F1015" s="94" t="s">
        <v>3414</v>
      </c>
      <c r="G1015" s="141">
        <v>36882</v>
      </c>
      <c r="H1015" s="91">
        <f t="shared" si="16"/>
        <v>2000</v>
      </c>
      <c r="I1015" s="92" t="s">
        <v>577</v>
      </c>
    </row>
    <row r="1016" spans="1:9" ht="11.5" customHeight="1">
      <c r="A1016" s="139" t="s">
        <v>5081</v>
      </c>
      <c r="B1016" s="94">
        <v>15111384</v>
      </c>
      <c r="C1016" s="94">
        <v>4659</v>
      </c>
      <c r="D1016" s="140" t="s">
        <v>5082</v>
      </c>
      <c r="E1016" s="140" t="s">
        <v>1301</v>
      </c>
      <c r="F1016" s="94" t="s">
        <v>3417</v>
      </c>
      <c r="G1016" s="141">
        <v>36825</v>
      </c>
      <c r="H1016" s="91">
        <f t="shared" si="16"/>
        <v>2000</v>
      </c>
      <c r="I1016" s="92" t="s">
        <v>577</v>
      </c>
    </row>
    <row r="1017" spans="1:9" ht="11.5" customHeight="1">
      <c r="A1017" s="139" t="s">
        <v>5083</v>
      </c>
      <c r="B1017" s="94">
        <v>15133720</v>
      </c>
      <c r="C1017" s="94">
        <v>4660</v>
      </c>
      <c r="D1017" s="140" t="s">
        <v>5084</v>
      </c>
      <c r="E1017" s="140" t="s">
        <v>1301</v>
      </c>
      <c r="F1017" s="94" t="s">
        <v>3417</v>
      </c>
      <c r="G1017" s="141">
        <v>36554</v>
      </c>
      <c r="H1017" s="91">
        <f t="shared" si="16"/>
        <v>2000</v>
      </c>
      <c r="I1017" s="92" t="s">
        <v>577</v>
      </c>
    </row>
    <row r="1018" spans="1:9" ht="11.5" customHeight="1">
      <c r="A1018" s="139" t="s">
        <v>5085</v>
      </c>
      <c r="B1018" s="94">
        <v>14706827</v>
      </c>
      <c r="C1018" s="94">
        <v>4661</v>
      </c>
      <c r="D1018" s="140" t="s">
        <v>5086</v>
      </c>
      <c r="E1018" s="140" t="s">
        <v>1301</v>
      </c>
      <c r="F1018" s="94" t="s">
        <v>3417</v>
      </c>
      <c r="G1018" s="141">
        <v>36792</v>
      </c>
      <c r="H1018" s="91">
        <f t="shared" si="16"/>
        <v>2000</v>
      </c>
      <c r="I1018" s="92" t="s">
        <v>577</v>
      </c>
    </row>
    <row r="1019" spans="1:9" ht="11.5" customHeight="1">
      <c r="A1019" s="139" t="s">
        <v>5087</v>
      </c>
      <c r="B1019" s="94">
        <v>14898219</v>
      </c>
      <c r="C1019" s="94">
        <v>139</v>
      </c>
      <c r="D1019" s="140" t="s">
        <v>5088</v>
      </c>
      <c r="E1019" s="140" t="s">
        <v>1301</v>
      </c>
      <c r="F1019" s="94" t="s">
        <v>3417</v>
      </c>
      <c r="G1019" s="141">
        <v>35110</v>
      </c>
      <c r="H1019" s="91">
        <f t="shared" si="16"/>
        <v>1996</v>
      </c>
      <c r="I1019" s="92" t="s">
        <v>3447</v>
      </c>
    </row>
    <row r="1020" spans="1:9" ht="11.5" customHeight="1">
      <c r="A1020" s="139" t="s">
        <v>3237</v>
      </c>
      <c r="B1020" s="94">
        <v>15092320</v>
      </c>
      <c r="C1020" s="94">
        <v>4088</v>
      </c>
      <c r="D1020" s="140" t="s">
        <v>5089</v>
      </c>
      <c r="E1020" s="140" t="s">
        <v>1301</v>
      </c>
      <c r="F1020" s="94" t="s">
        <v>3414</v>
      </c>
      <c r="G1020" s="141">
        <v>36071</v>
      </c>
      <c r="H1020" s="91">
        <f t="shared" si="16"/>
        <v>1998</v>
      </c>
      <c r="I1020" s="92" t="s">
        <v>579</v>
      </c>
    </row>
    <row r="1021" spans="1:9" ht="11.5" customHeight="1">
      <c r="A1021" s="139" t="s">
        <v>2999</v>
      </c>
      <c r="B1021" s="94">
        <v>14831218</v>
      </c>
      <c r="C1021" s="94">
        <v>1237</v>
      </c>
      <c r="D1021" s="140" t="s">
        <v>5090</v>
      </c>
      <c r="E1021" s="140" t="s">
        <v>1301</v>
      </c>
      <c r="F1021" s="94" t="s">
        <v>3414</v>
      </c>
      <c r="G1021" s="141">
        <v>35794</v>
      </c>
      <c r="H1021" s="91">
        <f t="shared" si="16"/>
        <v>1997</v>
      </c>
      <c r="I1021" s="92" t="s">
        <v>3447</v>
      </c>
    </row>
    <row r="1022" spans="1:9" ht="11.5" customHeight="1">
      <c r="A1022" s="139" t="s">
        <v>5091</v>
      </c>
      <c r="B1022" s="94">
        <v>13457136</v>
      </c>
      <c r="C1022" s="94">
        <v>132</v>
      </c>
      <c r="D1022" s="140" t="s">
        <v>5092</v>
      </c>
      <c r="E1022" s="140" t="s">
        <v>1452</v>
      </c>
      <c r="F1022" s="94" t="s">
        <v>3417</v>
      </c>
      <c r="G1022" s="141">
        <v>31737</v>
      </c>
      <c r="H1022" s="91">
        <f t="shared" si="16"/>
        <v>1986</v>
      </c>
      <c r="I1022" s="92" t="s">
        <v>655</v>
      </c>
    </row>
    <row r="1023" spans="1:9" ht="11.5" customHeight="1">
      <c r="A1023" s="139" t="s">
        <v>5093</v>
      </c>
      <c r="B1023" s="94">
        <v>14437793</v>
      </c>
      <c r="C1023" s="94">
        <v>1247</v>
      </c>
      <c r="D1023" s="140" t="s">
        <v>5094</v>
      </c>
      <c r="E1023" s="140" t="s">
        <v>4552</v>
      </c>
      <c r="F1023" s="94" t="s">
        <v>3414</v>
      </c>
      <c r="G1023" s="141">
        <v>35020</v>
      </c>
      <c r="H1023" s="91">
        <f t="shared" si="16"/>
        <v>1995</v>
      </c>
      <c r="I1023" s="92" t="s">
        <v>3439</v>
      </c>
    </row>
    <row r="1024" spans="1:9" ht="11.5" customHeight="1">
      <c r="A1024" s="139" t="s">
        <v>3145</v>
      </c>
      <c r="B1024" s="94">
        <v>14609530</v>
      </c>
      <c r="C1024" s="94">
        <v>1248</v>
      </c>
      <c r="D1024" s="140" t="s">
        <v>5095</v>
      </c>
      <c r="E1024" s="140" t="s">
        <v>1579</v>
      </c>
      <c r="F1024" s="94" t="s">
        <v>3414</v>
      </c>
      <c r="G1024" s="141">
        <v>35240</v>
      </c>
      <c r="H1024" s="91">
        <f t="shared" si="16"/>
        <v>1996</v>
      </c>
      <c r="I1024" s="92" t="s">
        <v>3447</v>
      </c>
    </row>
    <row r="1025" spans="1:9" ht="11.5" customHeight="1">
      <c r="A1025" s="139" t="s">
        <v>5096</v>
      </c>
      <c r="B1025" s="94">
        <v>10790299</v>
      </c>
      <c r="C1025" s="94">
        <v>123</v>
      </c>
      <c r="D1025" s="140" t="s">
        <v>5097</v>
      </c>
      <c r="E1025" s="140" t="s">
        <v>1301</v>
      </c>
      <c r="F1025" s="94" t="s">
        <v>3417</v>
      </c>
      <c r="G1025" s="141">
        <v>27545</v>
      </c>
      <c r="H1025" s="91">
        <f t="shared" si="16"/>
        <v>1975</v>
      </c>
      <c r="I1025" s="92" t="s">
        <v>3478</v>
      </c>
    </row>
    <row r="1026" spans="1:9" ht="11.5" customHeight="1">
      <c r="A1026" s="139" t="s">
        <v>1114</v>
      </c>
      <c r="B1026" s="94">
        <v>14788097</v>
      </c>
      <c r="C1026" s="94">
        <v>1249</v>
      </c>
      <c r="D1026" s="140" t="s">
        <v>5098</v>
      </c>
      <c r="E1026" s="140" t="s">
        <v>1301</v>
      </c>
      <c r="F1026" s="94" t="s">
        <v>3414</v>
      </c>
      <c r="G1026" s="141">
        <v>35509</v>
      </c>
      <c r="H1026" s="91">
        <f t="shared" si="16"/>
        <v>1997</v>
      </c>
      <c r="I1026" s="92" t="s">
        <v>3447</v>
      </c>
    </row>
    <row r="1027" spans="1:9" ht="11.5" customHeight="1">
      <c r="A1027" s="139" t="s">
        <v>654</v>
      </c>
      <c r="B1027" s="94">
        <v>13297156</v>
      </c>
      <c r="C1027" s="94">
        <v>1486</v>
      </c>
      <c r="D1027" s="140" t="s">
        <v>5099</v>
      </c>
      <c r="E1027" s="140" t="s">
        <v>1301</v>
      </c>
      <c r="F1027" s="94" t="s">
        <v>3414</v>
      </c>
      <c r="G1027" s="141">
        <v>32058</v>
      </c>
      <c r="H1027" s="91">
        <f t="shared" ref="H1027:H1090" si="17">YEAR(G1027)</f>
        <v>1987</v>
      </c>
      <c r="I1027" s="92" t="s">
        <v>655</v>
      </c>
    </row>
    <row r="1028" spans="1:9" ht="11.5" customHeight="1">
      <c r="A1028" s="139" t="s">
        <v>5100</v>
      </c>
      <c r="B1028" s="94">
        <v>11286156</v>
      </c>
      <c r="C1028" s="94">
        <v>103</v>
      </c>
      <c r="D1028" s="140" t="s">
        <v>5101</v>
      </c>
      <c r="E1028" s="140" t="s">
        <v>1301</v>
      </c>
      <c r="F1028" s="94" t="s">
        <v>3417</v>
      </c>
      <c r="G1028" s="141">
        <v>28963</v>
      </c>
      <c r="H1028" s="91">
        <f t="shared" si="17"/>
        <v>1979</v>
      </c>
      <c r="I1028" s="92" t="s">
        <v>655</v>
      </c>
    </row>
    <row r="1029" spans="1:9" ht="11.5" customHeight="1">
      <c r="A1029" s="139" t="s">
        <v>5102</v>
      </c>
      <c r="B1029" s="94">
        <v>12203671</v>
      </c>
      <c r="C1029" s="94">
        <v>110</v>
      </c>
      <c r="D1029" s="140" t="s">
        <v>5103</v>
      </c>
      <c r="E1029" s="140" t="s">
        <v>1301</v>
      </c>
      <c r="F1029" s="94" t="s">
        <v>3417</v>
      </c>
      <c r="G1029" s="141">
        <v>29389</v>
      </c>
      <c r="H1029" s="91">
        <f t="shared" si="17"/>
        <v>1980</v>
      </c>
      <c r="I1029" s="92" t="s">
        <v>655</v>
      </c>
    </row>
    <row r="1030" spans="1:9" ht="11.5" customHeight="1">
      <c r="A1030" s="139" t="s">
        <v>3148</v>
      </c>
      <c r="B1030" s="94">
        <v>15141441</v>
      </c>
      <c r="C1030" s="94">
        <v>1483</v>
      </c>
      <c r="D1030" s="140" t="s">
        <v>5104</v>
      </c>
      <c r="E1030" s="140" t="s">
        <v>1301</v>
      </c>
      <c r="F1030" s="94" t="s">
        <v>3414</v>
      </c>
      <c r="G1030" s="141">
        <v>35665</v>
      </c>
      <c r="H1030" s="91">
        <f t="shared" si="17"/>
        <v>1997</v>
      </c>
      <c r="I1030" s="92" t="s">
        <v>3447</v>
      </c>
    </row>
    <row r="1031" spans="1:9" ht="11.5" customHeight="1">
      <c r="A1031" s="139" t="s">
        <v>5105</v>
      </c>
      <c r="B1031" s="94">
        <v>7815787</v>
      </c>
      <c r="C1031" s="94">
        <v>757</v>
      </c>
      <c r="D1031" s="140" t="s">
        <v>5106</v>
      </c>
      <c r="E1031" s="140" t="s">
        <v>4415</v>
      </c>
      <c r="F1031" s="94" t="s">
        <v>3414</v>
      </c>
      <c r="G1031" s="141">
        <v>24366</v>
      </c>
      <c r="H1031" s="91">
        <f t="shared" si="17"/>
        <v>1966</v>
      </c>
      <c r="I1031" s="92" t="s">
        <v>3478</v>
      </c>
    </row>
    <row r="1032" spans="1:9" ht="11.5" customHeight="1">
      <c r="A1032" s="139" t="s">
        <v>5107</v>
      </c>
      <c r="B1032" s="94">
        <v>12495317</v>
      </c>
      <c r="C1032" s="94">
        <v>1250</v>
      </c>
      <c r="D1032" s="140" t="s">
        <v>5108</v>
      </c>
      <c r="E1032" s="140" t="s">
        <v>1369</v>
      </c>
      <c r="F1032" s="94" t="s">
        <v>3414</v>
      </c>
      <c r="G1032" s="141">
        <v>30767</v>
      </c>
      <c r="H1032" s="91">
        <f t="shared" si="17"/>
        <v>1984</v>
      </c>
      <c r="I1032" s="92" t="s">
        <v>655</v>
      </c>
    </row>
    <row r="1033" spans="1:9" ht="11.5" customHeight="1">
      <c r="A1033" s="139" t="s">
        <v>5109</v>
      </c>
      <c r="B1033" s="94">
        <v>14785654</v>
      </c>
      <c r="C1033" s="94">
        <v>3662</v>
      </c>
      <c r="D1033" s="140" t="s">
        <v>5110</v>
      </c>
      <c r="E1033" s="140" t="s">
        <v>1355</v>
      </c>
      <c r="F1033" s="94" t="s">
        <v>3417</v>
      </c>
      <c r="G1033" s="141">
        <v>37756</v>
      </c>
      <c r="H1033" s="91">
        <f t="shared" si="17"/>
        <v>2003</v>
      </c>
      <c r="I1033" s="92" t="s">
        <v>3422</v>
      </c>
    </row>
    <row r="1034" spans="1:9" ht="11.5" customHeight="1">
      <c r="A1034" s="139" t="s">
        <v>3313</v>
      </c>
      <c r="B1034" s="94">
        <v>13900822</v>
      </c>
      <c r="C1034" s="94">
        <v>1284</v>
      </c>
      <c r="D1034" s="140" t="s">
        <v>5111</v>
      </c>
      <c r="E1034" s="140" t="s">
        <v>1579</v>
      </c>
      <c r="F1034" s="94" t="s">
        <v>3414</v>
      </c>
      <c r="G1034" s="141">
        <v>33941</v>
      </c>
      <c r="H1034" s="91">
        <f t="shared" si="17"/>
        <v>1992</v>
      </c>
      <c r="I1034" s="92" t="s">
        <v>3453</v>
      </c>
    </row>
    <row r="1035" spans="1:9" ht="11.5" customHeight="1">
      <c r="A1035" s="139" t="s">
        <v>5112</v>
      </c>
      <c r="B1035" s="94">
        <v>14923776</v>
      </c>
      <c r="C1035" s="94">
        <v>3663</v>
      </c>
      <c r="D1035" s="140" t="s">
        <v>5113</v>
      </c>
      <c r="E1035" s="140" t="s">
        <v>1579</v>
      </c>
      <c r="F1035" s="94" t="s">
        <v>3414</v>
      </c>
      <c r="G1035" s="141">
        <v>37996</v>
      </c>
      <c r="H1035" s="91">
        <f t="shared" si="17"/>
        <v>2004</v>
      </c>
      <c r="I1035" s="92" t="s">
        <v>3467</v>
      </c>
    </row>
    <row r="1036" spans="1:9" ht="11.5" customHeight="1">
      <c r="A1036" s="139" t="s">
        <v>5114</v>
      </c>
      <c r="B1036" s="94">
        <v>15573982</v>
      </c>
      <c r="C1036" s="94">
        <v>1328</v>
      </c>
      <c r="D1036" s="140" t="s">
        <v>5115</v>
      </c>
      <c r="E1036" s="140" t="s">
        <v>1579</v>
      </c>
      <c r="F1036" s="94" t="s">
        <v>3414</v>
      </c>
      <c r="G1036" s="141">
        <v>34573</v>
      </c>
      <c r="H1036" s="91">
        <f t="shared" si="17"/>
        <v>1994</v>
      </c>
      <c r="I1036" s="92" t="s">
        <v>3439</v>
      </c>
    </row>
    <row r="1037" spans="1:9" ht="11.5" customHeight="1">
      <c r="A1037" s="139" t="s">
        <v>5116</v>
      </c>
      <c r="B1037" s="94">
        <v>11882000</v>
      </c>
      <c r="C1037" s="94">
        <v>1264</v>
      </c>
      <c r="D1037" s="140" t="s">
        <v>5117</v>
      </c>
      <c r="E1037" s="140" t="s">
        <v>1355</v>
      </c>
      <c r="F1037" s="94" t="s">
        <v>3417</v>
      </c>
      <c r="G1037" s="141">
        <v>29074</v>
      </c>
      <c r="H1037" s="91">
        <f t="shared" si="17"/>
        <v>1979</v>
      </c>
      <c r="I1037" s="92" t="s">
        <v>655</v>
      </c>
    </row>
    <row r="1038" spans="1:9" ht="11.5" customHeight="1">
      <c r="A1038" s="139" t="s">
        <v>5118</v>
      </c>
      <c r="B1038" s="94">
        <v>5540977</v>
      </c>
      <c r="C1038" s="94">
        <v>1320</v>
      </c>
      <c r="D1038" s="140" t="s">
        <v>5119</v>
      </c>
      <c r="E1038" s="140" t="s">
        <v>4552</v>
      </c>
      <c r="F1038" s="94" t="s">
        <v>3414</v>
      </c>
      <c r="G1038" s="141">
        <v>21942</v>
      </c>
      <c r="H1038" s="91">
        <f t="shared" si="17"/>
        <v>1960</v>
      </c>
      <c r="I1038" s="92" t="s">
        <v>3478</v>
      </c>
    </row>
    <row r="1039" spans="1:9" ht="11.5" customHeight="1">
      <c r="A1039" s="139" t="s">
        <v>5120</v>
      </c>
      <c r="B1039" s="94">
        <v>10813084</v>
      </c>
      <c r="C1039" s="94">
        <v>1321</v>
      </c>
      <c r="D1039" s="140" t="s">
        <v>5121</v>
      </c>
      <c r="E1039" s="140" t="s">
        <v>4552</v>
      </c>
      <c r="F1039" s="94" t="s">
        <v>3417</v>
      </c>
      <c r="G1039" s="141">
        <v>28050</v>
      </c>
      <c r="H1039" s="91">
        <f t="shared" si="17"/>
        <v>1976</v>
      </c>
      <c r="I1039" s="92" t="s">
        <v>3478</v>
      </c>
    </row>
    <row r="1040" spans="1:9" ht="11.5" customHeight="1">
      <c r="A1040" s="139" t="s">
        <v>5122</v>
      </c>
      <c r="B1040" s="94">
        <v>14476706</v>
      </c>
      <c r="C1040" s="94">
        <v>3664</v>
      </c>
      <c r="D1040" s="140" t="s">
        <v>5123</v>
      </c>
      <c r="E1040" s="140" t="s">
        <v>1301</v>
      </c>
      <c r="F1040" s="94" t="s">
        <v>3414</v>
      </c>
      <c r="G1040" s="141">
        <v>37714</v>
      </c>
      <c r="H1040" s="91">
        <f t="shared" si="17"/>
        <v>2003</v>
      </c>
      <c r="I1040" s="92" t="s">
        <v>3422</v>
      </c>
    </row>
    <row r="1041" spans="1:9" ht="11.5" customHeight="1">
      <c r="A1041" s="139" t="s">
        <v>5124</v>
      </c>
      <c r="B1041" s="94">
        <v>15678135</v>
      </c>
      <c r="C1041" s="94">
        <v>3667</v>
      </c>
      <c r="D1041" s="140" t="s">
        <v>5125</v>
      </c>
      <c r="E1041" s="140" t="s">
        <v>1301</v>
      </c>
      <c r="F1041" s="94" t="s">
        <v>3414</v>
      </c>
      <c r="G1041" s="141">
        <v>38123</v>
      </c>
      <c r="H1041" s="91">
        <f t="shared" si="17"/>
        <v>2004</v>
      </c>
      <c r="I1041" s="92" t="s">
        <v>3467</v>
      </c>
    </row>
    <row r="1042" spans="1:9" ht="11.5" customHeight="1">
      <c r="A1042" s="139" t="s">
        <v>5126</v>
      </c>
      <c r="B1042" s="94">
        <v>15366732</v>
      </c>
      <c r="C1042" s="94">
        <v>3666</v>
      </c>
      <c r="D1042" s="140" t="s">
        <v>5127</v>
      </c>
      <c r="E1042" s="140" t="s">
        <v>1301</v>
      </c>
      <c r="F1042" s="94" t="s">
        <v>3417</v>
      </c>
      <c r="G1042" s="141">
        <v>38246</v>
      </c>
      <c r="H1042" s="91">
        <f t="shared" si="17"/>
        <v>2004</v>
      </c>
      <c r="I1042" s="92" t="s">
        <v>3467</v>
      </c>
    </row>
    <row r="1043" spans="1:9" ht="11.5" customHeight="1">
      <c r="A1043" s="139" t="s">
        <v>5128</v>
      </c>
      <c r="B1043" s="94">
        <v>15130650</v>
      </c>
      <c r="C1043" s="94">
        <v>3665</v>
      </c>
      <c r="D1043" s="140" t="s">
        <v>5129</v>
      </c>
      <c r="E1043" s="140" t="s">
        <v>1301</v>
      </c>
      <c r="F1043" s="94" t="s">
        <v>3417</v>
      </c>
      <c r="G1043" s="141">
        <v>38305</v>
      </c>
      <c r="H1043" s="91">
        <f t="shared" si="17"/>
        <v>2004</v>
      </c>
      <c r="I1043" s="92" t="s">
        <v>3467</v>
      </c>
    </row>
    <row r="1044" spans="1:9" ht="11.5" customHeight="1">
      <c r="A1044" s="139" t="s">
        <v>5130</v>
      </c>
      <c r="B1044" s="94">
        <v>12172059</v>
      </c>
      <c r="C1044" s="94">
        <v>1349</v>
      </c>
      <c r="D1044" s="140" t="s">
        <v>5131</v>
      </c>
      <c r="E1044" s="140" t="s">
        <v>3979</v>
      </c>
      <c r="F1044" s="94" t="s">
        <v>3417</v>
      </c>
      <c r="G1044" s="141">
        <v>30124</v>
      </c>
      <c r="H1044" s="91">
        <f t="shared" si="17"/>
        <v>1982</v>
      </c>
      <c r="I1044" s="92" t="s">
        <v>655</v>
      </c>
    </row>
    <row r="1045" spans="1:9" ht="11.5" customHeight="1">
      <c r="A1045" s="139" t="s">
        <v>5132</v>
      </c>
      <c r="B1045" s="94">
        <v>30788854</v>
      </c>
      <c r="C1045" s="94">
        <v>4089</v>
      </c>
      <c r="D1045" s="140" t="s">
        <v>5133</v>
      </c>
      <c r="E1045" s="140" t="s">
        <v>1567</v>
      </c>
      <c r="F1045" s="94" t="s">
        <v>3414</v>
      </c>
      <c r="G1045" s="141">
        <v>36141</v>
      </c>
      <c r="H1045" s="91">
        <f t="shared" si="17"/>
        <v>1998</v>
      </c>
      <c r="I1045" s="92" t="s">
        <v>579</v>
      </c>
    </row>
    <row r="1046" spans="1:9" ht="11.5" customHeight="1">
      <c r="A1046" s="139" t="s">
        <v>5134</v>
      </c>
      <c r="B1046" s="94">
        <v>14824065</v>
      </c>
      <c r="C1046" s="94">
        <v>65</v>
      </c>
      <c r="D1046" s="140" t="s">
        <v>5135</v>
      </c>
      <c r="E1046" s="140" t="s">
        <v>1567</v>
      </c>
      <c r="F1046" s="94" t="s">
        <v>3417</v>
      </c>
      <c r="G1046" s="141">
        <v>34913</v>
      </c>
      <c r="H1046" s="91">
        <f t="shared" si="17"/>
        <v>1995</v>
      </c>
      <c r="I1046" s="92" t="s">
        <v>3439</v>
      </c>
    </row>
    <row r="1047" spans="1:9" ht="11.5" customHeight="1">
      <c r="A1047" s="139" t="s">
        <v>3215</v>
      </c>
      <c r="B1047" s="94">
        <v>14610857</v>
      </c>
      <c r="C1047" s="94">
        <v>1350</v>
      </c>
      <c r="D1047" s="140" t="s">
        <v>5136</v>
      </c>
      <c r="E1047" s="140" t="s">
        <v>1579</v>
      </c>
      <c r="F1047" s="94" t="s">
        <v>3414</v>
      </c>
      <c r="G1047" s="141">
        <v>35044</v>
      </c>
      <c r="H1047" s="91">
        <f t="shared" si="17"/>
        <v>1995</v>
      </c>
      <c r="I1047" s="92" t="s">
        <v>3439</v>
      </c>
    </row>
    <row r="1048" spans="1:9" ht="11.5" customHeight="1">
      <c r="A1048" s="139" t="s">
        <v>5137</v>
      </c>
      <c r="B1048" s="94">
        <v>11507447</v>
      </c>
      <c r="C1048" s="94">
        <v>1281</v>
      </c>
      <c r="D1048" s="140" t="s">
        <v>5138</v>
      </c>
      <c r="E1048" s="140" t="s">
        <v>3979</v>
      </c>
      <c r="F1048" s="94" t="s">
        <v>3414</v>
      </c>
      <c r="G1048" s="141">
        <v>29031</v>
      </c>
      <c r="H1048" s="91">
        <f t="shared" si="17"/>
        <v>1979</v>
      </c>
      <c r="I1048" s="92" t="s">
        <v>655</v>
      </c>
    </row>
    <row r="1049" spans="1:9" ht="11.5" customHeight="1">
      <c r="A1049" s="139" t="s">
        <v>3218</v>
      </c>
      <c r="B1049" s="94">
        <v>14357754</v>
      </c>
      <c r="C1049" s="94">
        <v>1351</v>
      </c>
      <c r="D1049" s="140" t="s">
        <v>5139</v>
      </c>
      <c r="E1049" s="140" t="s">
        <v>1355</v>
      </c>
      <c r="F1049" s="94" t="s">
        <v>3414</v>
      </c>
      <c r="G1049" s="141">
        <v>35418</v>
      </c>
      <c r="H1049" s="91">
        <f t="shared" si="17"/>
        <v>1996</v>
      </c>
      <c r="I1049" s="92" t="s">
        <v>3447</v>
      </c>
    </row>
    <row r="1050" spans="1:9" ht="11.5" customHeight="1">
      <c r="A1050" s="139" t="s">
        <v>3216</v>
      </c>
      <c r="B1050" s="94">
        <v>15037268</v>
      </c>
      <c r="C1050" s="94">
        <v>1315</v>
      </c>
      <c r="D1050" s="140" t="s">
        <v>5140</v>
      </c>
      <c r="E1050" s="140" t="s">
        <v>1355</v>
      </c>
      <c r="F1050" s="94" t="s">
        <v>3414</v>
      </c>
      <c r="G1050" s="141">
        <v>35352</v>
      </c>
      <c r="H1050" s="91">
        <f t="shared" si="17"/>
        <v>1996</v>
      </c>
      <c r="I1050" s="92" t="s">
        <v>3447</v>
      </c>
    </row>
    <row r="1051" spans="1:9" ht="11.5" customHeight="1">
      <c r="A1051" s="139" t="s">
        <v>3238</v>
      </c>
      <c r="B1051" s="94">
        <v>14932609</v>
      </c>
      <c r="C1051" s="94">
        <v>4090</v>
      </c>
      <c r="D1051" s="140" t="s">
        <v>5141</v>
      </c>
      <c r="E1051" s="140" t="s">
        <v>1355</v>
      </c>
      <c r="F1051" s="94" t="s">
        <v>3414</v>
      </c>
      <c r="G1051" s="141">
        <v>35963</v>
      </c>
      <c r="H1051" s="91">
        <f t="shared" si="17"/>
        <v>1998</v>
      </c>
      <c r="I1051" s="92" t="s">
        <v>579</v>
      </c>
    </row>
    <row r="1052" spans="1:9" ht="11.5" customHeight="1">
      <c r="A1052" s="139" t="s">
        <v>5142</v>
      </c>
      <c r="B1052" s="94">
        <v>11560</v>
      </c>
      <c r="C1052" s="94">
        <v>1124</v>
      </c>
      <c r="D1052" s="140" t="s">
        <v>5143</v>
      </c>
      <c r="E1052" s="140" t="s">
        <v>1355</v>
      </c>
      <c r="F1052" s="94" t="s">
        <v>3414</v>
      </c>
      <c r="G1052" s="141">
        <v>24672</v>
      </c>
      <c r="H1052" s="91">
        <f t="shared" si="17"/>
        <v>1967</v>
      </c>
      <c r="I1052" s="92" t="s">
        <v>3478</v>
      </c>
    </row>
    <row r="1053" spans="1:9" ht="11.5" customHeight="1">
      <c r="A1053" s="139" t="s">
        <v>1022</v>
      </c>
      <c r="B1053" s="94">
        <v>14647956</v>
      </c>
      <c r="C1053" s="94">
        <v>1352</v>
      </c>
      <c r="D1053" s="140" t="s">
        <v>5144</v>
      </c>
      <c r="E1053" s="140" t="s">
        <v>1355</v>
      </c>
      <c r="F1053" s="94" t="s">
        <v>3414</v>
      </c>
      <c r="G1053" s="141">
        <v>33088</v>
      </c>
      <c r="H1053" s="91">
        <f t="shared" si="17"/>
        <v>1990</v>
      </c>
      <c r="I1053" s="92" t="s">
        <v>655</v>
      </c>
    </row>
    <row r="1054" spans="1:9" ht="11.5" customHeight="1">
      <c r="A1054" s="139" t="s">
        <v>5145</v>
      </c>
      <c r="B1054" s="94">
        <v>14129648</v>
      </c>
      <c r="C1054" s="94">
        <v>134</v>
      </c>
      <c r="D1054" s="140" t="s">
        <v>5146</v>
      </c>
      <c r="E1054" s="140" t="s">
        <v>1579</v>
      </c>
      <c r="F1054" s="94" t="s">
        <v>3417</v>
      </c>
      <c r="G1054" s="141">
        <v>35647</v>
      </c>
      <c r="H1054" s="91">
        <f t="shared" si="17"/>
        <v>1997</v>
      </c>
      <c r="I1054" s="92" t="s">
        <v>3447</v>
      </c>
    </row>
    <row r="1055" spans="1:9" ht="11.5" customHeight="1">
      <c r="A1055" s="139" t="s">
        <v>2165</v>
      </c>
      <c r="B1055" s="94">
        <v>15133577</v>
      </c>
      <c r="C1055" s="94">
        <v>4091</v>
      </c>
      <c r="D1055" s="140" t="s">
        <v>5147</v>
      </c>
      <c r="E1055" s="140" t="s">
        <v>1579</v>
      </c>
      <c r="F1055" s="94" t="s">
        <v>3414</v>
      </c>
      <c r="G1055" s="141">
        <v>36194</v>
      </c>
      <c r="H1055" s="91">
        <f t="shared" si="17"/>
        <v>1999</v>
      </c>
      <c r="I1055" s="92" t="s">
        <v>579</v>
      </c>
    </row>
    <row r="1056" spans="1:9" ht="11.5" customHeight="1">
      <c r="A1056" s="139" t="s">
        <v>5148</v>
      </c>
      <c r="B1056" s="94">
        <v>14403996</v>
      </c>
      <c r="C1056" s="94">
        <v>1354</v>
      </c>
      <c r="D1056" s="140" t="s">
        <v>5149</v>
      </c>
      <c r="E1056" s="140" t="s">
        <v>3979</v>
      </c>
      <c r="F1056" s="94" t="s">
        <v>3417</v>
      </c>
      <c r="G1056" s="141">
        <v>35363</v>
      </c>
      <c r="H1056" s="91">
        <f t="shared" si="17"/>
        <v>1996</v>
      </c>
      <c r="I1056" s="92" t="s">
        <v>3447</v>
      </c>
    </row>
    <row r="1057" spans="1:9" ht="11.5" customHeight="1">
      <c r="A1057" s="139" t="s">
        <v>5150</v>
      </c>
      <c r="B1057" s="94">
        <v>16823</v>
      </c>
      <c r="C1057" s="94">
        <v>4092</v>
      </c>
      <c r="D1057" s="140" t="s">
        <v>5151</v>
      </c>
      <c r="E1057" s="140" t="s">
        <v>1355</v>
      </c>
      <c r="F1057" s="94" t="s">
        <v>3417</v>
      </c>
      <c r="G1057" s="141">
        <v>35844</v>
      </c>
      <c r="H1057" s="91">
        <f t="shared" si="17"/>
        <v>1998</v>
      </c>
      <c r="I1057" s="92" t="s">
        <v>579</v>
      </c>
    </row>
    <row r="1058" spans="1:9" ht="11.5" customHeight="1">
      <c r="A1058" s="139" t="s">
        <v>3283</v>
      </c>
      <c r="B1058" s="94">
        <v>15209120</v>
      </c>
      <c r="C1058" s="94">
        <v>4093</v>
      </c>
      <c r="D1058" s="140" t="s">
        <v>5152</v>
      </c>
      <c r="E1058" s="140" t="s">
        <v>1567</v>
      </c>
      <c r="F1058" s="94" t="s">
        <v>3414</v>
      </c>
      <c r="G1058" s="141">
        <v>35924</v>
      </c>
      <c r="H1058" s="91">
        <f t="shared" si="17"/>
        <v>1998</v>
      </c>
      <c r="I1058" s="92" t="s">
        <v>579</v>
      </c>
    </row>
    <row r="1059" spans="1:9" ht="11.5" customHeight="1">
      <c r="A1059" s="139" t="s">
        <v>3327</v>
      </c>
      <c r="B1059" s="94">
        <v>14944286</v>
      </c>
      <c r="C1059" s="94">
        <v>1357</v>
      </c>
      <c r="D1059" s="140" t="s">
        <v>5153</v>
      </c>
      <c r="E1059" s="140" t="s">
        <v>1579</v>
      </c>
      <c r="F1059" s="94" t="s">
        <v>3414</v>
      </c>
      <c r="G1059" s="141">
        <v>31273</v>
      </c>
      <c r="H1059" s="91">
        <f t="shared" si="17"/>
        <v>1985</v>
      </c>
      <c r="I1059" s="92" t="s">
        <v>655</v>
      </c>
    </row>
    <row r="1060" spans="1:9" ht="11.5" customHeight="1">
      <c r="A1060" s="139" t="s">
        <v>1302</v>
      </c>
      <c r="B1060" s="94">
        <v>11904356</v>
      </c>
      <c r="C1060" s="94">
        <v>1358</v>
      </c>
      <c r="D1060" s="140" t="s">
        <v>5154</v>
      </c>
      <c r="E1060" s="140" t="s">
        <v>1301</v>
      </c>
      <c r="F1060" s="94" t="s">
        <v>3414</v>
      </c>
      <c r="G1060" s="141">
        <v>29620</v>
      </c>
      <c r="H1060" s="91">
        <f t="shared" si="17"/>
        <v>1981</v>
      </c>
      <c r="I1060" s="92" t="s">
        <v>655</v>
      </c>
    </row>
    <row r="1061" spans="1:9" ht="11.5" customHeight="1">
      <c r="A1061" s="139" t="s">
        <v>1233</v>
      </c>
      <c r="B1061" s="94">
        <v>14292289</v>
      </c>
      <c r="C1061" s="94">
        <v>4094</v>
      </c>
      <c r="D1061" s="140" t="s">
        <v>5155</v>
      </c>
      <c r="E1061" s="140" t="s">
        <v>1301</v>
      </c>
      <c r="F1061" s="94" t="s">
        <v>3414</v>
      </c>
      <c r="G1061" s="141">
        <v>36183</v>
      </c>
      <c r="H1061" s="91">
        <f t="shared" si="17"/>
        <v>1999</v>
      </c>
      <c r="I1061" s="92" t="s">
        <v>579</v>
      </c>
    </row>
    <row r="1062" spans="1:9" ht="11.5" customHeight="1">
      <c r="A1062" s="139" t="s">
        <v>5156</v>
      </c>
      <c r="B1062" s="94">
        <v>15137674</v>
      </c>
      <c r="C1062" s="94">
        <v>4662</v>
      </c>
      <c r="D1062" s="140" t="s">
        <v>5157</v>
      </c>
      <c r="E1062" s="140" t="s">
        <v>1301</v>
      </c>
      <c r="F1062" s="94" t="s">
        <v>3417</v>
      </c>
      <c r="G1062" s="141">
        <v>36685</v>
      </c>
      <c r="H1062" s="91">
        <f t="shared" si="17"/>
        <v>2000</v>
      </c>
      <c r="I1062" s="92" t="s">
        <v>577</v>
      </c>
    </row>
    <row r="1063" spans="1:9" ht="11.5" customHeight="1">
      <c r="A1063" s="139" t="s">
        <v>1484</v>
      </c>
      <c r="B1063" s="94">
        <v>13360487</v>
      </c>
      <c r="C1063" s="94">
        <v>1127</v>
      </c>
      <c r="D1063" s="140" t="s">
        <v>5158</v>
      </c>
      <c r="E1063" s="140" t="s">
        <v>1452</v>
      </c>
      <c r="F1063" s="94" t="s">
        <v>3414</v>
      </c>
      <c r="G1063" s="141">
        <v>32413</v>
      </c>
      <c r="H1063" s="91">
        <f t="shared" si="17"/>
        <v>1988</v>
      </c>
      <c r="I1063" s="92" t="s">
        <v>655</v>
      </c>
    </row>
    <row r="1064" spans="1:9" ht="11.5" customHeight="1">
      <c r="A1064" s="139" t="s">
        <v>3286</v>
      </c>
      <c r="B1064" s="94" t="s">
        <v>5159</v>
      </c>
      <c r="C1064" s="94">
        <v>1129</v>
      </c>
      <c r="D1064" s="140" t="s">
        <v>5160</v>
      </c>
      <c r="E1064" s="140" t="s">
        <v>1355</v>
      </c>
      <c r="F1064" s="94" t="s">
        <v>3414</v>
      </c>
      <c r="G1064" s="141">
        <v>35348</v>
      </c>
      <c r="H1064" s="91">
        <f t="shared" si="17"/>
        <v>1996</v>
      </c>
      <c r="I1064" s="92" t="s">
        <v>3447</v>
      </c>
    </row>
    <row r="1065" spans="1:9" ht="11.5" customHeight="1">
      <c r="A1065" s="139" t="s">
        <v>5161</v>
      </c>
      <c r="B1065" s="94">
        <v>13851430</v>
      </c>
      <c r="C1065" s="94">
        <v>0</v>
      </c>
      <c r="D1065" s="140" t="s">
        <v>5162</v>
      </c>
      <c r="E1065" s="140" t="s">
        <v>1567</v>
      </c>
      <c r="F1065" s="94" t="s">
        <v>3417</v>
      </c>
      <c r="G1065" s="141">
        <v>33634</v>
      </c>
      <c r="H1065" s="91">
        <f t="shared" si="17"/>
        <v>1992</v>
      </c>
      <c r="I1065" s="92" t="s">
        <v>3453</v>
      </c>
    </row>
    <row r="1066" spans="1:9" ht="11.5" customHeight="1">
      <c r="A1066" s="139" t="s">
        <v>5163</v>
      </c>
      <c r="B1066" s="94">
        <v>14662588</v>
      </c>
      <c r="C1066" s="94">
        <v>1561</v>
      </c>
      <c r="D1066" s="140" t="s">
        <v>5164</v>
      </c>
      <c r="E1066" s="140" t="s">
        <v>1452</v>
      </c>
      <c r="F1066" s="94" t="s">
        <v>3414</v>
      </c>
      <c r="G1066" s="141">
        <v>32599</v>
      </c>
      <c r="H1066" s="91">
        <f t="shared" si="17"/>
        <v>1989</v>
      </c>
      <c r="I1066" s="92" t="s">
        <v>655</v>
      </c>
    </row>
    <row r="1067" spans="1:9" ht="11.5" customHeight="1">
      <c r="A1067" s="139" t="s">
        <v>5165</v>
      </c>
      <c r="B1067" s="94">
        <v>14546731</v>
      </c>
      <c r="C1067" s="94">
        <v>1348</v>
      </c>
      <c r="D1067" s="140" t="s">
        <v>5166</v>
      </c>
      <c r="E1067" s="140" t="s">
        <v>1567</v>
      </c>
      <c r="F1067" s="94" t="s">
        <v>3414</v>
      </c>
      <c r="G1067" s="141">
        <v>33408</v>
      </c>
      <c r="H1067" s="91">
        <f t="shared" si="17"/>
        <v>1991</v>
      </c>
      <c r="I1067" s="92" t="s">
        <v>3453</v>
      </c>
    </row>
    <row r="1068" spans="1:9" ht="11.5" customHeight="1">
      <c r="A1068" s="139" t="s">
        <v>5167</v>
      </c>
      <c r="B1068" s="94">
        <v>15125095</v>
      </c>
      <c r="C1068" s="94">
        <v>4663</v>
      </c>
      <c r="D1068" s="140" t="s">
        <v>5168</v>
      </c>
      <c r="E1068" s="140" t="s">
        <v>1567</v>
      </c>
      <c r="F1068" s="94" t="s">
        <v>3414</v>
      </c>
      <c r="G1068" s="141">
        <v>37222</v>
      </c>
      <c r="H1068" s="91">
        <f t="shared" si="17"/>
        <v>2001</v>
      </c>
      <c r="I1068" s="92" t="s">
        <v>577</v>
      </c>
    </row>
    <row r="1069" spans="1:9" ht="11.5" customHeight="1">
      <c r="A1069" s="139" t="s">
        <v>5169</v>
      </c>
      <c r="B1069" s="94">
        <v>14672244</v>
      </c>
      <c r="C1069" s="94">
        <v>1557</v>
      </c>
      <c r="D1069" s="140" t="s">
        <v>5170</v>
      </c>
      <c r="E1069" s="140" t="s">
        <v>1567</v>
      </c>
      <c r="F1069" s="94" t="s">
        <v>3414</v>
      </c>
      <c r="G1069" s="141">
        <v>34207</v>
      </c>
      <c r="H1069" s="91">
        <f t="shared" si="17"/>
        <v>1993</v>
      </c>
      <c r="I1069" s="92" t="s">
        <v>3453</v>
      </c>
    </row>
    <row r="1070" spans="1:9" ht="11.5" customHeight="1">
      <c r="A1070" s="139" t="s">
        <v>5171</v>
      </c>
      <c r="B1070" s="94">
        <v>13660207</v>
      </c>
      <c r="C1070" s="94">
        <v>1329</v>
      </c>
      <c r="D1070" s="140" t="s">
        <v>5172</v>
      </c>
      <c r="E1070" s="140" t="s">
        <v>3953</v>
      </c>
      <c r="F1070" s="94" t="s">
        <v>3414</v>
      </c>
      <c r="G1070" s="141">
        <v>33225</v>
      </c>
      <c r="H1070" s="91">
        <f t="shared" si="17"/>
        <v>1990</v>
      </c>
      <c r="I1070" s="92" t="s">
        <v>655</v>
      </c>
    </row>
    <row r="1071" spans="1:9" ht="11.5" customHeight="1">
      <c r="A1071" s="139" t="s">
        <v>1488</v>
      </c>
      <c r="B1071" s="94">
        <v>0</v>
      </c>
      <c r="C1071" s="94" t="s">
        <v>1488</v>
      </c>
      <c r="D1071" s="140" t="s">
        <v>1488</v>
      </c>
      <c r="E1071" s="140">
        <v>0</v>
      </c>
      <c r="F1071" s="94" t="s">
        <v>1488</v>
      </c>
      <c r="G1071" s="141" t="s">
        <v>1488</v>
      </c>
      <c r="H1071" s="91" t="e">
        <f t="shared" si="17"/>
        <v>#VALUE!</v>
      </c>
      <c r="I1071" s="92" t="s">
        <v>1488</v>
      </c>
    </row>
    <row r="1072" spans="1:9" ht="11.5" customHeight="1">
      <c r="A1072" s="139" t="s">
        <v>1488</v>
      </c>
      <c r="B1072" s="94">
        <v>0</v>
      </c>
      <c r="C1072" s="94" t="s">
        <v>1488</v>
      </c>
      <c r="D1072" s="140" t="s">
        <v>1488</v>
      </c>
      <c r="E1072" s="140">
        <v>0</v>
      </c>
      <c r="F1072" s="94" t="s">
        <v>1488</v>
      </c>
      <c r="G1072" s="141" t="s">
        <v>1488</v>
      </c>
      <c r="H1072" s="91" t="e">
        <f t="shared" si="17"/>
        <v>#VALUE!</v>
      </c>
      <c r="I1072" s="92" t="s">
        <v>1488</v>
      </c>
    </row>
    <row r="1073" spans="1:9" ht="11.5" customHeight="1">
      <c r="A1073" s="139" t="s">
        <v>1488</v>
      </c>
      <c r="B1073" s="94">
        <v>0</v>
      </c>
      <c r="C1073" s="94" t="s">
        <v>1488</v>
      </c>
      <c r="D1073" s="140" t="s">
        <v>1488</v>
      </c>
      <c r="E1073" s="140">
        <v>0</v>
      </c>
      <c r="F1073" s="94" t="s">
        <v>1488</v>
      </c>
      <c r="G1073" s="141" t="s">
        <v>1488</v>
      </c>
      <c r="H1073" s="91" t="e">
        <f t="shared" si="17"/>
        <v>#VALUE!</v>
      </c>
      <c r="I1073" s="92" t="s">
        <v>1488</v>
      </c>
    </row>
    <row r="1074" spans="1:9" ht="11.5" customHeight="1">
      <c r="A1074" s="139" t="s">
        <v>1488</v>
      </c>
      <c r="B1074" s="94">
        <v>0</v>
      </c>
      <c r="C1074" s="94" t="s">
        <v>1488</v>
      </c>
      <c r="D1074" s="140" t="s">
        <v>1488</v>
      </c>
      <c r="E1074" s="140">
        <v>0</v>
      </c>
      <c r="F1074" s="94" t="s">
        <v>1488</v>
      </c>
      <c r="G1074" s="141" t="s">
        <v>1488</v>
      </c>
      <c r="H1074" s="91" t="e">
        <f t="shared" si="17"/>
        <v>#VALUE!</v>
      </c>
      <c r="I1074" s="92" t="s">
        <v>1488</v>
      </c>
    </row>
    <row r="1075" spans="1:9" ht="11.5" customHeight="1">
      <c r="A1075" s="139" t="s">
        <v>1488</v>
      </c>
      <c r="B1075" s="94">
        <v>0</v>
      </c>
      <c r="C1075" s="94" t="s">
        <v>1488</v>
      </c>
      <c r="D1075" s="140" t="s">
        <v>1488</v>
      </c>
      <c r="E1075" s="140">
        <v>0</v>
      </c>
      <c r="F1075" s="94" t="s">
        <v>1488</v>
      </c>
      <c r="G1075" s="141" t="s">
        <v>1488</v>
      </c>
      <c r="H1075" s="91" t="e">
        <f t="shared" si="17"/>
        <v>#VALUE!</v>
      </c>
      <c r="I1075" s="92" t="s">
        <v>1488</v>
      </c>
    </row>
    <row r="1076" spans="1:9" ht="11.5" customHeight="1">
      <c r="A1076" s="139" t="s">
        <v>1488</v>
      </c>
      <c r="B1076" s="94">
        <v>0</v>
      </c>
      <c r="C1076" s="94" t="s">
        <v>1488</v>
      </c>
      <c r="D1076" s="140" t="s">
        <v>1488</v>
      </c>
      <c r="E1076" s="140">
        <v>0</v>
      </c>
      <c r="F1076" s="94" t="s">
        <v>1488</v>
      </c>
      <c r="G1076" s="141" t="s">
        <v>1488</v>
      </c>
      <c r="H1076" s="91" t="e">
        <f t="shared" si="17"/>
        <v>#VALUE!</v>
      </c>
      <c r="I1076" s="92" t="s">
        <v>1488</v>
      </c>
    </row>
    <row r="1077" spans="1:9" ht="11.5" customHeight="1">
      <c r="A1077" s="139" t="s">
        <v>1488</v>
      </c>
      <c r="B1077" s="94">
        <v>0</v>
      </c>
      <c r="C1077" s="94" t="s">
        <v>1488</v>
      </c>
      <c r="D1077" s="140" t="s">
        <v>1488</v>
      </c>
      <c r="E1077" s="140">
        <v>0</v>
      </c>
      <c r="F1077" s="94" t="s">
        <v>1488</v>
      </c>
      <c r="G1077" s="141" t="s">
        <v>1488</v>
      </c>
      <c r="H1077" s="91" t="e">
        <f t="shared" si="17"/>
        <v>#VALUE!</v>
      </c>
      <c r="I1077" s="92" t="s">
        <v>1488</v>
      </c>
    </row>
    <row r="1078" spans="1:9" ht="11.5" customHeight="1">
      <c r="A1078" s="139" t="s">
        <v>1488</v>
      </c>
      <c r="B1078" s="94">
        <v>0</v>
      </c>
      <c r="C1078" s="94" t="s">
        <v>1488</v>
      </c>
      <c r="D1078" s="140" t="s">
        <v>1488</v>
      </c>
      <c r="E1078" s="140">
        <v>0</v>
      </c>
      <c r="F1078" s="94" t="s">
        <v>1488</v>
      </c>
      <c r="G1078" s="141" t="s">
        <v>1488</v>
      </c>
      <c r="H1078" s="91" t="e">
        <f t="shared" si="17"/>
        <v>#VALUE!</v>
      </c>
      <c r="I1078" s="92" t="s">
        <v>1488</v>
      </c>
    </row>
    <row r="1079" spans="1:9" ht="11.5" customHeight="1">
      <c r="A1079" s="139" t="s">
        <v>1488</v>
      </c>
      <c r="B1079" s="94">
        <v>0</v>
      </c>
      <c r="C1079" s="94" t="s">
        <v>1488</v>
      </c>
      <c r="D1079" s="140" t="s">
        <v>1488</v>
      </c>
      <c r="E1079" s="140">
        <v>0</v>
      </c>
      <c r="F1079" s="94" t="s">
        <v>1488</v>
      </c>
      <c r="G1079" s="141" t="s">
        <v>1488</v>
      </c>
      <c r="H1079" s="91" t="e">
        <f t="shared" si="17"/>
        <v>#VALUE!</v>
      </c>
      <c r="I1079" s="92" t="s">
        <v>1488</v>
      </c>
    </row>
    <row r="1080" spans="1:9" ht="11.5" customHeight="1">
      <c r="A1080" s="139" t="s">
        <v>1488</v>
      </c>
      <c r="B1080" s="94">
        <v>0</v>
      </c>
      <c r="C1080" s="94" t="s">
        <v>1488</v>
      </c>
      <c r="D1080" s="140" t="s">
        <v>1488</v>
      </c>
      <c r="E1080" s="140">
        <v>0</v>
      </c>
      <c r="F1080" s="94" t="s">
        <v>1488</v>
      </c>
      <c r="G1080" s="141" t="s">
        <v>1488</v>
      </c>
      <c r="H1080" s="91" t="e">
        <f t="shared" si="17"/>
        <v>#VALUE!</v>
      </c>
      <c r="I1080" s="92" t="s">
        <v>1488</v>
      </c>
    </row>
    <row r="1081" spans="1:9" ht="11.5" customHeight="1">
      <c r="A1081" s="139" t="s">
        <v>1488</v>
      </c>
      <c r="B1081" s="94">
        <v>0</v>
      </c>
      <c r="C1081" s="94" t="s">
        <v>1488</v>
      </c>
      <c r="D1081" s="140" t="s">
        <v>1488</v>
      </c>
      <c r="E1081" s="140">
        <v>0</v>
      </c>
      <c r="F1081" s="94" t="s">
        <v>1488</v>
      </c>
      <c r="G1081" s="141" t="s">
        <v>1488</v>
      </c>
      <c r="H1081" s="91" t="e">
        <f t="shared" si="17"/>
        <v>#VALUE!</v>
      </c>
      <c r="I1081" s="92" t="s">
        <v>1488</v>
      </c>
    </row>
    <row r="1082" spans="1:9" ht="11.5" customHeight="1">
      <c r="A1082" s="139" t="s">
        <v>1488</v>
      </c>
      <c r="B1082" s="94">
        <v>0</v>
      </c>
      <c r="C1082" s="94" t="s">
        <v>1488</v>
      </c>
      <c r="D1082" s="140" t="s">
        <v>1488</v>
      </c>
      <c r="E1082" s="140">
        <v>0</v>
      </c>
      <c r="F1082" s="94" t="s">
        <v>1488</v>
      </c>
      <c r="G1082" s="141" t="s">
        <v>1488</v>
      </c>
      <c r="H1082" s="91" t="e">
        <f t="shared" si="17"/>
        <v>#VALUE!</v>
      </c>
      <c r="I1082" s="92" t="s">
        <v>1488</v>
      </c>
    </row>
    <row r="1083" spans="1:9" ht="11.5" customHeight="1">
      <c r="A1083" s="139" t="s">
        <v>1488</v>
      </c>
      <c r="B1083" s="94">
        <v>0</v>
      </c>
      <c r="C1083" s="94" t="s">
        <v>1488</v>
      </c>
      <c r="D1083" s="140" t="s">
        <v>1488</v>
      </c>
      <c r="E1083" s="140">
        <v>0</v>
      </c>
      <c r="F1083" s="94" t="s">
        <v>1488</v>
      </c>
      <c r="G1083" s="141" t="s">
        <v>1488</v>
      </c>
      <c r="H1083" s="91" t="e">
        <f t="shared" si="17"/>
        <v>#VALUE!</v>
      </c>
      <c r="I1083" s="92" t="s">
        <v>1488</v>
      </c>
    </row>
    <row r="1084" spans="1:9" ht="11.5" customHeight="1">
      <c r="A1084" s="139" t="s">
        <v>1488</v>
      </c>
      <c r="B1084" s="94">
        <v>0</v>
      </c>
      <c r="C1084" s="94" t="s">
        <v>1488</v>
      </c>
      <c r="D1084" s="140" t="s">
        <v>1488</v>
      </c>
      <c r="E1084" s="140">
        <v>0</v>
      </c>
      <c r="F1084" s="94" t="s">
        <v>1488</v>
      </c>
      <c r="G1084" s="141" t="s">
        <v>1488</v>
      </c>
      <c r="H1084" s="91" t="e">
        <f t="shared" si="17"/>
        <v>#VALUE!</v>
      </c>
      <c r="I1084" s="92" t="s">
        <v>1488</v>
      </c>
    </row>
    <row r="1085" spans="1:9" ht="11.5" customHeight="1">
      <c r="A1085" s="139" t="s">
        <v>1488</v>
      </c>
      <c r="B1085" s="94">
        <v>0</v>
      </c>
      <c r="C1085" s="94" t="s">
        <v>1488</v>
      </c>
      <c r="D1085" s="140" t="s">
        <v>1488</v>
      </c>
      <c r="E1085" s="140">
        <v>0</v>
      </c>
      <c r="F1085" s="94" t="s">
        <v>1488</v>
      </c>
      <c r="G1085" s="141" t="s">
        <v>1488</v>
      </c>
      <c r="H1085" s="91" t="e">
        <f t="shared" si="17"/>
        <v>#VALUE!</v>
      </c>
      <c r="I1085" s="92" t="s">
        <v>1488</v>
      </c>
    </row>
    <row r="1086" spans="1:9" ht="11.5" customHeight="1">
      <c r="A1086" s="139" t="s">
        <v>1488</v>
      </c>
      <c r="B1086" s="94">
        <v>0</v>
      </c>
      <c r="C1086" s="94" t="s">
        <v>1488</v>
      </c>
      <c r="D1086" s="140" t="s">
        <v>1488</v>
      </c>
      <c r="E1086" s="140">
        <v>0</v>
      </c>
      <c r="F1086" s="94" t="s">
        <v>1488</v>
      </c>
      <c r="G1086" s="141" t="s">
        <v>1488</v>
      </c>
      <c r="H1086" s="91" t="e">
        <f t="shared" si="17"/>
        <v>#VALUE!</v>
      </c>
      <c r="I1086" s="92" t="s">
        <v>1488</v>
      </c>
    </row>
    <row r="1087" spans="1:9" ht="11.5" customHeight="1">
      <c r="A1087" s="139" t="s">
        <v>1488</v>
      </c>
      <c r="B1087" s="94">
        <v>0</v>
      </c>
      <c r="C1087" s="94" t="s">
        <v>1488</v>
      </c>
      <c r="D1087" s="140" t="s">
        <v>1488</v>
      </c>
      <c r="E1087" s="140">
        <v>0</v>
      </c>
      <c r="F1087" s="94" t="s">
        <v>1488</v>
      </c>
      <c r="G1087" s="141" t="s">
        <v>1488</v>
      </c>
      <c r="H1087" s="91" t="e">
        <f t="shared" si="17"/>
        <v>#VALUE!</v>
      </c>
      <c r="I1087" s="92" t="s">
        <v>1488</v>
      </c>
    </row>
    <row r="1088" spans="1:9" ht="11.5" customHeight="1">
      <c r="A1088" s="139" t="s">
        <v>1488</v>
      </c>
      <c r="B1088" s="94">
        <v>0</v>
      </c>
      <c r="C1088" s="94" t="s">
        <v>1488</v>
      </c>
      <c r="D1088" s="140" t="s">
        <v>1488</v>
      </c>
      <c r="E1088" s="140">
        <v>0</v>
      </c>
      <c r="F1088" s="94" t="s">
        <v>1488</v>
      </c>
      <c r="G1088" s="141" t="s">
        <v>1488</v>
      </c>
      <c r="H1088" s="91" t="e">
        <f t="shared" si="17"/>
        <v>#VALUE!</v>
      </c>
      <c r="I1088" s="92" t="s">
        <v>1488</v>
      </c>
    </row>
    <row r="1089" spans="1:9" ht="11.5" customHeight="1">
      <c r="A1089" s="139" t="s">
        <v>1488</v>
      </c>
      <c r="B1089" s="94">
        <v>0</v>
      </c>
      <c r="C1089" s="94" t="s">
        <v>1488</v>
      </c>
      <c r="D1089" s="140" t="s">
        <v>1488</v>
      </c>
      <c r="E1089" s="140">
        <v>0</v>
      </c>
      <c r="F1089" s="94" t="s">
        <v>1488</v>
      </c>
      <c r="G1089" s="141" t="s">
        <v>1488</v>
      </c>
      <c r="H1089" s="91" t="e">
        <f t="shared" si="17"/>
        <v>#VALUE!</v>
      </c>
      <c r="I1089" s="92" t="s">
        <v>1488</v>
      </c>
    </row>
    <row r="1090" spans="1:9" ht="11.5" customHeight="1">
      <c r="A1090" s="139" t="s">
        <v>1488</v>
      </c>
      <c r="B1090" s="94">
        <v>0</v>
      </c>
      <c r="C1090" s="94" t="s">
        <v>1488</v>
      </c>
      <c r="D1090" s="140" t="s">
        <v>1488</v>
      </c>
      <c r="E1090" s="140">
        <v>0</v>
      </c>
      <c r="F1090" s="94" t="s">
        <v>1488</v>
      </c>
      <c r="G1090" s="141" t="s">
        <v>1488</v>
      </c>
      <c r="H1090" s="91" t="e">
        <f t="shared" si="17"/>
        <v>#VALUE!</v>
      </c>
      <c r="I1090" s="92" t="s">
        <v>1488</v>
      </c>
    </row>
    <row r="1091" spans="1:9" ht="11.5" customHeight="1">
      <c r="A1091" s="139" t="s">
        <v>1488</v>
      </c>
      <c r="B1091" s="94">
        <v>0</v>
      </c>
      <c r="C1091" s="94" t="s">
        <v>1488</v>
      </c>
      <c r="D1091" s="140" t="s">
        <v>1488</v>
      </c>
      <c r="E1091" s="140">
        <v>0</v>
      </c>
      <c r="F1091" s="94" t="s">
        <v>1488</v>
      </c>
      <c r="G1091" s="141" t="s">
        <v>1488</v>
      </c>
      <c r="H1091" s="91" t="e">
        <f t="shared" ref="H1091:H1154" si="18">YEAR(G1091)</f>
        <v>#VALUE!</v>
      </c>
      <c r="I1091" s="92" t="s">
        <v>1488</v>
      </c>
    </row>
    <row r="1092" spans="1:9" ht="11.5" customHeight="1">
      <c r="A1092" s="139" t="s">
        <v>1488</v>
      </c>
      <c r="B1092" s="94">
        <v>0</v>
      </c>
      <c r="C1092" s="94" t="s">
        <v>1488</v>
      </c>
      <c r="D1092" s="140" t="s">
        <v>1488</v>
      </c>
      <c r="E1092" s="140">
        <v>0</v>
      </c>
      <c r="F1092" s="94" t="s">
        <v>1488</v>
      </c>
      <c r="G1092" s="141" t="s">
        <v>1488</v>
      </c>
      <c r="H1092" s="91" t="e">
        <f t="shared" si="18"/>
        <v>#VALUE!</v>
      </c>
      <c r="I1092" s="92" t="s">
        <v>1488</v>
      </c>
    </row>
    <row r="1093" spans="1:9" ht="11.5" customHeight="1">
      <c r="A1093" s="139" t="s">
        <v>1488</v>
      </c>
      <c r="B1093" s="94">
        <v>0</v>
      </c>
      <c r="C1093" s="94" t="s">
        <v>1488</v>
      </c>
      <c r="D1093" s="140" t="s">
        <v>1488</v>
      </c>
      <c r="E1093" s="140">
        <v>0</v>
      </c>
      <c r="F1093" s="94" t="s">
        <v>1488</v>
      </c>
      <c r="G1093" s="141" t="s">
        <v>1488</v>
      </c>
      <c r="H1093" s="91" t="e">
        <f t="shared" si="18"/>
        <v>#VALUE!</v>
      </c>
      <c r="I1093" s="92" t="s">
        <v>1488</v>
      </c>
    </row>
    <row r="1094" spans="1:9" ht="11.5" customHeight="1">
      <c r="A1094" s="139" t="s">
        <v>1488</v>
      </c>
      <c r="B1094" s="94">
        <v>0</v>
      </c>
      <c r="C1094" s="94" t="s">
        <v>1488</v>
      </c>
      <c r="D1094" s="140" t="s">
        <v>1488</v>
      </c>
      <c r="E1094" s="140">
        <v>0</v>
      </c>
      <c r="F1094" s="94" t="s">
        <v>1488</v>
      </c>
      <c r="G1094" s="141" t="s">
        <v>1488</v>
      </c>
      <c r="H1094" s="91" t="e">
        <f t="shared" si="18"/>
        <v>#VALUE!</v>
      </c>
      <c r="I1094" s="92" t="s">
        <v>1488</v>
      </c>
    </row>
    <row r="1095" spans="1:9" ht="11.5" customHeight="1">
      <c r="A1095" s="139" t="s">
        <v>1488</v>
      </c>
      <c r="B1095" s="94">
        <v>0</v>
      </c>
      <c r="C1095" s="94" t="s">
        <v>1488</v>
      </c>
      <c r="D1095" s="140" t="s">
        <v>1488</v>
      </c>
      <c r="E1095" s="140">
        <v>0</v>
      </c>
      <c r="F1095" s="94" t="s">
        <v>1488</v>
      </c>
      <c r="G1095" s="141" t="s">
        <v>1488</v>
      </c>
      <c r="H1095" s="91" t="e">
        <f t="shared" si="18"/>
        <v>#VALUE!</v>
      </c>
      <c r="I1095" s="92" t="s">
        <v>1488</v>
      </c>
    </row>
    <row r="1096" spans="1:9" ht="11.5" customHeight="1">
      <c r="A1096" s="139" t="s">
        <v>1488</v>
      </c>
      <c r="B1096" s="94">
        <v>0</v>
      </c>
      <c r="C1096" s="94" t="s">
        <v>1488</v>
      </c>
      <c r="D1096" s="140" t="s">
        <v>1488</v>
      </c>
      <c r="E1096" s="140">
        <v>0</v>
      </c>
      <c r="F1096" s="94" t="s">
        <v>1488</v>
      </c>
      <c r="G1096" s="141" t="s">
        <v>1488</v>
      </c>
      <c r="H1096" s="91" t="e">
        <f t="shared" si="18"/>
        <v>#VALUE!</v>
      </c>
      <c r="I1096" s="92" t="s">
        <v>1488</v>
      </c>
    </row>
    <row r="1097" spans="1:9" ht="11.5" customHeight="1">
      <c r="A1097" s="139" t="s">
        <v>1488</v>
      </c>
      <c r="B1097" s="94">
        <v>0</v>
      </c>
      <c r="C1097" s="94" t="s">
        <v>1488</v>
      </c>
      <c r="D1097" s="140" t="s">
        <v>1488</v>
      </c>
      <c r="E1097" s="140">
        <v>0</v>
      </c>
      <c r="F1097" s="94" t="s">
        <v>1488</v>
      </c>
      <c r="G1097" s="141" t="s">
        <v>1488</v>
      </c>
      <c r="H1097" s="91" t="e">
        <f t="shared" si="18"/>
        <v>#VALUE!</v>
      </c>
      <c r="I1097" s="92" t="s">
        <v>1488</v>
      </c>
    </row>
    <row r="1098" spans="1:9" ht="11.5" customHeight="1">
      <c r="A1098" s="139" t="s">
        <v>1488</v>
      </c>
      <c r="B1098" s="94">
        <v>0</v>
      </c>
      <c r="C1098" s="94" t="s">
        <v>1488</v>
      </c>
      <c r="D1098" s="140" t="s">
        <v>1488</v>
      </c>
      <c r="E1098" s="140">
        <v>0</v>
      </c>
      <c r="F1098" s="94" t="s">
        <v>1488</v>
      </c>
      <c r="G1098" s="141" t="s">
        <v>1488</v>
      </c>
      <c r="H1098" s="91" t="e">
        <f t="shared" si="18"/>
        <v>#VALUE!</v>
      </c>
      <c r="I1098" s="92" t="s">
        <v>1488</v>
      </c>
    </row>
    <row r="1099" spans="1:9" ht="11.5" customHeight="1">
      <c r="A1099" s="139" t="s">
        <v>1488</v>
      </c>
      <c r="B1099" s="94">
        <v>0</v>
      </c>
      <c r="C1099" s="94" t="s">
        <v>1488</v>
      </c>
      <c r="D1099" s="140" t="s">
        <v>1488</v>
      </c>
      <c r="E1099" s="140">
        <v>0</v>
      </c>
      <c r="F1099" s="94" t="s">
        <v>1488</v>
      </c>
      <c r="G1099" s="141" t="s">
        <v>1488</v>
      </c>
      <c r="H1099" s="91" t="e">
        <f t="shared" si="18"/>
        <v>#VALUE!</v>
      </c>
      <c r="I1099" s="92" t="s">
        <v>1488</v>
      </c>
    </row>
    <row r="1100" spans="1:9" ht="11.5" customHeight="1">
      <c r="A1100" s="139" t="s">
        <v>1488</v>
      </c>
      <c r="B1100" s="94">
        <v>0</v>
      </c>
      <c r="C1100" s="94" t="s">
        <v>1488</v>
      </c>
      <c r="D1100" s="140" t="s">
        <v>1488</v>
      </c>
      <c r="E1100" s="140">
        <v>0</v>
      </c>
      <c r="F1100" s="94" t="s">
        <v>1488</v>
      </c>
      <c r="G1100" s="141" t="s">
        <v>1488</v>
      </c>
      <c r="H1100" s="91" t="e">
        <f t="shared" si="18"/>
        <v>#VALUE!</v>
      </c>
      <c r="I1100" s="92" t="s">
        <v>1488</v>
      </c>
    </row>
    <row r="1101" spans="1:9" ht="11.5" customHeight="1">
      <c r="A1101" s="139" t="s">
        <v>1488</v>
      </c>
      <c r="B1101" s="94">
        <v>0</v>
      </c>
      <c r="C1101" s="94" t="s">
        <v>1488</v>
      </c>
      <c r="D1101" s="140" t="s">
        <v>1488</v>
      </c>
      <c r="E1101" s="140">
        <v>0</v>
      </c>
      <c r="F1101" s="94" t="s">
        <v>1488</v>
      </c>
      <c r="G1101" s="141" t="s">
        <v>1488</v>
      </c>
      <c r="H1101" s="91" t="e">
        <f t="shared" si="18"/>
        <v>#VALUE!</v>
      </c>
      <c r="I1101" s="92" t="s">
        <v>1488</v>
      </c>
    </row>
    <row r="1102" spans="1:9" ht="11.5" customHeight="1">
      <c r="A1102" s="139" t="s">
        <v>1488</v>
      </c>
      <c r="B1102" s="94">
        <v>0</v>
      </c>
      <c r="C1102" s="94" t="s">
        <v>1488</v>
      </c>
      <c r="D1102" s="140" t="s">
        <v>1488</v>
      </c>
      <c r="E1102" s="140">
        <v>0</v>
      </c>
      <c r="F1102" s="94" t="s">
        <v>1488</v>
      </c>
      <c r="G1102" s="141" t="s">
        <v>1488</v>
      </c>
      <c r="H1102" s="91" t="e">
        <f t="shared" si="18"/>
        <v>#VALUE!</v>
      </c>
      <c r="I1102" s="92" t="s">
        <v>1488</v>
      </c>
    </row>
    <row r="1103" spans="1:9" ht="11.5" customHeight="1">
      <c r="A1103" s="139" t="s">
        <v>1488</v>
      </c>
      <c r="B1103" s="94">
        <v>0</v>
      </c>
      <c r="C1103" s="94" t="s">
        <v>1488</v>
      </c>
      <c r="D1103" s="140" t="s">
        <v>1488</v>
      </c>
      <c r="E1103" s="140">
        <v>0</v>
      </c>
      <c r="F1103" s="94" t="s">
        <v>1488</v>
      </c>
      <c r="G1103" s="141" t="s">
        <v>1488</v>
      </c>
      <c r="H1103" s="91" t="e">
        <f t="shared" si="18"/>
        <v>#VALUE!</v>
      </c>
      <c r="I1103" s="92" t="s">
        <v>1488</v>
      </c>
    </row>
    <row r="1104" spans="1:9" ht="11.5" customHeight="1">
      <c r="A1104" s="139" t="s">
        <v>1488</v>
      </c>
      <c r="B1104" s="94">
        <v>0</v>
      </c>
      <c r="C1104" s="94" t="s">
        <v>1488</v>
      </c>
      <c r="D1104" s="140" t="s">
        <v>1488</v>
      </c>
      <c r="E1104" s="140">
        <v>0</v>
      </c>
      <c r="F1104" s="94" t="s">
        <v>1488</v>
      </c>
      <c r="G1104" s="141" t="s">
        <v>1488</v>
      </c>
      <c r="H1104" s="91" t="e">
        <f t="shared" si="18"/>
        <v>#VALUE!</v>
      </c>
      <c r="I1104" s="92" t="s">
        <v>1488</v>
      </c>
    </row>
    <row r="1105" spans="1:9" ht="11.5" customHeight="1">
      <c r="A1105" s="139" t="s">
        <v>1488</v>
      </c>
      <c r="B1105" s="94">
        <v>0</v>
      </c>
      <c r="C1105" s="94" t="s">
        <v>1488</v>
      </c>
      <c r="D1105" s="140" t="s">
        <v>1488</v>
      </c>
      <c r="E1105" s="140">
        <v>0</v>
      </c>
      <c r="F1105" s="94" t="s">
        <v>1488</v>
      </c>
      <c r="G1105" s="141" t="s">
        <v>1488</v>
      </c>
      <c r="H1105" s="91" t="e">
        <f t="shared" si="18"/>
        <v>#VALUE!</v>
      </c>
      <c r="I1105" s="92" t="s">
        <v>1488</v>
      </c>
    </row>
    <row r="1106" spans="1:9" ht="11.5" customHeight="1">
      <c r="A1106" s="139" t="s">
        <v>1488</v>
      </c>
      <c r="B1106" s="94">
        <v>0</v>
      </c>
      <c r="C1106" s="94" t="s">
        <v>1488</v>
      </c>
      <c r="D1106" s="140" t="s">
        <v>1488</v>
      </c>
      <c r="E1106" s="140">
        <v>0</v>
      </c>
      <c r="F1106" s="94" t="s">
        <v>1488</v>
      </c>
      <c r="G1106" s="141" t="s">
        <v>1488</v>
      </c>
      <c r="H1106" s="91" t="e">
        <f t="shared" si="18"/>
        <v>#VALUE!</v>
      </c>
      <c r="I1106" s="92" t="s">
        <v>1488</v>
      </c>
    </row>
    <row r="1107" spans="1:9" ht="11.5" customHeight="1">
      <c r="A1107" s="139" t="s">
        <v>1488</v>
      </c>
      <c r="B1107" s="94">
        <v>0</v>
      </c>
      <c r="C1107" s="94" t="s">
        <v>1488</v>
      </c>
      <c r="D1107" s="140" t="s">
        <v>1488</v>
      </c>
      <c r="E1107" s="140">
        <v>0</v>
      </c>
      <c r="F1107" s="94" t="s">
        <v>1488</v>
      </c>
      <c r="G1107" s="141" t="s">
        <v>1488</v>
      </c>
      <c r="H1107" s="91" t="e">
        <f t="shared" si="18"/>
        <v>#VALUE!</v>
      </c>
      <c r="I1107" s="92" t="s">
        <v>1488</v>
      </c>
    </row>
    <row r="1108" spans="1:9" ht="11.5" customHeight="1">
      <c r="A1108" s="139" t="s">
        <v>1488</v>
      </c>
      <c r="B1108" s="94">
        <v>0</v>
      </c>
      <c r="C1108" s="94" t="s">
        <v>1488</v>
      </c>
      <c r="D1108" s="140" t="s">
        <v>1488</v>
      </c>
      <c r="E1108" s="140">
        <v>0</v>
      </c>
      <c r="F1108" s="94" t="s">
        <v>1488</v>
      </c>
      <c r="G1108" s="141" t="s">
        <v>1488</v>
      </c>
      <c r="H1108" s="91" t="e">
        <f t="shared" si="18"/>
        <v>#VALUE!</v>
      </c>
      <c r="I1108" s="92" t="s">
        <v>1488</v>
      </c>
    </row>
    <row r="1109" spans="1:9" ht="11.5" customHeight="1">
      <c r="A1109" s="139" t="s">
        <v>1488</v>
      </c>
      <c r="B1109" s="94">
        <v>0</v>
      </c>
      <c r="C1109" s="94" t="s">
        <v>1488</v>
      </c>
      <c r="D1109" s="140" t="s">
        <v>1488</v>
      </c>
      <c r="E1109" s="140">
        <v>0</v>
      </c>
      <c r="F1109" s="94" t="s">
        <v>1488</v>
      </c>
      <c r="G1109" s="141" t="s">
        <v>1488</v>
      </c>
      <c r="H1109" s="91" t="e">
        <f t="shared" si="18"/>
        <v>#VALUE!</v>
      </c>
      <c r="I1109" s="92" t="s">
        <v>1488</v>
      </c>
    </row>
    <row r="1110" spans="1:9" ht="11.5" customHeight="1">
      <c r="A1110" s="139" t="s">
        <v>1488</v>
      </c>
      <c r="B1110" s="94">
        <v>0</v>
      </c>
      <c r="C1110" s="94" t="s">
        <v>1488</v>
      </c>
      <c r="D1110" s="140" t="s">
        <v>1488</v>
      </c>
      <c r="E1110" s="140">
        <v>0</v>
      </c>
      <c r="F1110" s="94" t="s">
        <v>1488</v>
      </c>
      <c r="G1110" s="141" t="s">
        <v>1488</v>
      </c>
      <c r="H1110" s="91" t="e">
        <f t="shared" si="18"/>
        <v>#VALUE!</v>
      </c>
      <c r="I1110" s="92" t="s">
        <v>1488</v>
      </c>
    </row>
    <row r="1111" spans="1:9" ht="11.5" customHeight="1">
      <c r="A1111" s="139" t="s">
        <v>1488</v>
      </c>
      <c r="B1111" s="94">
        <v>0</v>
      </c>
      <c r="C1111" s="94" t="s">
        <v>1488</v>
      </c>
      <c r="D1111" s="140" t="s">
        <v>1488</v>
      </c>
      <c r="E1111" s="140">
        <v>0</v>
      </c>
      <c r="F1111" s="94" t="s">
        <v>1488</v>
      </c>
      <c r="G1111" s="141" t="s">
        <v>1488</v>
      </c>
      <c r="H1111" s="91" t="e">
        <f t="shared" si="18"/>
        <v>#VALUE!</v>
      </c>
      <c r="I1111" s="92" t="s">
        <v>1488</v>
      </c>
    </row>
    <row r="1112" spans="1:9" ht="11.5" customHeight="1">
      <c r="A1112" s="139" t="s">
        <v>1488</v>
      </c>
      <c r="B1112" s="94">
        <v>0</v>
      </c>
      <c r="C1112" s="94" t="s">
        <v>1488</v>
      </c>
      <c r="D1112" s="140" t="s">
        <v>1488</v>
      </c>
      <c r="E1112" s="140">
        <v>0</v>
      </c>
      <c r="F1112" s="94" t="s">
        <v>1488</v>
      </c>
      <c r="G1112" s="141" t="s">
        <v>1488</v>
      </c>
      <c r="H1112" s="91" t="e">
        <f t="shared" si="18"/>
        <v>#VALUE!</v>
      </c>
      <c r="I1112" s="92" t="s">
        <v>1488</v>
      </c>
    </row>
    <row r="1113" spans="1:9" ht="11.5" customHeight="1">
      <c r="A1113" s="139" t="s">
        <v>1488</v>
      </c>
      <c r="B1113" s="94">
        <v>0</v>
      </c>
      <c r="C1113" s="94" t="s">
        <v>1488</v>
      </c>
      <c r="D1113" s="140" t="s">
        <v>1488</v>
      </c>
      <c r="E1113" s="140">
        <v>0</v>
      </c>
      <c r="F1113" s="94" t="s">
        <v>1488</v>
      </c>
      <c r="G1113" s="141" t="s">
        <v>1488</v>
      </c>
      <c r="H1113" s="91" t="e">
        <f t="shared" si="18"/>
        <v>#VALUE!</v>
      </c>
      <c r="I1113" s="92" t="s">
        <v>1488</v>
      </c>
    </row>
    <row r="1114" spans="1:9" ht="11.5" customHeight="1">
      <c r="A1114" s="139" t="s">
        <v>1488</v>
      </c>
      <c r="B1114" s="94">
        <v>0</v>
      </c>
      <c r="C1114" s="94" t="s">
        <v>1488</v>
      </c>
      <c r="D1114" s="140" t="s">
        <v>1488</v>
      </c>
      <c r="E1114" s="140">
        <v>0</v>
      </c>
      <c r="F1114" s="94" t="s">
        <v>1488</v>
      </c>
      <c r="G1114" s="141" t="s">
        <v>1488</v>
      </c>
      <c r="H1114" s="91" t="e">
        <f t="shared" si="18"/>
        <v>#VALUE!</v>
      </c>
      <c r="I1114" s="92" t="s">
        <v>1488</v>
      </c>
    </row>
    <row r="1115" spans="1:9" ht="11.5" customHeight="1">
      <c r="A1115" s="139" t="s">
        <v>1488</v>
      </c>
      <c r="B1115" s="94">
        <v>0</v>
      </c>
      <c r="C1115" s="94" t="s">
        <v>1488</v>
      </c>
      <c r="D1115" s="140" t="s">
        <v>1488</v>
      </c>
      <c r="E1115" s="140">
        <v>0</v>
      </c>
      <c r="F1115" s="94" t="s">
        <v>1488</v>
      </c>
      <c r="G1115" s="141" t="s">
        <v>1488</v>
      </c>
      <c r="H1115" s="91" t="e">
        <f t="shared" si="18"/>
        <v>#VALUE!</v>
      </c>
      <c r="I1115" s="92" t="s">
        <v>1488</v>
      </c>
    </row>
    <row r="1116" spans="1:9" ht="11.5" customHeight="1">
      <c r="A1116" s="139" t="s">
        <v>1488</v>
      </c>
      <c r="B1116" s="94">
        <v>0</v>
      </c>
      <c r="C1116" s="94" t="s">
        <v>1488</v>
      </c>
      <c r="D1116" s="140" t="s">
        <v>1488</v>
      </c>
      <c r="E1116" s="140">
        <v>0</v>
      </c>
      <c r="F1116" s="94" t="s">
        <v>1488</v>
      </c>
      <c r="G1116" s="141" t="s">
        <v>1488</v>
      </c>
      <c r="H1116" s="91" t="e">
        <f t="shared" si="18"/>
        <v>#VALUE!</v>
      </c>
      <c r="I1116" s="92" t="s">
        <v>1488</v>
      </c>
    </row>
    <row r="1117" spans="1:9" ht="11.5" customHeight="1">
      <c r="A1117" s="139" t="s">
        <v>1488</v>
      </c>
      <c r="B1117" s="94">
        <v>0</v>
      </c>
      <c r="C1117" s="94" t="s">
        <v>1488</v>
      </c>
      <c r="D1117" s="140" t="s">
        <v>1488</v>
      </c>
      <c r="E1117" s="140">
        <v>0</v>
      </c>
      <c r="F1117" s="94" t="s">
        <v>1488</v>
      </c>
      <c r="G1117" s="141" t="s">
        <v>1488</v>
      </c>
      <c r="H1117" s="91" t="e">
        <f t="shared" si="18"/>
        <v>#VALUE!</v>
      </c>
      <c r="I1117" s="92" t="s">
        <v>1488</v>
      </c>
    </row>
    <row r="1118" spans="1:9" ht="11.5" customHeight="1">
      <c r="A1118" s="139" t="s">
        <v>1488</v>
      </c>
      <c r="B1118" s="94">
        <v>0</v>
      </c>
      <c r="C1118" s="94" t="s">
        <v>1488</v>
      </c>
      <c r="D1118" s="140" t="s">
        <v>1488</v>
      </c>
      <c r="E1118" s="140">
        <v>0</v>
      </c>
      <c r="F1118" s="94" t="s">
        <v>1488</v>
      </c>
      <c r="G1118" s="141" t="s">
        <v>1488</v>
      </c>
      <c r="H1118" s="91" t="e">
        <f t="shared" si="18"/>
        <v>#VALUE!</v>
      </c>
      <c r="I1118" s="92" t="s">
        <v>1488</v>
      </c>
    </row>
    <row r="1119" spans="1:9" ht="11.5" customHeight="1">
      <c r="A1119" s="139" t="s">
        <v>1488</v>
      </c>
      <c r="B1119" s="94">
        <v>0</v>
      </c>
      <c r="C1119" s="94" t="s">
        <v>1488</v>
      </c>
      <c r="D1119" s="140" t="s">
        <v>1488</v>
      </c>
      <c r="E1119" s="140">
        <v>0</v>
      </c>
      <c r="F1119" s="94" t="s">
        <v>1488</v>
      </c>
      <c r="G1119" s="141" t="s">
        <v>1488</v>
      </c>
      <c r="H1119" s="91" t="e">
        <f t="shared" si="18"/>
        <v>#VALUE!</v>
      </c>
      <c r="I1119" s="92" t="s">
        <v>1488</v>
      </c>
    </row>
    <row r="1120" spans="1:9" ht="11.5" customHeight="1">
      <c r="A1120" s="139" t="s">
        <v>1488</v>
      </c>
      <c r="B1120" s="94">
        <v>0</v>
      </c>
      <c r="C1120" s="94" t="s">
        <v>1488</v>
      </c>
      <c r="D1120" s="140" t="s">
        <v>1488</v>
      </c>
      <c r="E1120" s="140">
        <v>0</v>
      </c>
      <c r="F1120" s="94" t="s">
        <v>1488</v>
      </c>
      <c r="G1120" s="141" t="s">
        <v>1488</v>
      </c>
      <c r="H1120" s="91" t="e">
        <f t="shared" si="18"/>
        <v>#VALUE!</v>
      </c>
      <c r="I1120" s="92" t="s">
        <v>1488</v>
      </c>
    </row>
    <row r="1121" spans="1:9" ht="11.5" customHeight="1">
      <c r="A1121" s="139" t="s">
        <v>1488</v>
      </c>
      <c r="B1121" s="94">
        <v>0</v>
      </c>
      <c r="C1121" s="94" t="s">
        <v>1488</v>
      </c>
      <c r="D1121" s="140" t="s">
        <v>1488</v>
      </c>
      <c r="E1121" s="140">
        <v>0</v>
      </c>
      <c r="F1121" s="94" t="s">
        <v>1488</v>
      </c>
      <c r="G1121" s="141" t="s">
        <v>1488</v>
      </c>
      <c r="H1121" s="91" t="e">
        <f t="shared" si="18"/>
        <v>#VALUE!</v>
      </c>
      <c r="I1121" s="92" t="s">
        <v>1488</v>
      </c>
    </row>
    <row r="1122" spans="1:9" ht="11.5" customHeight="1">
      <c r="A1122" s="139" t="s">
        <v>1488</v>
      </c>
      <c r="B1122" s="94">
        <v>0</v>
      </c>
      <c r="C1122" s="94" t="s">
        <v>1488</v>
      </c>
      <c r="D1122" s="140" t="s">
        <v>1488</v>
      </c>
      <c r="E1122" s="140">
        <v>0</v>
      </c>
      <c r="F1122" s="94" t="s">
        <v>1488</v>
      </c>
      <c r="G1122" s="141" t="s">
        <v>1488</v>
      </c>
      <c r="H1122" s="91" t="e">
        <f t="shared" si="18"/>
        <v>#VALUE!</v>
      </c>
      <c r="I1122" s="92" t="s">
        <v>1488</v>
      </c>
    </row>
    <row r="1123" spans="1:9" ht="11.5" customHeight="1">
      <c r="A1123" s="139" t="s">
        <v>1488</v>
      </c>
      <c r="B1123" s="94">
        <v>0</v>
      </c>
      <c r="C1123" s="94" t="s">
        <v>1488</v>
      </c>
      <c r="D1123" s="140" t="s">
        <v>1488</v>
      </c>
      <c r="E1123" s="140">
        <v>0</v>
      </c>
      <c r="F1123" s="94" t="s">
        <v>1488</v>
      </c>
      <c r="G1123" s="141" t="s">
        <v>1488</v>
      </c>
      <c r="H1123" s="91" t="e">
        <f t="shared" si="18"/>
        <v>#VALUE!</v>
      </c>
      <c r="I1123" s="92" t="s">
        <v>1488</v>
      </c>
    </row>
    <row r="1124" spans="1:9" ht="11.5" customHeight="1">
      <c r="A1124" s="139" t="s">
        <v>1488</v>
      </c>
      <c r="B1124" s="94">
        <v>0</v>
      </c>
      <c r="C1124" s="94" t="s">
        <v>1488</v>
      </c>
      <c r="D1124" s="140" t="s">
        <v>1488</v>
      </c>
      <c r="E1124" s="140">
        <v>0</v>
      </c>
      <c r="F1124" s="94" t="s">
        <v>1488</v>
      </c>
      <c r="G1124" s="141" t="s">
        <v>1488</v>
      </c>
      <c r="H1124" s="91" t="e">
        <f t="shared" si="18"/>
        <v>#VALUE!</v>
      </c>
      <c r="I1124" s="92" t="s">
        <v>1488</v>
      </c>
    </row>
    <row r="1125" spans="1:9" ht="11.5" customHeight="1">
      <c r="A1125" s="139" t="s">
        <v>1488</v>
      </c>
      <c r="B1125" s="94">
        <v>0</v>
      </c>
      <c r="C1125" s="94" t="s">
        <v>1488</v>
      </c>
      <c r="D1125" s="140" t="s">
        <v>1488</v>
      </c>
      <c r="E1125" s="140">
        <v>0</v>
      </c>
      <c r="F1125" s="94" t="s">
        <v>1488</v>
      </c>
      <c r="G1125" s="141" t="s">
        <v>1488</v>
      </c>
      <c r="H1125" s="91" t="e">
        <f t="shared" si="18"/>
        <v>#VALUE!</v>
      </c>
      <c r="I1125" s="92" t="s">
        <v>1488</v>
      </c>
    </row>
    <row r="1126" spans="1:9" ht="11.5" customHeight="1">
      <c r="A1126" s="139" t="s">
        <v>1488</v>
      </c>
      <c r="B1126" s="94">
        <v>0</v>
      </c>
      <c r="C1126" s="94" t="s">
        <v>1488</v>
      </c>
      <c r="D1126" s="140" t="s">
        <v>1488</v>
      </c>
      <c r="E1126" s="140">
        <v>0</v>
      </c>
      <c r="F1126" s="94" t="s">
        <v>1488</v>
      </c>
      <c r="G1126" s="141" t="s">
        <v>1488</v>
      </c>
      <c r="H1126" s="91" t="e">
        <f t="shared" si="18"/>
        <v>#VALUE!</v>
      </c>
      <c r="I1126" s="92" t="s">
        <v>1488</v>
      </c>
    </row>
    <row r="1127" spans="1:9" ht="11.5" customHeight="1">
      <c r="A1127" s="139" t="s">
        <v>1488</v>
      </c>
      <c r="B1127" s="94">
        <v>0</v>
      </c>
      <c r="C1127" s="94" t="s">
        <v>1488</v>
      </c>
      <c r="D1127" s="140" t="s">
        <v>1488</v>
      </c>
      <c r="E1127" s="140">
        <v>0</v>
      </c>
      <c r="F1127" s="94" t="s">
        <v>1488</v>
      </c>
      <c r="G1127" s="141" t="s">
        <v>1488</v>
      </c>
      <c r="H1127" s="91" t="e">
        <f t="shared" si="18"/>
        <v>#VALUE!</v>
      </c>
      <c r="I1127" s="92" t="s">
        <v>1488</v>
      </c>
    </row>
    <row r="1128" spans="1:9" ht="11.5" customHeight="1">
      <c r="A1128" s="139" t="s">
        <v>1488</v>
      </c>
      <c r="B1128" s="94">
        <v>0</v>
      </c>
      <c r="C1128" s="94" t="s">
        <v>1488</v>
      </c>
      <c r="D1128" s="140" t="s">
        <v>1488</v>
      </c>
      <c r="E1128" s="140">
        <v>0</v>
      </c>
      <c r="F1128" s="94" t="s">
        <v>1488</v>
      </c>
      <c r="G1128" s="141" t="s">
        <v>1488</v>
      </c>
      <c r="H1128" s="91" t="e">
        <f t="shared" si="18"/>
        <v>#VALUE!</v>
      </c>
      <c r="I1128" s="92" t="s">
        <v>1488</v>
      </c>
    </row>
    <row r="1129" spans="1:9">
      <c r="A1129" s="139" t="s">
        <v>1488</v>
      </c>
      <c r="B1129" s="94">
        <v>0</v>
      </c>
      <c r="C1129" s="94" t="s">
        <v>1488</v>
      </c>
      <c r="D1129" s="140" t="s">
        <v>1488</v>
      </c>
      <c r="E1129" s="140">
        <v>0</v>
      </c>
      <c r="F1129" s="94" t="s">
        <v>1488</v>
      </c>
      <c r="G1129" s="141" t="s">
        <v>1488</v>
      </c>
      <c r="H1129" s="91" t="e">
        <f t="shared" si="18"/>
        <v>#VALUE!</v>
      </c>
      <c r="I1129" s="92" t="s">
        <v>1488</v>
      </c>
    </row>
    <row r="1130" spans="1:9">
      <c r="A1130" s="139" t="s">
        <v>1488</v>
      </c>
      <c r="B1130" s="94">
        <v>0</v>
      </c>
      <c r="C1130" s="94" t="s">
        <v>1488</v>
      </c>
      <c r="D1130" s="140" t="s">
        <v>1488</v>
      </c>
      <c r="E1130" s="140">
        <v>0</v>
      </c>
      <c r="F1130" s="94" t="s">
        <v>1488</v>
      </c>
      <c r="G1130" s="141" t="s">
        <v>1488</v>
      </c>
      <c r="H1130" s="91" t="e">
        <f t="shared" si="18"/>
        <v>#VALUE!</v>
      </c>
      <c r="I1130" s="92" t="s">
        <v>1488</v>
      </c>
    </row>
    <row r="1131" spans="1:9">
      <c r="A1131" s="139" t="s">
        <v>1488</v>
      </c>
      <c r="B1131" s="94">
        <v>0</v>
      </c>
      <c r="C1131" s="94" t="s">
        <v>1488</v>
      </c>
      <c r="D1131" s="140" t="s">
        <v>1488</v>
      </c>
      <c r="E1131" s="140">
        <v>0</v>
      </c>
      <c r="F1131" s="94" t="s">
        <v>1488</v>
      </c>
      <c r="G1131" s="141" t="s">
        <v>1488</v>
      </c>
      <c r="H1131" s="91" t="e">
        <f t="shared" si="18"/>
        <v>#VALUE!</v>
      </c>
      <c r="I1131" s="92" t="s">
        <v>1488</v>
      </c>
    </row>
    <row r="1132" spans="1:9">
      <c r="A1132" s="139" t="s">
        <v>1488</v>
      </c>
      <c r="B1132" s="94">
        <v>0</v>
      </c>
      <c r="C1132" s="94" t="s">
        <v>1488</v>
      </c>
      <c r="D1132" s="140" t="s">
        <v>1488</v>
      </c>
      <c r="E1132" s="140">
        <v>0</v>
      </c>
      <c r="F1132" s="94" t="s">
        <v>1488</v>
      </c>
      <c r="G1132" s="141" t="s">
        <v>1488</v>
      </c>
      <c r="H1132" s="91" t="e">
        <f t="shared" si="18"/>
        <v>#VALUE!</v>
      </c>
      <c r="I1132" s="92" t="s">
        <v>1488</v>
      </c>
    </row>
    <row r="1133" spans="1:9">
      <c r="A1133" s="139" t="s">
        <v>1488</v>
      </c>
      <c r="B1133" s="94">
        <v>0</v>
      </c>
      <c r="C1133" s="94" t="s">
        <v>1488</v>
      </c>
      <c r="D1133" s="140" t="s">
        <v>1488</v>
      </c>
      <c r="E1133" s="140">
        <v>0</v>
      </c>
      <c r="F1133" s="94" t="s">
        <v>1488</v>
      </c>
      <c r="G1133" s="141" t="s">
        <v>1488</v>
      </c>
      <c r="H1133" s="91" t="e">
        <f t="shared" si="18"/>
        <v>#VALUE!</v>
      </c>
      <c r="I1133" s="92" t="s">
        <v>1488</v>
      </c>
    </row>
    <row r="1134" spans="1:9">
      <c r="A1134" s="139" t="s">
        <v>1488</v>
      </c>
      <c r="B1134" s="94">
        <v>0</v>
      </c>
      <c r="C1134" s="94" t="s">
        <v>1488</v>
      </c>
      <c r="D1134" s="140" t="s">
        <v>1488</v>
      </c>
      <c r="E1134" s="140">
        <v>0</v>
      </c>
      <c r="F1134" s="94" t="s">
        <v>1488</v>
      </c>
      <c r="G1134" s="141" t="s">
        <v>1488</v>
      </c>
      <c r="H1134" s="91" t="e">
        <f t="shared" si="18"/>
        <v>#VALUE!</v>
      </c>
      <c r="I1134" s="92" t="s">
        <v>1488</v>
      </c>
    </row>
    <row r="1135" spans="1:9">
      <c r="A1135" s="139" t="s">
        <v>1488</v>
      </c>
      <c r="B1135" s="94">
        <v>0</v>
      </c>
      <c r="C1135" s="94" t="s">
        <v>1488</v>
      </c>
      <c r="D1135" s="140" t="s">
        <v>1488</v>
      </c>
      <c r="E1135" s="140">
        <v>0</v>
      </c>
      <c r="F1135" s="94" t="s">
        <v>1488</v>
      </c>
      <c r="G1135" s="141" t="s">
        <v>1488</v>
      </c>
      <c r="H1135" s="91" t="e">
        <f t="shared" si="18"/>
        <v>#VALUE!</v>
      </c>
      <c r="I1135" s="92" t="s">
        <v>1488</v>
      </c>
    </row>
    <row r="1136" spans="1:9">
      <c r="A1136" s="139" t="s">
        <v>1488</v>
      </c>
      <c r="B1136" s="94">
        <v>0</v>
      </c>
      <c r="C1136" s="94" t="s">
        <v>1488</v>
      </c>
      <c r="D1136" s="140" t="s">
        <v>1488</v>
      </c>
      <c r="E1136" s="140">
        <v>0</v>
      </c>
      <c r="F1136" s="94" t="s">
        <v>1488</v>
      </c>
      <c r="G1136" s="141" t="s">
        <v>1488</v>
      </c>
      <c r="H1136" s="91" t="e">
        <f t="shared" si="18"/>
        <v>#VALUE!</v>
      </c>
      <c r="I1136" s="92" t="s">
        <v>1488</v>
      </c>
    </row>
    <row r="1137" spans="1:9">
      <c r="A1137" s="139" t="s">
        <v>1488</v>
      </c>
      <c r="B1137" s="94">
        <v>0</v>
      </c>
      <c r="C1137" s="94" t="s">
        <v>1488</v>
      </c>
      <c r="D1137" s="140" t="s">
        <v>1488</v>
      </c>
      <c r="E1137" s="140">
        <v>0</v>
      </c>
      <c r="F1137" s="94" t="s">
        <v>1488</v>
      </c>
      <c r="G1137" s="141" t="s">
        <v>1488</v>
      </c>
      <c r="H1137" s="91" t="e">
        <f t="shared" si="18"/>
        <v>#VALUE!</v>
      </c>
      <c r="I1137" s="92" t="s">
        <v>1488</v>
      </c>
    </row>
    <row r="1138" spans="1:9">
      <c r="A1138" s="139" t="s">
        <v>1488</v>
      </c>
      <c r="B1138" s="94">
        <v>0</v>
      </c>
      <c r="C1138" s="94" t="s">
        <v>1488</v>
      </c>
      <c r="D1138" s="140" t="s">
        <v>1488</v>
      </c>
      <c r="E1138" s="140">
        <v>0</v>
      </c>
      <c r="F1138" s="94" t="s">
        <v>1488</v>
      </c>
      <c r="G1138" s="141" t="s">
        <v>1488</v>
      </c>
      <c r="H1138" s="91" t="e">
        <f t="shared" si="18"/>
        <v>#VALUE!</v>
      </c>
      <c r="I1138" s="92" t="s">
        <v>1488</v>
      </c>
    </row>
    <row r="1139" spans="1:9">
      <c r="A1139" s="139" t="s">
        <v>1488</v>
      </c>
      <c r="B1139" s="94">
        <v>0</v>
      </c>
      <c r="C1139" s="94" t="s">
        <v>1488</v>
      </c>
      <c r="D1139" s="140" t="s">
        <v>1488</v>
      </c>
      <c r="E1139" s="140">
        <v>0</v>
      </c>
      <c r="F1139" s="94" t="s">
        <v>1488</v>
      </c>
      <c r="G1139" s="141" t="s">
        <v>1488</v>
      </c>
      <c r="H1139" s="91" t="e">
        <f t="shared" si="18"/>
        <v>#VALUE!</v>
      </c>
      <c r="I1139" s="92" t="s">
        <v>1488</v>
      </c>
    </row>
    <row r="1140" spans="1:9">
      <c r="A1140" s="139" t="s">
        <v>1488</v>
      </c>
      <c r="B1140" s="94">
        <v>0</v>
      </c>
      <c r="C1140" s="94" t="s">
        <v>1488</v>
      </c>
      <c r="D1140" s="140" t="s">
        <v>1488</v>
      </c>
      <c r="E1140" s="140">
        <v>0</v>
      </c>
      <c r="F1140" s="94" t="s">
        <v>1488</v>
      </c>
      <c r="G1140" s="141" t="s">
        <v>1488</v>
      </c>
      <c r="H1140" s="91" t="e">
        <f t="shared" si="18"/>
        <v>#VALUE!</v>
      </c>
      <c r="I1140" s="92" t="s">
        <v>1488</v>
      </c>
    </row>
    <row r="1141" spans="1:9">
      <c r="A1141" s="139" t="s">
        <v>1488</v>
      </c>
      <c r="B1141" s="94">
        <v>0</v>
      </c>
      <c r="C1141" s="94" t="s">
        <v>1488</v>
      </c>
      <c r="D1141" s="140" t="s">
        <v>1488</v>
      </c>
      <c r="E1141" s="140">
        <v>0</v>
      </c>
      <c r="F1141" s="94" t="s">
        <v>1488</v>
      </c>
      <c r="G1141" s="141" t="s">
        <v>1488</v>
      </c>
      <c r="H1141" s="91" t="e">
        <f t="shared" si="18"/>
        <v>#VALUE!</v>
      </c>
      <c r="I1141" s="92" t="s">
        <v>1488</v>
      </c>
    </row>
    <row r="1142" spans="1:9">
      <c r="A1142" s="139" t="s">
        <v>1488</v>
      </c>
      <c r="B1142" s="94">
        <v>0</v>
      </c>
      <c r="C1142" s="94" t="s">
        <v>1488</v>
      </c>
      <c r="D1142" s="140" t="s">
        <v>1488</v>
      </c>
      <c r="E1142" s="140">
        <v>0</v>
      </c>
      <c r="F1142" s="94" t="s">
        <v>1488</v>
      </c>
      <c r="G1142" s="141" t="s">
        <v>1488</v>
      </c>
      <c r="H1142" s="91" t="e">
        <f t="shared" si="18"/>
        <v>#VALUE!</v>
      </c>
      <c r="I1142" s="92" t="s">
        <v>1488</v>
      </c>
    </row>
    <row r="1143" spans="1:9">
      <c r="A1143" s="139" t="s">
        <v>1488</v>
      </c>
      <c r="B1143" s="94">
        <v>0</v>
      </c>
      <c r="C1143" s="94" t="s">
        <v>1488</v>
      </c>
      <c r="D1143" s="140" t="s">
        <v>1488</v>
      </c>
      <c r="E1143" s="140">
        <v>0</v>
      </c>
      <c r="F1143" s="94" t="s">
        <v>1488</v>
      </c>
      <c r="G1143" s="141" t="s">
        <v>1488</v>
      </c>
      <c r="H1143" s="91" t="e">
        <f t="shared" si="18"/>
        <v>#VALUE!</v>
      </c>
      <c r="I1143" s="92" t="s">
        <v>1488</v>
      </c>
    </row>
    <row r="1144" spans="1:9">
      <c r="A1144" s="139" t="s">
        <v>1488</v>
      </c>
      <c r="B1144" s="94">
        <v>0</v>
      </c>
      <c r="C1144" s="94" t="s">
        <v>1488</v>
      </c>
      <c r="D1144" s="140" t="s">
        <v>1488</v>
      </c>
      <c r="E1144" s="140">
        <v>0</v>
      </c>
      <c r="F1144" s="94" t="s">
        <v>1488</v>
      </c>
      <c r="G1144" s="141" t="s">
        <v>1488</v>
      </c>
      <c r="H1144" s="91" t="e">
        <f t="shared" si="18"/>
        <v>#VALUE!</v>
      </c>
      <c r="I1144" s="92" t="s">
        <v>1488</v>
      </c>
    </row>
    <row r="1145" spans="1:9">
      <c r="A1145" s="139" t="s">
        <v>1488</v>
      </c>
      <c r="B1145" s="94">
        <v>0</v>
      </c>
      <c r="C1145" s="94" t="s">
        <v>1488</v>
      </c>
      <c r="D1145" s="140" t="s">
        <v>1488</v>
      </c>
      <c r="E1145" s="140">
        <v>0</v>
      </c>
      <c r="F1145" s="94" t="s">
        <v>1488</v>
      </c>
      <c r="G1145" s="141" t="s">
        <v>1488</v>
      </c>
      <c r="H1145" s="91" t="e">
        <f t="shared" si="18"/>
        <v>#VALUE!</v>
      </c>
      <c r="I1145" s="92" t="s">
        <v>1488</v>
      </c>
    </row>
    <row r="1146" spans="1:9">
      <c r="A1146" s="139" t="s">
        <v>1488</v>
      </c>
      <c r="B1146" s="94">
        <v>0</v>
      </c>
      <c r="C1146" s="94" t="s">
        <v>1488</v>
      </c>
      <c r="D1146" s="140" t="s">
        <v>1488</v>
      </c>
      <c r="E1146" s="140">
        <v>0</v>
      </c>
      <c r="F1146" s="94" t="s">
        <v>1488</v>
      </c>
      <c r="G1146" s="141" t="s">
        <v>1488</v>
      </c>
      <c r="H1146" s="91" t="e">
        <f t="shared" si="18"/>
        <v>#VALUE!</v>
      </c>
      <c r="I1146" s="92" t="s">
        <v>1488</v>
      </c>
    </row>
    <row r="1147" spans="1:9">
      <c r="A1147" s="139" t="s">
        <v>1488</v>
      </c>
      <c r="B1147" s="94">
        <v>0</v>
      </c>
      <c r="C1147" s="94" t="s">
        <v>1488</v>
      </c>
      <c r="D1147" s="140" t="s">
        <v>1488</v>
      </c>
      <c r="E1147" s="140">
        <v>0</v>
      </c>
      <c r="F1147" s="94" t="s">
        <v>1488</v>
      </c>
      <c r="G1147" s="141" t="s">
        <v>1488</v>
      </c>
      <c r="H1147" s="91" t="e">
        <f t="shared" si="18"/>
        <v>#VALUE!</v>
      </c>
      <c r="I1147" s="92" t="s">
        <v>1488</v>
      </c>
    </row>
    <row r="1148" spans="1:9">
      <c r="A1148" s="139" t="s">
        <v>1488</v>
      </c>
      <c r="B1148" s="94">
        <v>0</v>
      </c>
      <c r="C1148" s="94" t="s">
        <v>1488</v>
      </c>
      <c r="D1148" s="140" t="s">
        <v>1488</v>
      </c>
      <c r="E1148" s="140">
        <v>0</v>
      </c>
      <c r="F1148" s="94" t="s">
        <v>1488</v>
      </c>
      <c r="G1148" s="141" t="s">
        <v>1488</v>
      </c>
      <c r="H1148" s="91" t="e">
        <f t="shared" si="18"/>
        <v>#VALUE!</v>
      </c>
      <c r="I1148" s="92" t="s">
        <v>1488</v>
      </c>
    </row>
    <row r="1149" spans="1:9">
      <c r="A1149" s="139" t="s">
        <v>1488</v>
      </c>
      <c r="B1149" s="94">
        <v>0</v>
      </c>
      <c r="C1149" s="94" t="s">
        <v>1488</v>
      </c>
      <c r="D1149" s="140" t="s">
        <v>1488</v>
      </c>
      <c r="E1149" s="140">
        <v>0</v>
      </c>
      <c r="F1149" s="94" t="s">
        <v>1488</v>
      </c>
      <c r="G1149" s="141" t="s">
        <v>1488</v>
      </c>
      <c r="H1149" s="91" t="e">
        <f t="shared" si="18"/>
        <v>#VALUE!</v>
      </c>
      <c r="I1149" s="92" t="s">
        <v>1488</v>
      </c>
    </row>
    <row r="1150" spans="1:9">
      <c r="A1150" s="139" t="s">
        <v>1488</v>
      </c>
      <c r="B1150" s="94">
        <v>0</v>
      </c>
      <c r="C1150" s="94" t="s">
        <v>1488</v>
      </c>
      <c r="D1150" s="140" t="s">
        <v>1488</v>
      </c>
      <c r="E1150" s="140">
        <v>0</v>
      </c>
      <c r="F1150" s="94" t="s">
        <v>1488</v>
      </c>
      <c r="G1150" s="141" t="s">
        <v>1488</v>
      </c>
      <c r="H1150" s="91" t="e">
        <f t="shared" si="18"/>
        <v>#VALUE!</v>
      </c>
      <c r="I1150" s="92" t="s">
        <v>1488</v>
      </c>
    </row>
    <row r="1151" spans="1:9">
      <c r="A1151" s="139" t="s">
        <v>1488</v>
      </c>
      <c r="B1151" s="94">
        <v>0</v>
      </c>
      <c r="C1151" s="94" t="s">
        <v>1488</v>
      </c>
      <c r="D1151" s="140" t="s">
        <v>1488</v>
      </c>
      <c r="E1151" s="140">
        <v>0</v>
      </c>
      <c r="F1151" s="94" t="s">
        <v>1488</v>
      </c>
      <c r="G1151" s="141" t="s">
        <v>1488</v>
      </c>
      <c r="H1151" s="91" t="e">
        <f t="shared" si="18"/>
        <v>#VALUE!</v>
      </c>
      <c r="I1151" s="92" t="s">
        <v>1488</v>
      </c>
    </row>
    <row r="1152" spans="1:9">
      <c r="A1152" s="139" t="s">
        <v>1488</v>
      </c>
      <c r="B1152" s="94">
        <v>0</v>
      </c>
      <c r="C1152" s="94" t="s">
        <v>1488</v>
      </c>
      <c r="D1152" s="140" t="s">
        <v>1488</v>
      </c>
      <c r="E1152" s="140">
        <v>0</v>
      </c>
      <c r="F1152" s="94" t="s">
        <v>1488</v>
      </c>
      <c r="G1152" s="141" t="s">
        <v>1488</v>
      </c>
      <c r="H1152" s="91" t="e">
        <f t="shared" si="18"/>
        <v>#VALUE!</v>
      </c>
      <c r="I1152" s="92" t="s">
        <v>1488</v>
      </c>
    </row>
    <row r="1153" spans="1:9">
      <c r="A1153" s="139" t="s">
        <v>1488</v>
      </c>
      <c r="B1153" s="94">
        <v>0</v>
      </c>
      <c r="C1153" s="94" t="s">
        <v>1488</v>
      </c>
      <c r="D1153" s="140" t="s">
        <v>1488</v>
      </c>
      <c r="E1153" s="140">
        <v>0</v>
      </c>
      <c r="F1153" s="94" t="s">
        <v>1488</v>
      </c>
      <c r="G1153" s="141" t="s">
        <v>1488</v>
      </c>
      <c r="H1153" s="91" t="e">
        <f t="shared" si="18"/>
        <v>#VALUE!</v>
      </c>
      <c r="I1153" s="92" t="s">
        <v>1488</v>
      </c>
    </row>
    <row r="1154" spans="1:9">
      <c r="A1154" s="139" t="s">
        <v>1488</v>
      </c>
      <c r="B1154" s="94">
        <v>0</v>
      </c>
      <c r="C1154" s="94" t="s">
        <v>1488</v>
      </c>
      <c r="D1154" s="140" t="s">
        <v>1488</v>
      </c>
      <c r="E1154" s="140">
        <v>0</v>
      </c>
      <c r="F1154" s="94" t="s">
        <v>1488</v>
      </c>
      <c r="G1154" s="141" t="s">
        <v>1488</v>
      </c>
      <c r="H1154" s="91" t="e">
        <f t="shared" si="18"/>
        <v>#VALUE!</v>
      </c>
      <c r="I1154" s="92" t="s">
        <v>1488</v>
      </c>
    </row>
    <row r="1155" spans="1:9">
      <c r="A1155" s="139" t="s">
        <v>1488</v>
      </c>
      <c r="B1155" s="94">
        <v>0</v>
      </c>
      <c r="C1155" s="94" t="s">
        <v>1488</v>
      </c>
      <c r="D1155" s="140" t="s">
        <v>1488</v>
      </c>
      <c r="E1155" s="140">
        <v>0</v>
      </c>
      <c r="F1155" s="94" t="s">
        <v>1488</v>
      </c>
      <c r="G1155" s="141" t="s">
        <v>1488</v>
      </c>
      <c r="H1155" s="91" t="e">
        <f t="shared" ref="H1155:H1218" si="19">YEAR(G1155)</f>
        <v>#VALUE!</v>
      </c>
      <c r="I1155" s="92" t="s">
        <v>1488</v>
      </c>
    </row>
    <row r="1156" spans="1:9">
      <c r="A1156" s="139" t="s">
        <v>1488</v>
      </c>
      <c r="B1156" s="94">
        <v>0</v>
      </c>
      <c r="C1156" s="94" t="s">
        <v>1488</v>
      </c>
      <c r="D1156" s="140" t="s">
        <v>1488</v>
      </c>
      <c r="E1156" s="140">
        <v>0</v>
      </c>
      <c r="F1156" s="94" t="s">
        <v>1488</v>
      </c>
      <c r="G1156" s="141" t="s">
        <v>1488</v>
      </c>
      <c r="H1156" s="91" t="e">
        <f t="shared" si="19"/>
        <v>#VALUE!</v>
      </c>
      <c r="I1156" s="92" t="s">
        <v>1488</v>
      </c>
    </row>
    <row r="1157" spans="1:9">
      <c r="A1157" s="139" t="s">
        <v>1488</v>
      </c>
      <c r="B1157" s="94">
        <v>0</v>
      </c>
      <c r="C1157" s="94" t="s">
        <v>1488</v>
      </c>
      <c r="D1157" s="140" t="s">
        <v>1488</v>
      </c>
      <c r="E1157" s="140">
        <v>0</v>
      </c>
      <c r="F1157" s="94" t="s">
        <v>1488</v>
      </c>
      <c r="G1157" s="141" t="s">
        <v>1488</v>
      </c>
      <c r="H1157" s="91" t="e">
        <f t="shared" si="19"/>
        <v>#VALUE!</v>
      </c>
      <c r="I1157" s="92" t="s">
        <v>1488</v>
      </c>
    </row>
    <row r="1158" spans="1:9">
      <c r="A1158" s="139" t="s">
        <v>1488</v>
      </c>
      <c r="B1158" s="94">
        <v>0</v>
      </c>
      <c r="C1158" s="94" t="s">
        <v>1488</v>
      </c>
      <c r="D1158" s="140" t="s">
        <v>1488</v>
      </c>
      <c r="E1158" s="140">
        <v>0</v>
      </c>
      <c r="F1158" s="94" t="s">
        <v>1488</v>
      </c>
      <c r="G1158" s="141" t="s">
        <v>1488</v>
      </c>
      <c r="H1158" s="91" t="e">
        <f t="shared" si="19"/>
        <v>#VALUE!</v>
      </c>
      <c r="I1158" s="92" t="s">
        <v>1488</v>
      </c>
    </row>
    <row r="1159" spans="1:9">
      <c r="A1159" s="139" t="s">
        <v>1488</v>
      </c>
      <c r="B1159" s="94">
        <v>0</v>
      </c>
      <c r="C1159" s="94" t="s">
        <v>1488</v>
      </c>
      <c r="D1159" s="140" t="s">
        <v>1488</v>
      </c>
      <c r="E1159" s="140">
        <v>0</v>
      </c>
      <c r="F1159" s="94" t="s">
        <v>1488</v>
      </c>
      <c r="G1159" s="141" t="s">
        <v>1488</v>
      </c>
      <c r="H1159" s="91" t="e">
        <f t="shared" si="19"/>
        <v>#VALUE!</v>
      </c>
      <c r="I1159" s="92" t="s">
        <v>1488</v>
      </c>
    </row>
    <row r="1160" spans="1:9">
      <c r="A1160" s="139" t="s">
        <v>1488</v>
      </c>
      <c r="B1160" s="94">
        <v>0</v>
      </c>
      <c r="C1160" s="94" t="s">
        <v>1488</v>
      </c>
      <c r="D1160" s="140" t="s">
        <v>1488</v>
      </c>
      <c r="E1160" s="140">
        <v>0</v>
      </c>
      <c r="F1160" s="94" t="s">
        <v>1488</v>
      </c>
      <c r="G1160" s="141" t="s">
        <v>1488</v>
      </c>
      <c r="H1160" s="91" t="e">
        <f t="shared" si="19"/>
        <v>#VALUE!</v>
      </c>
      <c r="I1160" s="92" t="s">
        <v>1488</v>
      </c>
    </row>
    <row r="1161" spans="1:9">
      <c r="A1161" s="139" t="s">
        <v>1488</v>
      </c>
      <c r="B1161" s="94">
        <v>0</v>
      </c>
      <c r="C1161" s="94" t="s">
        <v>1488</v>
      </c>
      <c r="D1161" s="140" t="s">
        <v>1488</v>
      </c>
      <c r="E1161" s="140">
        <v>0</v>
      </c>
      <c r="F1161" s="94" t="s">
        <v>1488</v>
      </c>
      <c r="G1161" s="141" t="s">
        <v>1488</v>
      </c>
      <c r="H1161" s="91" t="e">
        <f t="shared" si="19"/>
        <v>#VALUE!</v>
      </c>
      <c r="I1161" s="92" t="s">
        <v>1488</v>
      </c>
    </row>
    <row r="1162" spans="1:9">
      <c r="A1162" s="139" t="s">
        <v>1488</v>
      </c>
      <c r="B1162" s="94">
        <v>0</v>
      </c>
      <c r="C1162" s="94" t="s">
        <v>1488</v>
      </c>
      <c r="D1162" s="140" t="s">
        <v>1488</v>
      </c>
      <c r="E1162" s="140">
        <v>0</v>
      </c>
      <c r="F1162" s="94" t="s">
        <v>1488</v>
      </c>
      <c r="G1162" s="141" t="s">
        <v>1488</v>
      </c>
      <c r="H1162" s="91" t="e">
        <f t="shared" si="19"/>
        <v>#VALUE!</v>
      </c>
      <c r="I1162" s="92" t="s">
        <v>1488</v>
      </c>
    </row>
    <row r="1163" spans="1:9">
      <c r="A1163" s="139" t="s">
        <v>1488</v>
      </c>
      <c r="B1163" s="94">
        <v>0</v>
      </c>
      <c r="C1163" s="94" t="s">
        <v>1488</v>
      </c>
      <c r="D1163" s="140" t="s">
        <v>1488</v>
      </c>
      <c r="E1163" s="140">
        <v>0</v>
      </c>
      <c r="F1163" s="94" t="s">
        <v>1488</v>
      </c>
      <c r="G1163" s="141" t="s">
        <v>1488</v>
      </c>
      <c r="H1163" s="91" t="e">
        <f t="shared" si="19"/>
        <v>#VALUE!</v>
      </c>
      <c r="I1163" s="92" t="s">
        <v>1488</v>
      </c>
    </row>
    <row r="1164" spans="1:9">
      <c r="A1164" s="139" t="s">
        <v>1488</v>
      </c>
      <c r="B1164" s="94">
        <v>0</v>
      </c>
      <c r="C1164" s="94" t="s">
        <v>1488</v>
      </c>
      <c r="D1164" s="140" t="s">
        <v>1488</v>
      </c>
      <c r="E1164" s="140">
        <v>0</v>
      </c>
      <c r="F1164" s="94" t="s">
        <v>1488</v>
      </c>
      <c r="G1164" s="141" t="s">
        <v>1488</v>
      </c>
      <c r="H1164" s="91" t="e">
        <f t="shared" si="19"/>
        <v>#VALUE!</v>
      </c>
      <c r="I1164" s="92" t="s">
        <v>1488</v>
      </c>
    </row>
    <row r="1165" spans="1:9">
      <c r="A1165" s="139" t="s">
        <v>1488</v>
      </c>
      <c r="B1165" s="94">
        <v>0</v>
      </c>
      <c r="C1165" s="94" t="s">
        <v>1488</v>
      </c>
      <c r="D1165" s="140" t="s">
        <v>1488</v>
      </c>
      <c r="E1165" s="140">
        <v>0</v>
      </c>
      <c r="F1165" s="94" t="s">
        <v>1488</v>
      </c>
      <c r="G1165" s="141" t="s">
        <v>1488</v>
      </c>
      <c r="H1165" s="91" t="e">
        <f t="shared" si="19"/>
        <v>#VALUE!</v>
      </c>
      <c r="I1165" s="92" t="s">
        <v>1488</v>
      </c>
    </row>
    <row r="1166" spans="1:9">
      <c r="A1166" s="139" t="s">
        <v>1488</v>
      </c>
      <c r="B1166" s="94">
        <v>0</v>
      </c>
      <c r="C1166" s="94" t="s">
        <v>1488</v>
      </c>
      <c r="D1166" s="140" t="s">
        <v>1488</v>
      </c>
      <c r="E1166" s="140">
        <v>0</v>
      </c>
      <c r="F1166" s="94" t="s">
        <v>1488</v>
      </c>
      <c r="G1166" s="141" t="s">
        <v>1488</v>
      </c>
      <c r="H1166" s="91" t="e">
        <f t="shared" si="19"/>
        <v>#VALUE!</v>
      </c>
      <c r="I1166" s="92" t="s">
        <v>1488</v>
      </c>
    </row>
    <row r="1167" spans="1:9">
      <c r="A1167" s="139" t="s">
        <v>1488</v>
      </c>
      <c r="B1167" s="94">
        <v>0</v>
      </c>
      <c r="C1167" s="94" t="s">
        <v>1488</v>
      </c>
      <c r="D1167" s="140" t="s">
        <v>1488</v>
      </c>
      <c r="E1167" s="140">
        <v>0</v>
      </c>
      <c r="F1167" s="94" t="s">
        <v>1488</v>
      </c>
      <c r="G1167" s="141" t="s">
        <v>1488</v>
      </c>
      <c r="H1167" s="91" t="e">
        <f t="shared" si="19"/>
        <v>#VALUE!</v>
      </c>
      <c r="I1167" s="92" t="s">
        <v>1488</v>
      </c>
    </row>
    <row r="1168" spans="1:9">
      <c r="A1168" s="139" t="s">
        <v>1488</v>
      </c>
      <c r="B1168" s="94">
        <v>0</v>
      </c>
      <c r="C1168" s="94" t="s">
        <v>1488</v>
      </c>
      <c r="D1168" s="140" t="s">
        <v>1488</v>
      </c>
      <c r="E1168" s="140">
        <v>0</v>
      </c>
      <c r="F1168" s="94" t="s">
        <v>1488</v>
      </c>
      <c r="G1168" s="141" t="s">
        <v>1488</v>
      </c>
      <c r="H1168" s="91" t="e">
        <f t="shared" si="19"/>
        <v>#VALUE!</v>
      </c>
      <c r="I1168" s="92" t="s">
        <v>1488</v>
      </c>
    </row>
    <row r="1169" spans="1:9">
      <c r="A1169" s="139" t="s">
        <v>1488</v>
      </c>
      <c r="B1169" s="94">
        <v>0</v>
      </c>
      <c r="C1169" s="94" t="s">
        <v>1488</v>
      </c>
      <c r="D1169" s="140" t="s">
        <v>1488</v>
      </c>
      <c r="E1169" s="140">
        <v>0</v>
      </c>
      <c r="F1169" s="94" t="s">
        <v>1488</v>
      </c>
      <c r="G1169" s="141" t="s">
        <v>1488</v>
      </c>
      <c r="H1169" s="91" t="e">
        <f t="shared" si="19"/>
        <v>#VALUE!</v>
      </c>
      <c r="I1169" s="92" t="s">
        <v>1488</v>
      </c>
    </row>
    <row r="1170" spans="1:9">
      <c r="A1170" s="139" t="s">
        <v>1488</v>
      </c>
      <c r="B1170" s="94">
        <v>0</v>
      </c>
      <c r="C1170" s="94" t="s">
        <v>1488</v>
      </c>
      <c r="D1170" s="140" t="s">
        <v>1488</v>
      </c>
      <c r="E1170" s="140">
        <v>0</v>
      </c>
      <c r="F1170" s="94" t="s">
        <v>1488</v>
      </c>
      <c r="G1170" s="141" t="s">
        <v>1488</v>
      </c>
      <c r="H1170" s="91" t="e">
        <f t="shared" si="19"/>
        <v>#VALUE!</v>
      </c>
      <c r="I1170" s="92" t="s">
        <v>1488</v>
      </c>
    </row>
    <row r="1171" spans="1:9">
      <c r="A1171" s="139" t="s">
        <v>1488</v>
      </c>
      <c r="B1171" s="94">
        <v>0</v>
      </c>
      <c r="C1171" s="94" t="s">
        <v>1488</v>
      </c>
      <c r="D1171" s="140" t="s">
        <v>1488</v>
      </c>
      <c r="E1171" s="140">
        <v>0</v>
      </c>
      <c r="F1171" s="94" t="s">
        <v>1488</v>
      </c>
      <c r="G1171" s="141" t="s">
        <v>1488</v>
      </c>
      <c r="H1171" s="91" t="e">
        <f t="shared" si="19"/>
        <v>#VALUE!</v>
      </c>
      <c r="I1171" s="92" t="s">
        <v>1488</v>
      </c>
    </row>
    <row r="1172" spans="1:9">
      <c r="A1172" s="139" t="s">
        <v>1488</v>
      </c>
      <c r="B1172" s="94">
        <v>0</v>
      </c>
      <c r="C1172" s="94" t="s">
        <v>1488</v>
      </c>
      <c r="D1172" s="140" t="s">
        <v>1488</v>
      </c>
      <c r="E1172" s="140">
        <v>0</v>
      </c>
      <c r="F1172" s="94" t="s">
        <v>1488</v>
      </c>
      <c r="G1172" s="141" t="s">
        <v>1488</v>
      </c>
      <c r="H1172" s="91" t="e">
        <f t="shared" si="19"/>
        <v>#VALUE!</v>
      </c>
      <c r="I1172" s="92" t="s">
        <v>1488</v>
      </c>
    </row>
    <row r="1173" spans="1:9">
      <c r="A1173" s="139" t="s">
        <v>1488</v>
      </c>
      <c r="B1173" s="94">
        <v>0</v>
      </c>
      <c r="C1173" s="94" t="s">
        <v>1488</v>
      </c>
      <c r="D1173" s="140" t="s">
        <v>1488</v>
      </c>
      <c r="E1173" s="140">
        <v>0</v>
      </c>
      <c r="F1173" s="94" t="s">
        <v>1488</v>
      </c>
      <c r="G1173" s="141" t="s">
        <v>1488</v>
      </c>
      <c r="H1173" s="91" t="e">
        <f t="shared" si="19"/>
        <v>#VALUE!</v>
      </c>
      <c r="I1173" s="92" t="s">
        <v>1488</v>
      </c>
    </row>
    <row r="1174" spans="1:9">
      <c r="A1174" s="139" t="s">
        <v>1488</v>
      </c>
      <c r="B1174" s="94">
        <v>0</v>
      </c>
      <c r="C1174" s="94" t="s">
        <v>1488</v>
      </c>
      <c r="D1174" s="140" t="s">
        <v>1488</v>
      </c>
      <c r="E1174" s="140">
        <v>0</v>
      </c>
      <c r="F1174" s="94" t="s">
        <v>1488</v>
      </c>
      <c r="G1174" s="141" t="s">
        <v>1488</v>
      </c>
      <c r="H1174" s="91" t="e">
        <f t="shared" si="19"/>
        <v>#VALUE!</v>
      </c>
      <c r="I1174" s="92" t="s">
        <v>1488</v>
      </c>
    </row>
    <row r="1175" spans="1:9">
      <c r="A1175" s="139" t="s">
        <v>1488</v>
      </c>
      <c r="B1175" s="94">
        <v>0</v>
      </c>
      <c r="C1175" s="94" t="s">
        <v>1488</v>
      </c>
      <c r="D1175" s="140" t="s">
        <v>1488</v>
      </c>
      <c r="E1175" s="140">
        <v>0</v>
      </c>
      <c r="F1175" s="94" t="s">
        <v>1488</v>
      </c>
      <c r="G1175" s="141" t="s">
        <v>1488</v>
      </c>
      <c r="H1175" s="91" t="e">
        <f t="shared" si="19"/>
        <v>#VALUE!</v>
      </c>
      <c r="I1175" s="92" t="s">
        <v>1488</v>
      </c>
    </row>
    <row r="1176" spans="1:9">
      <c r="A1176" s="139" t="s">
        <v>1488</v>
      </c>
      <c r="B1176" s="94">
        <v>0</v>
      </c>
      <c r="C1176" s="94" t="s">
        <v>1488</v>
      </c>
      <c r="D1176" s="140" t="s">
        <v>1488</v>
      </c>
      <c r="E1176" s="140">
        <v>0</v>
      </c>
      <c r="F1176" s="94" t="s">
        <v>1488</v>
      </c>
      <c r="G1176" s="141" t="s">
        <v>1488</v>
      </c>
      <c r="H1176" s="91" t="e">
        <f t="shared" si="19"/>
        <v>#VALUE!</v>
      </c>
      <c r="I1176" s="92" t="s">
        <v>1488</v>
      </c>
    </row>
    <row r="1177" spans="1:9">
      <c r="A1177" s="139" t="s">
        <v>1488</v>
      </c>
      <c r="B1177" s="94">
        <v>0</v>
      </c>
      <c r="C1177" s="94" t="s">
        <v>1488</v>
      </c>
      <c r="D1177" s="140" t="s">
        <v>1488</v>
      </c>
      <c r="E1177" s="140">
        <v>0</v>
      </c>
      <c r="F1177" s="94" t="s">
        <v>1488</v>
      </c>
      <c r="G1177" s="141" t="s">
        <v>1488</v>
      </c>
      <c r="H1177" s="91" t="e">
        <f t="shared" si="19"/>
        <v>#VALUE!</v>
      </c>
      <c r="I1177" s="92" t="s">
        <v>1488</v>
      </c>
    </row>
    <row r="1178" spans="1:9">
      <c r="A1178" s="139" t="s">
        <v>1488</v>
      </c>
      <c r="B1178" s="94">
        <v>0</v>
      </c>
      <c r="C1178" s="94" t="s">
        <v>1488</v>
      </c>
      <c r="D1178" s="140" t="s">
        <v>1488</v>
      </c>
      <c r="E1178" s="140">
        <v>0</v>
      </c>
      <c r="F1178" s="94" t="s">
        <v>1488</v>
      </c>
      <c r="G1178" s="141" t="s">
        <v>1488</v>
      </c>
      <c r="H1178" s="91" t="e">
        <f t="shared" si="19"/>
        <v>#VALUE!</v>
      </c>
      <c r="I1178" s="92" t="s">
        <v>1488</v>
      </c>
    </row>
    <row r="1179" spans="1:9">
      <c r="A1179" s="139" t="s">
        <v>1488</v>
      </c>
      <c r="B1179" s="94">
        <v>0</v>
      </c>
      <c r="C1179" s="94" t="s">
        <v>1488</v>
      </c>
      <c r="D1179" s="140" t="s">
        <v>1488</v>
      </c>
      <c r="E1179" s="140">
        <v>0</v>
      </c>
      <c r="F1179" s="94" t="s">
        <v>1488</v>
      </c>
      <c r="G1179" s="141" t="s">
        <v>1488</v>
      </c>
      <c r="H1179" s="91" t="e">
        <f t="shared" si="19"/>
        <v>#VALUE!</v>
      </c>
      <c r="I1179" s="92" t="s">
        <v>1488</v>
      </c>
    </row>
    <row r="1180" spans="1:9">
      <c r="A1180" s="139" t="s">
        <v>1488</v>
      </c>
      <c r="B1180" s="94">
        <v>0</v>
      </c>
      <c r="C1180" s="94" t="s">
        <v>1488</v>
      </c>
      <c r="D1180" s="140" t="s">
        <v>1488</v>
      </c>
      <c r="E1180" s="140">
        <v>0</v>
      </c>
      <c r="F1180" s="94" t="s">
        <v>1488</v>
      </c>
      <c r="G1180" s="141" t="s">
        <v>1488</v>
      </c>
      <c r="H1180" s="91" t="e">
        <f t="shared" si="19"/>
        <v>#VALUE!</v>
      </c>
      <c r="I1180" s="92" t="s">
        <v>1488</v>
      </c>
    </row>
    <row r="1181" spans="1:9">
      <c r="A1181" s="139" t="s">
        <v>1488</v>
      </c>
      <c r="B1181" s="94">
        <v>0</v>
      </c>
      <c r="C1181" s="94" t="s">
        <v>1488</v>
      </c>
      <c r="D1181" s="140" t="s">
        <v>1488</v>
      </c>
      <c r="E1181" s="140">
        <v>0</v>
      </c>
      <c r="F1181" s="94" t="s">
        <v>1488</v>
      </c>
      <c r="G1181" s="141" t="s">
        <v>1488</v>
      </c>
      <c r="H1181" s="91" t="e">
        <f t="shared" si="19"/>
        <v>#VALUE!</v>
      </c>
      <c r="I1181" s="92" t="s">
        <v>1488</v>
      </c>
    </row>
    <row r="1182" spans="1:9">
      <c r="A1182" s="139" t="s">
        <v>1488</v>
      </c>
      <c r="B1182" s="94">
        <v>0</v>
      </c>
      <c r="C1182" s="94" t="s">
        <v>1488</v>
      </c>
      <c r="D1182" s="140" t="s">
        <v>1488</v>
      </c>
      <c r="E1182" s="140">
        <v>0</v>
      </c>
      <c r="F1182" s="94" t="s">
        <v>1488</v>
      </c>
      <c r="G1182" s="141" t="s">
        <v>1488</v>
      </c>
      <c r="H1182" s="91" t="e">
        <f t="shared" si="19"/>
        <v>#VALUE!</v>
      </c>
      <c r="I1182" s="92" t="s">
        <v>1488</v>
      </c>
    </row>
    <row r="1183" spans="1:9">
      <c r="A1183" s="139" t="s">
        <v>1488</v>
      </c>
      <c r="B1183" s="94">
        <v>0</v>
      </c>
      <c r="C1183" s="94" t="s">
        <v>1488</v>
      </c>
      <c r="D1183" s="140" t="s">
        <v>1488</v>
      </c>
      <c r="E1183" s="140">
        <v>0</v>
      </c>
      <c r="F1183" s="94" t="s">
        <v>1488</v>
      </c>
      <c r="G1183" s="141" t="s">
        <v>1488</v>
      </c>
      <c r="H1183" s="91" t="e">
        <f t="shared" si="19"/>
        <v>#VALUE!</v>
      </c>
      <c r="I1183" s="92" t="s">
        <v>1488</v>
      </c>
    </row>
    <row r="1184" spans="1:9">
      <c r="A1184" s="139" t="s">
        <v>1488</v>
      </c>
      <c r="B1184" s="94">
        <v>0</v>
      </c>
      <c r="C1184" s="94" t="s">
        <v>1488</v>
      </c>
      <c r="D1184" s="140" t="s">
        <v>1488</v>
      </c>
      <c r="E1184" s="140">
        <v>0</v>
      </c>
      <c r="F1184" s="94" t="s">
        <v>1488</v>
      </c>
      <c r="G1184" s="141" t="s">
        <v>1488</v>
      </c>
      <c r="H1184" s="91" t="e">
        <f t="shared" si="19"/>
        <v>#VALUE!</v>
      </c>
      <c r="I1184" s="92" t="s">
        <v>1488</v>
      </c>
    </row>
    <row r="1185" spans="1:9">
      <c r="A1185" s="139" t="s">
        <v>1488</v>
      </c>
      <c r="B1185" s="94">
        <v>0</v>
      </c>
      <c r="C1185" s="94" t="s">
        <v>1488</v>
      </c>
      <c r="D1185" s="140" t="s">
        <v>1488</v>
      </c>
      <c r="E1185" s="140">
        <v>0</v>
      </c>
      <c r="F1185" s="94" t="s">
        <v>1488</v>
      </c>
      <c r="G1185" s="141" t="s">
        <v>1488</v>
      </c>
      <c r="H1185" s="91" t="e">
        <f t="shared" si="19"/>
        <v>#VALUE!</v>
      </c>
      <c r="I1185" s="92" t="s">
        <v>1488</v>
      </c>
    </row>
    <row r="1186" spans="1:9">
      <c r="A1186" s="139" t="s">
        <v>1488</v>
      </c>
      <c r="B1186" s="94">
        <v>0</v>
      </c>
      <c r="C1186" s="94" t="s">
        <v>1488</v>
      </c>
      <c r="D1186" s="140" t="s">
        <v>1488</v>
      </c>
      <c r="E1186" s="140">
        <v>0</v>
      </c>
      <c r="F1186" s="94" t="s">
        <v>1488</v>
      </c>
      <c r="G1186" s="141" t="s">
        <v>1488</v>
      </c>
      <c r="H1186" s="91" t="e">
        <f t="shared" si="19"/>
        <v>#VALUE!</v>
      </c>
      <c r="I1186" s="92" t="s">
        <v>1488</v>
      </c>
    </row>
    <row r="1187" spans="1:9">
      <c r="A1187" s="139" t="s">
        <v>1488</v>
      </c>
      <c r="B1187" s="94">
        <v>0</v>
      </c>
      <c r="C1187" s="94" t="s">
        <v>1488</v>
      </c>
      <c r="D1187" s="140" t="s">
        <v>1488</v>
      </c>
      <c r="E1187" s="140">
        <v>0</v>
      </c>
      <c r="F1187" s="94" t="s">
        <v>1488</v>
      </c>
      <c r="G1187" s="141" t="s">
        <v>1488</v>
      </c>
      <c r="H1187" s="91" t="e">
        <f t="shared" si="19"/>
        <v>#VALUE!</v>
      </c>
      <c r="I1187" s="92" t="s">
        <v>1488</v>
      </c>
    </row>
    <row r="1188" spans="1:9">
      <c r="A1188" s="139" t="s">
        <v>1488</v>
      </c>
      <c r="B1188" s="94">
        <v>0</v>
      </c>
      <c r="C1188" s="94" t="s">
        <v>1488</v>
      </c>
      <c r="D1188" s="140" t="s">
        <v>1488</v>
      </c>
      <c r="E1188" s="140">
        <v>0</v>
      </c>
      <c r="F1188" s="94" t="s">
        <v>1488</v>
      </c>
      <c r="G1188" s="141" t="s">
        <v>1488</v>
      </c>
      <c r="H1188" s="91" t="e">
        <f t="shared" si="19"/>
        <v>#VALUE!</v>
      </c>
      <c r="I1188" s="92" t="s">
        <v>1488</v>
      </c>
    </row>
    <row r="1189" spans="1:9">
      <c r="A1189" s="139" t="s">
        <v>1488</v>
      </c>
      <c r="B1189" s="94">
        <v>0</v>
      </c>
      <c r="C1189" s="94" t="s">
        <v>1488</v>
      </c>
      <c r="D1189" s="140" t="s">
        <v>1488</v>
      </c>
      <c r="E1189" s="140">
        <v>0</v>
      </c>
      <c r="F1189" s="94" t="s">
        <v>1488</v>
      </c>
      <c r="G1189" s="141" t="s">
        <v>1488</v>
      </c>
      <c r="H1189" s="91" t="e">
        <f t="shared" si="19"/>
        <v>#VALUE!</v>
      </c>
      <c r="I1189" s="92" t="s">
        <v>1488</v>
      </c>
    </row>
    <row r="1190" spans="1:9">
      <c r="A1190" s="139" t="s">
        <v>1488</v>
      </c>
      <c r="B1190" s="94">
        <v>0</v>
      </c>
      <c r="C1190" s="94" t="s">
        <v>1488</v>
      </c>
      <c r="D1190" s="140" t="s">
        <v>1488</v>
      </c>
      <c r="E1190" s="140">
        <v>0</v>
      </c>
      <c r="F1190" s="94" t="s">
        <v>1488</v>
      </c>
      <c r="G1190" s="141" t="s">
        <v>1488</v>
      </c>
      <c r="H1190" s="91" t="e">
        <f t="shared" si="19"/>
        <v>#VALUE!</v>
      </c>
      <c r="I1190" s="92" t="s">
        <v>1488</v>
      </c>
    </row>
    <row r="1191" spans="1:9">
      <c r="A1191" s="139" t="s">
        <v>1488</v>
      </c>
      <c r="B1191" s="94">
        <v>0</v>
      </c>
      <c r="C1191" s="94" t="s">
        <v>1488</v>
      </c>
      <c r="D1191" s="140" t="s">
        <v>1488</v>
      </c>
      <c r="E1191" s="140">
        <v>0</v>
      </c>
      <c r="F1191" s="94" t="s">
        <v>1488</v>
      </c>
      <c r="G1191" s="141" t="s">
        <v>1488</v>
      </c>
      <c r="H1191" s="91" t="e">
        <f t="shared" si="19"/>
        <v>#VALUE!</v>
      </c>
      <c r="I1191" s="92" t="s">
        <v>1488</v>
      </c>
    </row>
    <row r="1192" spans="1:9">
      <c r="A1192" s="139" t="s">
        <v>1488</v>
      </c>
      <c r="B1192" s="94">
        <v>0</v>
      </c>
      <c r="C1192" s="94" t="s">
        <v>1488</v>
      </c>
      <c r="D1192" s="140" t="s">
        <v>1488</v>
      </c>
      <c r="E1192" s="140">
        <v>0</v>
      </c>
      <c r="F1192" s="94" t="s">
        <v>1488</v>
      </c>
      <c r="G1192" s="141" t="s">
        <v>1488</v>
      </c>
      <c r="H1192" s="91" t="e">
        <f t="shared" si="19"/>
        <v>#VALUE!</v>
      </c>
      <c r="I1192" s="92" t="s">
        <v>1488</v>
      </c>
    </row>
    <row r="1193" spans="1:9">
      <c r="A1193" s="139" t="s">
        <v>1488</v>
      </c>
      <c r="B1193" s="94">
        <v>0</v>
      </c>
      <c r="C1193" s="94" t="s">
        <v>1488</v>
      </c>
      <c r="D1193" s="140" t="s">
        <v>1488</v>
      </c>
      <c r="E1193" s="140">
        <v>0</v>
      </c>
      <c r="F1193" s="94" t="s">
        <v>1488</v>
      </c>
      <c r="G1193" s="141" t="s">
        <v>1488</v>
      </c>
      <c r="H1193" s="91" t="e">
        <f t="shared" si="19"/>
        <v>#VALUE!</v>
      </c>
      <c r="I1193" s="92" t="s">
        <v>1488</v>
      </c>
    </row>
    <row r="1194" spans="1:9">
      <c r="A1194" s="139" t="s">
        <v>1488</v>
      </c>
      <c r="B1194" s="94">
        <v>0</v>
      </c>
      <c r="C1194" s="94" t="s">
        <v>1488</v>
      </c>
      <c r="D1194" s="140" t="s">
        <v>1488</v>
      </c>
      <c r="E1194" s="140">
        <v>0</v>
      </c>
      <c r="F1194" s="94" t="s">
        <v>1488</v>
      </c>
      <c r="G1194" s="141" t="s">
        <v>1488</v>
      </c>
      <c r="H1194" s="91" t="e">
        <f t="shared" si="19"/>
        <v>#VALUE!</v>
      </c>
      <c r="I1194" s="92" t="s">
        <v>1488</v>
      </c>
    </row>
    <row r="1195" spans="1:9">
      <c r="A1195" s="139" t="s">
        <v>1488</v>
      </c>
      <c r="B1195" s="94">
        <v>0</v>
      </c>
      <c r="C1195" s="94" t="s">
        <v>1488</v>
      </c>
      <c r="D1195" s="140" t="s">
        <v>1488</v>
      </c>
      <c r="E1195" s="140">
        <v>0</v>
      </c>
      <c r="F1195" s="94" t="s">
        <v>1488</v>
      </c>
      <c r="G1195" s="141" t="s">
        <v>1488</v>
      </c>
      <c r="H1195" s="91" t="e">
        <f t="shared" si="19"/>
        <v>#VALUE!</v>
      </c>
      <c r="I1195" s="92" t="s">
        <v>1488</v>
      </c>
    </row>
    <row r="1196" spans="1:9">
      <c r="A1196" s="139" t="s">
        <v>1488</v>
      </c>
      <c r="B1196" s="94">
        <v>0</v>
      </c>
      <c r="C1196" s="94" t="s">
        <v>1488</v>
      </c>
      <c r="D1196" s="140" t="s">
        <v>1488</v>
      </c>
      <c r="E1196" s="140">
        <v>0</v>
      </c>
      <c r="F1196" s="94" t="s">
        <v>1488</v>
      </c>
      <c r="G1196" s="141" t="s">
        <v>1488</v>
      </c>
      <c r="H1196" s="91" t="e">
        <f t="shared" si="19"/>
        <v>#VALUE!</v>
      </c>
      <c r="I1196" s="92" t="s">
        <v>1488</v>
      </c>
    </row>
    <row r="1197" spans="1:9">
      <c r="A1197" s="139" t="s">
        <v>1488</v>
      </c>
      <c r="B1197" s="94">
        <v>0</v>
      </c>
      <c r="C1197" s="94" t="s">
        <v>1488</v>
      </c>
      <c r="D1197" s="140" t="s">
        <v>1488</v>
      </c>
      <c r="E1197" s="140">
        <v>0</v>
      </c>
      <c r="F1197" s="94" t="s">
        <v>1488</v>
      </c>
      <c r="G1197" s="141" t="s">
        <v>1488</v>
      </c>
      <c r="H1197" s="91" t="e">
        <f t="shared" si="19"/>
        <v>#VALUE!</v>
      </c>
      <c r="I1197" s="92" t="s">
        <v>1488</v>
      </c>
    </row>
    <row r="1198" spans="1:9">
      <c r="A1198" s="139" t="s">
        <v>1488</v>
      </c>
      <c r="B1198" s="94">
        <v>0</v>
      </c>
      <c r="C1198" s="94" t="s">
        <v>1488</v>
      </c>
      <c r="D1198" s="140" t="s">
        <v>1488</v>
      </c>
      <c r="E1198" s="140">
        <v>0</v>
      </c>
      <c r="F1198" s="94" t="s">
        <v>1488</v>
      </c>
      <c r="G1198" s="141" t="s">
        <v>1488</v>
      </c>
      <c r="H1198" s="91" t="e">
        <f t="shared" si="19"/>
        <v>#VALUE!</v>
      </c>
      <c r="I1198" s="92" t="s">
        <v>1488</v>
      </c>
    </row>
    <row r="1199" spans="1:9">
      <c r="A1199" s="139" t="s">
        <v>1488</v>
      </c>
      <c r="B1199" s="94">
        <v>0</v>
      </c>
      <c r="C1199" s="94" t="s">
        <v>1488</v>
      </c>
      <c r="D1199" s="140" t="s">
        <v>1488</v>
      </c>
      <c r="E1199" s="140">
        <v>0</v>
      </c>
      <c r="F1199" s="94" t="s">
        <v>1488</v>
      </c>
      <c r="G1199" s="141" t="s">
        <v>1488</v>
      </c>
      <c r="H1199" s="91" t="e">
        <f t="shared" si="19"/>
        <v>#VALUE!</v>
      </c>
      <c r="I1199" s="92" t="s">
        <v>1488</v>
      </c>
    </row>
    <row r="1200" spans="1:9">
      <c r="A1200" s="139" t="s">
        <v>1488</v>
      </c>
      <c r="B1200" s="94">
        <v>0</v>
      </c>
      <c r="C1200" s="94" t="s">
        <v>1488</v>
      </c>
      <c r="D1200" s="140" t="s">
        <v>1488</v>
      </c>
      <c r="E1200" s="140">
        <v>0</v>
      </c>
      <c r="F1200" s="94" t="s">
        <v>1488</v>
      </c>
      <c r="G1200" s="141" t="s">
        <v>1488</v>
      </c>
      <c r="H1200" s="91" t="e">
        <f t="shared" si="19"/>
        <v>#VALUE!</v>
      </c>
      <c r="I1200" s="92" t="s">
        <v>1488</v>
      </c>
    </row>
    <row r="1201" spans="1:9">
      <c r="A1201" s="139" t="s">
        <v>1488</v>
      </c>
      <c r="B1201" s="94">
        <v>0</v>
      </c>
      <c r="C1201" s="94" t="s">
        <v>1488</v>
      </c>
      <c r="D1201" s="140" t="s">
        <v>1488</v>
      </c>
      <c r="E1201" s="140">
        <v>0</v>
      </c>
      <c r="F1201" s="94" t="s">
        <v>1488</v>
      </c>
      <c r="G1201" s="141" t="s">
        <v>1488</v>
      </c>
      <c r="H1201" s="91" t="e">
        <f t="shared" si="19"/>
        <v>#VALUE!</v>
      </c>
      <c r="I1201" s="92" t="s">
        <v>1488</v>
      </c>
    </row>
    <row r="1202" spans="1:9">
      <c r="A1202" s="139" t="s">
        <v>1488</v>
      </c>
      <c r="B1202" s="94">
        <v>0</v>
      </c>
      <c r="C1202" s="94" t="s">
        <v>1488</v>
      </c>
      <c r="D1202" s="140" t="s">
        <v>1488</v>
      </c>
      <c r="E1202" s="140">
        <v>0</v>
      </c>
      <c r="F1202" s="94" t="s">
        <v>1488</v>
      </c>
      <c r="G1202" s="141" t="s">
        <v>1488</v>
      </c>
      <c r="H1202" s="91" t="e">
        <f t="shared" si="19"/>
        <v>#VALUE!</v>
      </c>
      <c r="I1202" s="92" t="s">
        <v>1488</v>
      </c>
    </row>
    <row r="1203" spans="1:9">
      <c r="A1203" s="139" t="s">
        <v>1488</v>
      </c>
      <c r="B1203" s="94">
        <v>0</v>
      </c>
      <c r="C1203" s="94" t="s">
        <v>1488</v>
      </c>
      <c r="D1203" s="140" t="s">
        <v>1488</v>
      </c>
      <c r="E1203" s="140">
        <v>0</v>
      </c>
      <c r="F1203" s="94" t="s">
        <v>1488</v>
      </c>
      <c r="G1203" s="141" t="s">
        <v>1488</v>
      </c>
      <c r="H1203" s="91" t="e">
        <f t="shared" si="19"/>
        <v>#VALUE!</v>
      </c>
      <c r="I1203" s="92" t="s">
        <v>1488</v>
      </c>
    </row>
    <row r="1204" spans="1:9">
      <c r="A1204" s="139" t="s">
        <v>1488</v>
      </c>
      <c r="B1204" s="94">
        <v>0</v>
      </c>
      <c r="C1204" s="94" t="s">
        <v>1488</v>
      </c>
      <c r="D1204" s="140" t="s">
        <v>1488</v>
      </c>
      <c r="E1204" s="140">
        <v>0</v>
      </c>
      <c r="F1204" s="94" t="s">
        <v>1488</v>
      </c>
      <c r="G1204" s="141" t="s">
        <v>1488</v>
      </c>
      <c r="H1204" s="91" t="e">
        <f t="shared" si="19"/>
        <v>#VALUE!</v>
      </c>
      <c r="I1204" s="92" t="s">
        <v>1488</v>
      </c>
    </row>
    <row r="1205" spans="1:9">
      <c r="A1205" s="139" t="s">
        <v>1488</v>
      </c>
      <c r="B1205" s="94">
        <v>0</v>
      </c>
      <c r="C1205" s="94" t="s">
        <v>1488</v>
      </c>
      <c r="D1205" s="140" t="s">
        <v>1488</v>
      </c>
      <c r="E1205" s="140">
        <v>0</v>
      </c>
      <c r="F1205" s="94" t="s">
        <v>1488</v>
      </c>
      <c r="G1205" s="141" t="s">
        <v>1488</v>
      </c>
      <c r="H1205" s="91" t="e">
        <f t="shared" si="19"/>
        <v>#VALUE!</v>
      </c>
      <c r="I1205" s="92" t="s">
        <v>1488</v>
      </c>
    </row>
    <row r="1206" spans="1:9">
      <c r="A1206" s="139" t="s">
        <v>1488</v>
      </c>
      <c r="B1206" s="94">
        <v>0</v>
      </c>
      <c r="C1206" s="94" t="s">
        <v>1488</v>
      </c>
      <c r="D1206" s="140" t="s">
        <v>1488</v>
      </c>
      <c r="E1206" s="140">
        <v>0</v>
      </c>
      <c r="F1206" s="94" t="s">
        <v>1488</v>
      </c>
      <c r="G1206" s="141" t="s">
        <v>1488</v>
      </c>
      <c r="H1206" s="91" t="e">
        <f t="shared" si="19"/>
        <v>#VALUE!</v>
      </c>
      <c r="I1206" s="92" t="s">
        <v>1488</v>
      </c>
    </row>
    <row r="1207" spans="1:9">
      <c r="A1207" s="139" t="s">
        <v>1488</v>
      </c>
      <c r="B1207" s="94">
        <v>0</v>
      </c>
      <c r="C1207" s="94" t="s">
        <v>1488</v>
      </c>
      <c r="D1207" s="140" t="s">
        <v>1488</v>
      </c>
      <c r="E1207" s="140">
        <v>0</v>
      </c>
      <c r="F1207" s="94" t="s">
        <v>1488</v>
      </c>
      <c r="G1207" s="141" t="s">
        <v>1488</v>
      </c>
      <c r="H1207" s="91" t="e">
        <f t="shared" si="19"/>
        <v>#VALUE!</v>
      </c>
      <c r="I1207" s="92" t="s">
        <v>1488</v>
      </c>
    </row>
    <row r="1208" spans="1:9">
      <c r="A1208" s="139" t="s">
        <v>1488</v>
      </c>
      <c r="B1208" s="94">
        <v>0</v>
      </c>
      <c r="C1208" s="94" t="s">
        <v>1488</v>
      </c>
      <c r="D1208" s="140" t="s">
        <v>1488</v>
      </c>
      <c r="E1208" s="140">
        <v>0</v>
      </c>
      <c r="F1208" s="94" t="s">
        <v>1488</v>
      </c>
      <c r="G1208" s="141" t="s">
        <v>1488</v>
      </c>
      <c r="H1208" s="91" t="e">
        <f t="shared" si="19"/>
        <v>#VALUE!</v>
      </c>
      <c r="I1208" s="92" t="s">
        <v>1488</v>
      </c>
    </row>
    <row r="1209" spans="1:9">
      <c r="A1209" s="139" t="s">
        <v>1488</v>
      </c>
      <c r="B1209" s="94">
        <v>0</v>
      </c>
      <c r="C1209" s="94" t="s">
        <v>1488</v>
      </c>
      <c r="D1209" s="140" t="s">
        <v>1488</v>
      </c>
      <c r="E1209" s="140">
        <v>0</v>
      </c>
      <c r="F1209" s="94" t="s">
        <v>1488</v>
      </c>
      <c r="G1209" s="141" t="s">
        <v>1488</v>
      </c>
      <c r="H1209" s="91" t="e">
        <f t="shared" si="19"/>
        <v>#VALUE!</v>
      </c>
      <c r="I1209" s="92" t="s">
        <v>1488</v>
      </c>
    </row>
    <row r="1210" spans="1:9">
      <c r="A1210" s="139" t="s">
        <v>1488</v>
      </c>
      <c r="B1210" s="94">
        <v>0</v>
      </c>
      <c r="C1210" s="94" t="s">
        <v>1488</v>
      </c>
      <c r="D1210" s="140" t="s">
        <v>1488</v>
      </c>
      <c r="E1210" s="140">
        <v>0</v>
      </c>
      <c r="F1210" s="94" t="s">
        <v>1488</v>
      </c>
      <c r="G1210" s="141" t="s">
        <v>1488</v>
      </c>
      <c r="H1210" s="91" t="e">
        <f t="shared" si="19"/>
        <v>#VALUE!</v>
      </c>
      <c r="I1210" s="92" t="s">
        <v>1488</v>
      </c>
    </row>
    <row r="1211" spans="1:9">
      <c r="A1211" s="139" t="s">
        <v>1488</v>
      </c>
      <c r="B1211" s="94">
        <v>0</v>
      </c>
      <c r="C1211" s="94" t="s">
        <v>1488</v>
      </c>
      <c r="D1211" s="140" t="s">
        <v>1488</v>
      </c>
      <c r="E1211" s="140">
        <v>0</v>
      </c>
      <c r="F1211" s="94" t="s">
        <v>1488</v>
      </c>
      <c r="G1211" s="141" t="s">
        <v>1488</v>
      </c>
      <c r="H1211" s="91" t="e">
        <f t="shared" si="19"/>
        <v>#VALUE!</v>
      </c>
      <c r="I1211" s="92" t="s">
        <v>1488</v>
      </c>
    </row>
    <row r="1212" spans="1:9">
      <c r="A1212" s="139" t="s">
        <v>1488</v>
      </c>
      <c r="B1212" s="94">
        <v>0</v>
      </c>
      <c r="C1212" s="94" t="s">
        <v>1488</v>
      </c>
      <c r="D1212" s="140" t="s">
        <v>1488</v>
      </c>
      <c r="E1212" s="140">
        <v>0</v>
      </c>
      <c r="F1212" s="94" t="s">
        <v>1488</v>
      </c>
      <c r="G1212" s="141" t="s">
        <v>1488</v>
      </c>
      <c r="H1212" s="91" t="e">
        <f t="shared" si="19"/>
        <v>#VALUE!</v>
      </c>
      <c r="I1212" s="92" t="s">
        <v>1488</v>
      </c>
    </row>
    <row r="1213" spans="1:9">
      <c r="A1213" s="139" t="s">
        <v>1488</v>
      </c>
      <c r="B1213" s="94">
        <v>0</v>
      </c>
      <c r="C1213" s="94" t="s">
        <v>1488</v>
      </c>
      <c r="D1213" s="140" t="s">
        <v>1488</v>
      </c>
      <c r="E1213" s="140">
        <v>0</v>
      </c>
      <c r="F1213" s="94" t="s">
        <v>1488</v>
      </c>
      <c r="G1213" s="141" t="s">
        <v>1488</v>
      </c>
      <c r="H1213" s="91" t="e">
        <f t="shared" si="19"/>
        <v>#VALUE!</v>
      </c>
      <c r="I1213" s="92" t="s">
        <v>1488</v>
      </c>
    </row>
    <row r="1214" spans="1:9">
      <c r="A1214" s="139" t="s">
        <v>1488</v>
      </c>
      <c r="B1214" s="94">
        <v>0</v>
      </c>
      <c r="C1214" s="94" t="s">
        <v>1488</v>
      </c>
      <c r="D1214" s="140" t="s">
        <v>1488</v>
      </c>
      <c r="E1214" s="140">
        <v>0</v>
      </c>
      <c r="F1214" s="94" t="s">
        <v>1488</v>
      </c>
      <c r="G1214" s="141" t="s">
        <v>1488</v>
      </c>
      <c r="H1214" s="91" t="e">
        <f t="shared" si="19"/>
        <v>#VALUE!</v>
      </c>
      <c r="I1214" s="92" t="s">
        <v>1488</v>
      </c>
    </row>
    <row r="1215" spans="1:9">
      <c r="A1215" s="139" t="s">
        <v>1488</v>
      </c>
      <c r="B1215" s="94">
        <v>0</v>
      </c>
      <c r="C1215" s="94" t="s">
        <v>1488</v>
      </c>
      <c r="D1215" s="140" t="s">
        <v>1488</v>
      </c>
      <c r="E1215" s="140">
        <v>0</v>
      </c>
      <c r="F1215" s="94" t="s">
        <v>1488</v>
      </c>
      <c r="G1215" s="141" t="s">
        <v>1488</v>
      </c>
      <c r="H1215" s="91" t="e">
        <f t="shared" si="19"/>
        <v>#VALUE!</v>
      </c>
      <c r="I1215" s="92" t="s">
        <v>1488</v>
      </c>
    </row>
    <row r="1216" spans="1:9">
      <c r="A1216" s="139" t="s">
        <v>1488</v>
      </c>
      <c r="B1216" s="94">
        <v>0</v>
      </c>
      <c r="C1216" s="94" t="s">
        <v>1488</v>
      </c>
      <c r="D1216" s="140" t="s">
        <v>1488</v>
      </c>
      <c r="E1216" s="140">
        <v>0</v>
      </c>
      <c r="F1216" s="94" t="s">
        <v>1488</v>
      </c>
      <c r="G1216" s="141" t="s">
        <v>1488</v>
      </c>
      <c r="H1216" s="91" t="e">
        <f t="shared" si="19"/>
        <v>#VALUE!</v>
      </c>
      <c r="I1216" s="92" t="s">
        <v>1488</v>
      </c>
    </row>
    <row r="1217" spans="1:9">
      <c r="A1217" s="139" t="s">
        <v>1488</v>
      </c>
      <c r="B1217" s="94">
        <v>0</v>
      </c>
      <c r="C1217" s="94" t="s">
        <v>1488</v>
      </c>
      <c r="D1217" s="140" t="s">
        <v>1488</v>
      </c>
      <c r="E1217" s="140">
        <v>0</v>
      </c>
      <c r="F1217" s="94" t="s">
        <v>1488</v>
      </c>
      <c r="G1217" s="141" t="s">
        <v>1488</v>
      </c>
      <c r="H1217" s="91" t="e">
        <f t="shared" si="19"/>
        <v>#VALUE!</v>
      </c>
      <c r="I1217" s="92" t="s">
        <v>1488</v>
      </c>
    </row>
    <row r="1218" spans="1:9">
      <c r="A1218" s="139" t="s">
        <v>1488</v>
      </c>
      <c r="B1218" s="94">
        <v>0</v>
      </c>
      <c r="C1218" s="94" t="s">
        <v>1488</v>
      </c>
      <c r="D1218" s="140" t="s">
        <v>1488</v>
      </c>
      <c r="E1218" s="140">
        <v>0</v>
      </c>
      <c r="F1218" s="94" t="s">
        <v>1488</v>
      </c>
      <c r="G1218" s="141" t="s">
        <v>1488</v>
      </c>
      <c r="H1218" s="91" t="e">
        <f t="shared" si="19"/>
        <v>#VALUE!</v>
      </c>
      <c r="I1218" s="92" t="s">
        <v>1488</v>
      </c>
    </row>
    <row r="1219" spans="1:9">
      <c r="A1219" s="139" t="s">
        <v>1488</v>
      </c>
      <c r="B1219" s="94">
        <v>0</v>
      </c>
      <c r="C1219" s="94" t="s">
        <v>1488</v>
      </c>
      <c r="D1219" s="140" t="s">
        <v>1488</v>
      </c>
      <c r="E1219" s="140">
        <v>0</v>
      </c>
      <c r="F1219" s="94" t="s">
        <v>1488</v>
      </c>
      <c r="G1219" s="141" t="s">
        <v>1488</v>
      </c>
      <c r="H1219" s="91" t="e">
        <f t="shared" ref="H1219:H1282" si="20">YEAR(G1219)</f>
        <v>#VALUE!</v>
      </c>
      <c r="I1219" s="92" t="s">
        <v>1488</v>
      </c>
    </row>
    <row r="1220" spans="1:9">
      <c r="A1220" s="139" t="s">
        <v>1488</v>
      </c>
      <c r="B1220" s="94">
        <v>0</v>
      </c>
      <c r="C1220" s="94" t="s">
        <v>1488</v>
      </c>
      <c r="D1220" s="140" t="s">
        <v>1488</v>
      </c>
      <c r="E1220" s="140">
        <v>0</v>
      </c>
      <c r="F1220" s="94" t="s">
        <v>1488</v>
      </c>
      <c r="G1220" s="141" t="s">
        <v>1488</v>
      </c>
      <c r="H1220" s="91" t="e">
        <f t="shared" si="20"/>
        <v>#VALUE!</v>
      </c>
      <c r="I1220" s="92" t="s">
        <v>1488</v>
      </c>
    </row>
    <row r="1221" spans="1:9">
      <c r="A1221" s="139" t="s">
        <v>1488</v>
      </c>
      <c r="B1221" s="94">
        <v>0</v>
      </c>
      <c r="C1221" s="94" t="s">
        <v>1488</v>
      </c>
      <c r="D1221" s="140" t="s">
        <v>1488</v>
      </c>
      <c r="E1221" s="140">
        <v>0</v>
      </c>
      <c r="F1221" s="94" t="s">
        <v>1488</v>
      </c>
      <c r="G1221" s="141" t="s">
        <v>1488</v>
      </c>
      <c r="H1221" s="91" t="e">
        <f t="shared" si="20"/>
        <v>#VALUE!</v>
      </c>
      <c r="I1221" s="92" t="s">
        <v>1488</v>
      </c>
    </row>
    <row r="1222" spans="1:9">
      <c r="A1222" s="139" t="s">
        <v>1488</v>
      </c>
      <c r="B1222" s="94">
        <v>0</v>
      </c>
      <c r="C1222" s="94" t="s">
        <v>1488</v>
      </c>
      <c r="D1222" s="140" t="s">
        <v>1488</v>
      </c>
      <c r="E1222" s="140">
        <v>0</v>
      </c>
      <c r="F1222" s="94" t="s">
        <v>1488</v>
      </c>
      <c r="G1222" s="141" t="s">
        <v>1488</v>
      </c>
      <c r="H1222" s="91" t="e">
        <f t="shared" si="20"/>
        <v>#VALUE!</v>
      </c>
      <c r="I1222" s="92" t="s">
        <v>1488</v>
      </c>
    </row>
    <row r="1223" spans="1:9">
      <c r="A1223" s="139" t="s">
        <v>1488</v>
      </c>
      <c r="B1223" s="94">
        <v>0</v>
      </c>
      <c r="C1223" s="94" t="s">
        <v>1488</v>
      </c>
      <c r="D1223" s="140" t="s">
        <v>1488</v>
      </c>
      <c r="E1223" s="140">
        <v>0</v>
      </c>
      <c r="F1223" s="94" t="s">
        <v>1488</v>
      </c>
      <c r="G1223" s="141" t="s">
        <v>1488</v>
      </c>
      <c r="H1223" s="91" t="e">
        <f t="shared" si="20"/>
        <v>#VALUE!</v>
      </c>
      <c r="I1223" s="92" t="s">
        <v>1488</v>
      </c>
    </row>
    <row r="1224" spans="1:9">
      <c r="A1224" s="139" t="s">
        <v>1488</v>
      </c>
      <c r="B1224" s="94">
        <v>0</v>
      </c>
      <c r="C1224" s="94" t="s">
        <v>1488</v>
      </c>
      <c r="D1224" s="140" t="s">
        <v>1488</v>
      </c>
      <c r="E1224" s="140">
        <v>0</v>
      </c>
      <c r="F1224" s="94" t="s">
        <v>1488</v>
      </c>
      <c r="G1224" s="141" t="s">
        <v>1488</v>
      </c>
      <c r="H1224" s="91" t="e">
        <f t="shared" si="20"/>
        <v>#VALUE!</v>
      </c>
      <c r="I1224" s="92" t="s">
        <v>1488</v>
      </c>
    </row>
    <row r="1225" spans="1:9">
      <c r="A1225" s="139" t="s">
        <v>1488</v>
      </c>
      <c r="B1225" s="94">
        <v>0</v>
      </c>
      <c r="C1225" s="94" t="s">
        <v>1488</v>
      </c>
      <c r="D1225" s="140" t="s">
        <v>1488</v>
      </c>
      <c r="E1225" s="140">
        <v>0</v>
      </c>
      <c r="F1225" s="94" t="s">
        <v>1488</v>
      </c>
      <c r="G1225" s="141" t="s">
        <v>1488</v>
      </c>
      <c r="H1225" s="91" t="e">
        <f t="shared" si="20"/>
        <v>#VALUE!</v>
      </c>
      <c r="I1225" s="92" t="s">
        <v>1488</v>
      </c>
    </row>
    <row r="1226" spans="1:9">
      <c r="A1226" s="139" t="s">
        <v>1488</v>
      </c>
      <c r="B1226" s="94">
        <v>0</v>
      </c>
      <c r="C1226" s="94" t="s">
        <v>1488</v>
      </c>
      <c r="D1226" s="140" t="s">
        <v>1488</v>
      </c>
      <c r="E1226" s="140">
        <v>0</v>
      </c>
      <c r="F1226" s="94" t="s">
        <v>1488</v>
      </c>
      <c r="G1226" s="141" t="s">
        <v>1488</v>
      </c>
      <c r="H1226" s="91" t="e">
        <f t="shared" si="20"/>
        <v>#VALUE!</v>
      </c>
      <c r="I1226" s="92" t="s">
        <v>1488</v>
      </c>
    </row>
    <row r="1227" spans="1:9">
      <c r="A1227" s="139" t="s">
        <v>1488</v>
      </c>
      <c r="B1227" s="94">
        <v>0</v>
      </c>
      <c r="C1227" s="94" t="s">
        <v>1488</v>
      </c>
      <c r="D1227" s="140" t="s">
        <v>1488</v>
      </c>
      <c r="E1227" s="140">
        <v>0</v>
      </c>
      <c r="F1227" s="94" t="s">
        <v>1488</v>
      </c>
      <c r="G1227" s="141" t="s">
        <v>1488</v>
      </c>
      <c r="H1227" s="91" t="e">
        <f t="shared" si="20"/>
        <v>#VALUE!</v>
      </c>
      <c r="I1227" s="92" t="s">
        <v>1488</v>
      </c>
    </row>
    <row r="1228" spans="1:9">
      <c r="A1228" s="139" t="s">
        <v>1488</v>
      </c>
      <c r="B1228" s="94">
        <v>0</v>
      </c>
      <c r="C1228" s="94" t="s">
        <v>1488</v>
      </c>
      <c r="D1228" s="140" t="s">
        <v>1488</v>
      </c>
      <c r="E1228" s="140">
        <v>0</v>
      </c>
      <c r="F1228" s="94" t="s">
        <v>1488</v>
      </c>
      <c r="G1228" s="141" t="s">
        <v>1488</v>
      </c>
      <c r="H1228" s="91" t="e">
        <f t="shared" si="20"/>
        <v>#VALUE!</v>
      </c>
      <c r="I1228" s="92" t="s">
        <v>1488</v>
      </c>
    </row>
    <row r="1229" spans="1:9">
      <c r="A1229" s="139" t="s">
        <v>1488</v>
      </c>
      <c r="B1229" s="94">
        <v>0</v>
      </c>
      <c r="C1229" s="94" t="s">
        <v>1488</v>
      </c>
      <c r="D1229" s="140" t="s">
        <v>1488</v>
      </c>
      <c r="E1229" s="140">
        <v>0</v>
      </c>
      <c r="F1229" s="94" t="s">
        <v>1488</v>
      </c>
      <c r="G1229" s="141" t="s">
        <v>1488</v>
      </c>
      <c r="H1229" s="91" t="e">
        <f t="shared" si="20"/>
        <v>#VALUE!</v>
      </c>
      <c r="I1229" s="92" t="s">
        <v>1488</v>
      </c>
    </row>
    <row r="1230" spans="1:9">
      <c r="A1230" s="139" t="s">
        <v>1488</v>
      </c>
      <c r="B1230" s="94">
        <v>0</v>
      </c>
      <c r="C1230" s="94" t="s">
        <v>1488</v>
      </c>
      <c r="D1230" s="140" t="s">
        <v>1488</v>
      </c>
      <c r="E1230" s="140">
        <v>0</v>
      </c>
      <c r="F1230" s="94" t="s">
        <v>1488</v>
      </c>
      <c r="G1230" s="141" t="s">
        <v>1488</v>
      </c>
      <c r="H1230" s="91" t="e">
        <f t="shared" si="20"/>
        <v>#VALUE!</v>
      </c>
      <c r="I1230" s="92" t="s">
        <v>1488</v>
      </c>
    </row>
    <row r="1231" spans="1:9">
      <c r="A1231" s="139" t="s">
        <v>1488</v>
      </c>
      <c r="B1231" s="94">
        <v>0</v>
      </c>
      <c r="C1231" s="94" t="s">
        <v>1488</v>
      </c>
      <c r="D1231" s="140" t="s">
        <v>1488</v>
      </c>
      <c r="E1231" s="140">
        <v>0</v>
      </c>
      <c r="F1231" s="94" t="s">
        <v>1488</v>
      </c>
      <c r="G1231" s="141" t="s">
        <v>1488</v>
      </c>
      <c r="H1231" s="91" t="e">
        <f t="shared" si="20"/>
        <v>#VALUE!</v>
      </c>
      <c r="I1231" s="92" t="s">
        <v>1488</v>
      </c>
    </row>
    <row r="1232" spans="1:9">
      <c r="A1232" s="139" t="s">
        <v>1488</v>
      </c>
      <c r="B1232" s="94">
        <v>0</v>
      </c>
      <c r="C1232" s="94" t="s">
        <v>1488</v>
      </c>
      <c r="D1232" s="140" t="s">
        <v>1488</v>
      </c>
      <c r="E1232" s="140">
        <v>0</v>
      </c>
      <c r="F1232" s="94" t="s">
        <v>1488</v>
      </c>
      <c r="G1232" s="141" t="s">
        <v>1488</v>
      </c>
      <c r="H1232" s="91" t="e">
        <f t="shared" si="20"/>
        <v>#VALUE!</v>
      </c>
      <c r="I1232" s="92" t="s">
        <v>1488</v>
      </c>
    </row>
    <row r="1233" spans="1:9">
      <c r="A1233" s="139" t="s">
        <v>1488</v>
      </c>
      <c r="B1233" s="94">
        <v>0</v>
      </c>
      <c r="C1233" s="94" t="s">
        <v>1488</v>
      </c>
      <c r="D1233" s="140" t="s">
        <v>1488</v>
      </c>
      <c r="E1233" s="140">
        <v>0</v>
      </c>
      <c r="F1233" s="94" t="s">
        <v>1488</v>
      </c>
      <c r="G1233" s="141" t="s">
        <v>1488</v>
      </c>
      <c r="H1233" s="91" t="e">
        <f t="shared" si="20"/>
        <v>#VALUE!</v>
      </c>
      <c r="I1233" s="92" t="s">
        <v>1488</v>
      </c>
    </row>
    <row r="1234" spans="1:9">
      <c r="A1234" s="139" t="s">
        <v>1488</v>
      </c>
      <c r="B1234" s="94">
        <v>0</v>
      </c>
      <c r="C1234" s="94" t="s">
        <v>1488</v>
      </c>
      <c r="D1234" s="140" t="s">
        <v>1488</v>
      </c>
      <c r="E1234" s="140">
        <v>0</v>
      </c>
      <c r="F1234" s="94" t="s">
        <v>1488</v>
      </c>
      <c r="G1234" s="141" t="s">
        <v>1488</v>
      </c>
      <c r="H1234" s="91" t="e">
        <f t="shared" si="20"/>
        <v>#VALUE!</v>
      </c>
      <c r="I1234" s="92" t="s">
        <v>1488</v>
      </c>
    </row>
    <row r="1235" spans="1:9">
      <c r="A1235" s="139" t="s">
        <v>1488</v>
      </c>
      <c r="B1235" s="94">
        <v>0</v>
      </c>
      <c r="C1235" s="94" t="s">
        <v>1488</v>
      </c>
      <c r="D1235" s="140" t="s">
        <v>1488</v>
      </c>
      <c r="E1235" s="140">
        <v>0</v>
      </c>
      <c r="F1235" s="94" t="s">
        <v>1488</v>
      </c>
      <c r="G1235" s="141" t="s">
        <v>1488</v>
      </c>
      <c r="H1235" s="91" t="e">
        <f t="shared" si="20"/>
        <v>#VALUE!</v>
      </c>
      <c r="I1235" s="92" t="s">
        <v>1488</v>
      </c>
    </row>
    <row r="1236" spans="1:9">
      <c r="A1236" s="139" t="s">
        <v>1488</v>
      </c>
      <c r="B1236" s="94">
        <v>0</v>
      </c>
      <c r="C1236" s="94" t="s">
        <v>1488</v>
      </c>
      <c r="D1236" s="140" t="s">
        <v>1488</v>
      </c>
      <c r="E1236" s="140">
        <v>0</v>
      </c>
      <c r="F1236" s="94" t="s">
        <v>1488</v>
      </c>
      <c r="G1236" s="141" t="s">
        <v>1488</v>
      </c>
      <c r="H1236" s="91" t="e">
        <f t="shared" si="20"/>
        <v>#VALUE!</v>
      </c>
      <c r="I1236" s="92" t="s">
        <v>1488</v>
      </c>
    </row>
    <row r="1237" spans="1:9">
      <c r="A1237" s="139" t="s">
        <v>1488</v>
      </c>
      <c r="B1237" s="94">
        <v>0</v>
      </c>
      <c r="C1237" s="94" t="s">
        <v>1488</v>
      </c>
      <c r="D1237" s="140" t="s">
        <v>1488</v>
      </c>
      <c r="E1237" s="140">
        <v>0</v>
      </c>
      <c r="F1237" s="94" t="s">
        <v>1488</v>
      </c>
      <c r="G1237" s="141" t="s">
        <v>1488</v>
      </c>
      <c r="H1237" s="91" t="e">
        <f t="shared" si="20"/>
        <v>#VALUE!</v>
      </c>
      <c r="I1237" s="92" t="s">
        <v>1488</v>
      </c>
    </row>
    <row r="1238" spans="1:9">
      <c r="A1238" s="139" t="s">
        <v>1488</v>
      </c>
      <c r="B1238" s="94">
        <v>0</v>
      </c>
      <c r="C1238" s="94" t="s">
        <v>1488</v>
      </c>
      <c r="D1238" s="140" t="s">
        <v>1488</v>
      </c>
      <c r="E1238" s="140">
        <v>0</v>
      </c>
      <c r="F1238" s="94" t="s">
        <v>1488</v>
      </c>
      <c r="G1238" s="141" t="s">
        <v>1488</v>
      </c>
      <c r="H1238" s="91" t="e">
        <f t="shared" si="20"/>
        <v>#VALUE!</v>
      </c>
      <c r="I1238" s="92" t="s">
        <v>1488</v>
      </c>
    </row>
    <row r="1239" spans="1:9">
      <c r="A1239" s="139" t="s">
        <v>1488</v>
      </c>
      <c r="B1239" s="94">
        <v>0</v>
      </c>
      <c r="C1239" s="94" t="s">
        <v>1488</v>
      </c>
      <c r="D1239" s="140" t="s">
        <v>1488</v>
      </c>
      <c r="E1239" s="140">
        <v>0</v>
      </c>
      <c r="F1239" s="94" t="s">
        <v>1488</v>
      </c>
      <c r="G1239" s="141" t="s">
        <v>1488</v>
      </c>
      <c r="H1239" s="91" t="e">
        <f t="shared" si="20"/>
        <v>#VALUE!</v>
      </c>
      <c r="I1239" s="92" t="s">
        <v>1488</v>
      </c>
    </row>
    <row r="1240" spans="1:9">
      <c r="A1240" s="139" t="s">
        <v>1488</v>
      </c>
      <c r="B1240" s="94">
        <v>0</v>
      </c>
      <c r="C1240" s="94" t="s">
        <v>1488</v>
      </c>
      <c r="D1240" s="140" t="s">
        <v>1488</v>
      </c>
      <c r="E1240" s="140">
        <v>0</v>
      </c>
      <c r="F1240" s="94" t="s">
        <v>1488</v>
      </c>
      <c r="G1240" s="141" t="s">
        <v>1488</v>
      </c>
      <c r="H1240" s="91" t="e">
        <f t="shared" si="20"/>
        <v>#VALUE!</v>
      </c>
      <c r="I1240" s="92" t="s">
        <v>1488</v>
      </c>
    </row>
    <row r="1241" spans="1:9">
      <c r="A1241" s="139" t="s">
        <v>1488</v>
      </c>
      <c r="B1241" s="94">
        <v>0</v>
      </c>
      <c r="C1241" s="94" t="s">
        <v>1488</v>
      </c>
      <c r="D1241" s="140" t="s">
        <v>1488</v>
      </c>
      <c r="E1241" s="140">
        <v>0</v>
      </c>
      <c r="F1241" s="94" t="s">
        <v>1488</v>
      </c>
      <c r="G1241" s="141" t="s">
        <v>1488</v>
      </c>
      <c r="H1241" s="91" t="e">
        <f t="shared" si="20"/>
        <v>#VALUE!</v>
      </c>
      <c r="I1241" s="92" t="s">
        <v>1488</v>
      </c>
    </row>
    <row r="1242" spans="1:9">
      <c r="A1242" s="139" t="s">
        <v>1488</v>
      </c>
      <c r="B1242" s="94">
        <v>0</v>
      </c>
      <c r="C1242" s="94" t="s">
        <v>1488</v>
      </c>
      <c r="D1242" s="140" t="s">
        <v>1488</v>
      </c>
      <c r="E1242" s="140">
        <v>0</v>
      </c>
      <c r="F1242" s="94" t="s">
        <v>1488</v>
      </c>
      <c r="G1242" s="141" t="s">
        <v>1488</v>
      </c>
      <c r="H1242" s="91" t="e">
        <f t="shared" si="20"/>
        <v>#VALUE!</v>
      </c>
      <c r="I1242" s="92" t="s">
        <v>1488</v>
      </c>
    </row>
    <row r="1243" spans="1:9">
      <c r="A1243" s="139" t="s">
        <v>1488</v>
      </c>
      <c r="B1243" s="94">
        <v>0</v>
      </c>
      <c r="C1243" s="94" t="s">
        <v>1488</v>
      </c>
      <c r="D1243" s="140" t="s">
        <v>1488</v>
      </c>
      <c r="E1243" s="140">
        <v>0</v>
      </c>
      <c r="F1243" s="94" t="s">
        <v>1488</v>
      </c>
      <c r="G1243" s="141" t="s">
        <v>1488</v>
      </c>
      <c r="H1243" s="91" t="e">
        <f t="shared" si="20"/>
        <v>#VALUE!</v>
      </c>
      <c r="I1243" s="92" t="s">
        <v>1488</v>
      </c>
    </row>
    <row r="1244" spans="1:9">
      <c r="A1244" s="139" t="s">
        <v>1488</v>
      </c>
      <c r="B1244" s="94">
        <v>0</v>
      </c>
      <c r="C1244" s="94" t="s">
        <v>1488</v>
      </c>
      <c r="D1244" s="140" t="s">
        <v>1488</v>
      </c>
      <c r="E1244" s="140">
        <v>0</v>
      </c>
      <c r="F1244" s="94" t="s">
        <v>1488</v>
      </c>
      <c r="G1244" s="141" t="s">
        <v>1488</v>
      </c>
      <c r="H1244" s="91" t="e">
        <f t="shared" si="20"/>
        <v>#VALUE!</v>
      </c>
      <c r="I1244" s="92" t="s">
        <v>1488</v>
      </c>
    </row>
    <row r="1245" spans="1:9">
      <c r="A1245" s="139" t="s">
        <v>1488</v>
      </c>
      <c r="B1245" s="94">
        <v>0</v>
      </c>
      <c r="C1245" s="94" t="s">
        <v>1488</v>
      </c>
      <c r="D1245" s="140" t="s">
        <v>1488</v>
      </c>
      <c r="E1245" s="140">
        <v>0</v>
      </c>
      <c r="F1245" s="94" t="s">
        <v>1488</v>
      </c>
      <c r="G1245" s="141" t="s">
        <v>1488</v>
      </c>
      <c r="H1245" s="91" t="e">
        <f t="shared" si="20"/>
        <v>#VALUE!</v>
      </c>
      <c r="I1245" s="92" t="s">
        <v>1488</v>
      </c>
    </row>
    <row r="1246" spans="1:9">
      <c r="A1246" s="139" t="s">
        <v>1488</v>
      </c>
      <c r="B1246" s="94">
        <v>0</v>
      </c>
      <c r="C1246" s="94" t="s">
        <v>1488</v>
      </c>
      <c r="D1246" s="140" t="s">
        <v>1488</v>
      </c>
      <c r="E1246" s="140">
        <v>0</v>
      </c>
      <c r="F1246" s="94" t="s">
        <v>1488</v>
      </c>
      <c r="G1246" s="141" t="s">
        <v>1488</v>
      </c>
      <c r="H1246" s="91" t="e">
        <f t="shared" si="20"/>
        <v>#VALUE!</v>
      </c>
      <c r="I1246" s="92" t="s">
        <v>1488</v>
      </c>
    </row>
    <row r="1247" spans="1:9">
      <c r="A1247" s="139" t="s">
        <v>1488</v>
      </c>
      <c r="B1247" s="94">
        <v>0</v>
      </c>
      <c r="C1247" s="94" t="s">
        <v>1488</v>
      </c>
      <c r="D1247" s="140" t="s">
        <v>1488</v>
      </c>
      <c r="E1247" s="140">
        <v>0</v>
      </c>
      <c r="F1247" s="94" t="s">
        <v>1488</v>
      </c>
      <c r="G1247" s="141" t="s">
        <v>1488</v>
      </c>
      <c r="H1247" s="91" t="e">
        <f t="shared" si="20"/>
        <v>#VALUE!</v>
      </c>
      <c r="I1247" s="92" t="s">
        <v>1488</v>
      </c>
    </row>
    <row r="1248" spans="1:9">
      <c r="A1248" s="139" t="s">
        <v>1488</v>
      </c>
      <c r="B1248" s="94">
        <v>0</v>
      </c>
      <c r="C1248" s="94" t="s">
        <v>1488</v>
      </c>
      <c r="D1248" s="140" t="s">
        <v>1488</v>
      </c>
      <c r="E1248" s="140">
        <v>0</v>
      </c>
      <c r="F1248" s="94" t="s">
        <v>1488</v>
      </c>
      <c r="G1248" s="141" t="s">
        <v>1488</v>
      </c>
      <c r="H1248" s="91" t="e">
        <f t="shared" si="20"/>
        <v>#VALUE!</v>
      </c>
      <c r="I1248" s="92" t="s">
        <v>1488</v>
      </c>
    </row>
    <row r="1249" spans="1:9">
      <c r="A1249" s="139" t="s">
        <v>1488</v>
      </c>
      <c r="B1249" s="94">
        <v>0</v>
      </c>
      <c r="C1249" s="94" t="s">
        <v>1488</v>
      </c>
      <c r="D1249" s="140" t="s">
        <v>1488</v>
      </c>
      <c r="E1249" s="140">
        <v>0</v>
      </c>
      <c r="F1249" s="94" t="s">
        <v>1488</v>
      </c>
      <c r="G1249" s="141" t="s">
        <v>1488</v>
      </c>
      <c r="H1249" s="91" t="e">
        <f t="shared" si="20"/>
        <v>#VALUE!</v>
      </c>
      <c r="I1249" s="92" t="s">
        <v>1488</v>
      </c>
    </row>
    <row r="1250" spans="1:9">
      <c r="A1250" s="139" t="s">
        <v>1488</v>
      </c>
      <c r="B1250" s="94">
        <v>0</v>
      </c>
      <c r="C1250" s="94" t="s">
        <v>1488</v>
      </c>
      <c r="D1250" s="140" t="s">
        <v>1488</v>
      </c>
      <c r="E1250" s="140">
        <v>0</v>
      </c>
      <c r="F1250" s="94" t="s">
        <v>1488</v>
      </c>
      <c r="G1250" s="141" t="s">
        <v>1488</v>
      </c>
      <c r="H1250" s="91" t="e">
        <f t="shared" si="20"/>
        <v>#VALUE!</v>
      </c>
      <c r="I1250" s="92" t="s">
        <v>1488</v>
      </c>
    </row>
    <row r="1251" spans="1:9">
      <c r="A1251" s="139" t="s">
        <v>1488</v>
      </c>
      <c r="B1251" s="94">
        <v>0</v>
      </c>
      <c r="C1251" s="94" t="s">
        <v>1488</v>
      </c>
      <c r="D1251" s="140" t="s">
        <v>1488</v>
      </c>
      <c r="E1251" s="140">
        <v>0</v>
      </c>
      <c r="F1251" s="94" t="s">
        <v>1488</v>
      </c>
      <c r="G1251" s="141" t="s">
        <v>1488</v>
      </c>
      <c r="H1251" s="91" t="e">
        <f t="shared" si="20"/>
        <v>#VALUE!</v>
      </c>
      <c r="I1251" s="92" t="s">
        <v>1488</v>
      </c>
    </row>
    <row r="1252" spans="1:9">
      <c r="A1252" s="139" t="s">
        <v>1488</v>
      </c>
      <c r="B1252" s="94">
        <v>0</v>
      </c>
      <c r="C1252" s="94" t="s">
        <v>1488</v>
      </c>
      <c r="D1252" s="140" t="s">
        <v>1488</v>
      </c>
      <c r="E1252" s="140">
        <v>0</v>
      </c>
      <c r="F1252" s="94" t="s">
        <v>1488</v>
      </c>
      <c r="G1252" s="141" t="s">
        <v>1488</v>
      </c>
      <c r="H1252" s="91" t="e">
        <f t="shared" si="20"/>
        <v>#VALUE!</v>
      </c>
      <c r="I1252" s="92" t="s">
        <v>1488</v>
      </c>
    </row>
    <row r="1253" spans="1:9">
      <c r="A1253" s="139" t="s">
        <v>1488</v>
      </c>
      <c r="B1253" s="94">
        <v>0</v>
      </c>
      <c r="C1253" s="94" t="s">
        <v>1488</v>
      </c>
      <c r="D1253" s="140" t="s">
        <v>1488</v>
      </c>
      <c r="E1253" s="140">
        <v>0</v>
      </c>
      <c r="F1253" s="94" t="s">
        <v>1488</v>
      </c>
      <c r="G1253" s="141" t="s">
        <v>1488</v>
      </c>
      <c r="H1253" s="91" t="e">
        <f t="shared" si="20"/>
        <v>#VALUE!</v>
      </c>
      <c r="I1253" s="92" t="s">
        <v>1488</v>
      </c>
    </row>
    <row r="1254" spans="1:9">
      <c r="A1254" s="139" t="s">
        <v>1488</v>
      </c>
      <c r="B1254" s="94">
        <v>0</v>
      </c>
      <c r="C1254" s="94" t="s">
        <v>1488</v>
      </c>
      <c r="D1254" s="140" t="s">
        <v>1488</v>
      </c>
      <c r="E1254" s="140">
        <v>0</v>
      </c>
      <c r="F1254" s="94" t="s">
        <v>1488</v>
      </c>
      <c r="G1254" s="141" t="s">
        <v>1488</v>
      </c>
      <c r="H1254" s="91" t="e">
        <f t="shared" si="20"/>
        <v>#VALUE!</v>
      </c>
      <c r="I1254" s="92" t="s">
        <v>1488</v>
      </c>
    </row>
    <row r="1255" spans="1:9">
      <c r="A1255" s="139" t="s">
        <v>1488</v>
      </c>
      <c r="B1255" s="94">
        <v>0</v>
      </c>
      <c r="C1255" s="94" t="s">
        <v>1488</v>
      </c>
      <c r="D1255" s="140" t="s">
        <v>1488</v>
      </c>
      <c r="E1255" s="140">
        <v>0</v>
      </c>
      <c r="F1255" s="94" t="s">
        <v>1488</v>
      </c>
      <c r="G1255" s="141" t="s">
        <v>1488</v>
      </c>
      <c r="H1255" s="91" t="e">
        <f t="shared" si="20"/>
        <v>#VALUE!</v>
      </c>
      <c r="I1255" s="92" t="s">
        <v>1488</v>
      </c>
    </row>
    <row r="1256" spans="1:9">
      <c r="A1256" s="139" t="s">
        <v>1488</v>
      </c>
      <c r="B1256" s="94">
        <v>0</v>
      </c>
      <c r="C1256" s="94" t="s">
        <v>1488</v>
      </c>
      <c r="D1256" s="140" t="s">
        <v>1488</v>
      </c>
      <c r="E1256" s="140">
        <v>0</v>
      </c>
      <c r="F1256" s="94" t="s">
        <v>1488</v>
      </c>
      <c r="G1256" s="141" t="s">
        <v>1488</v>
      </c>
      <c r="H1256" s="91" t="e">
        <f t="shared" si="20"/>
        <v>#VALUE!</v>
      </c>
      <c r="I1256" s="92" t="s">
        <v>1488</v>
      </c>
    </row>
    <row r="1257" spans="1:9">
      <c r="A1257" s="139" t="s">
        <v>1488</v>
      </c>
      <c r="B1257" s="94">
        <v>0</v>
      </c>
      <c r="C1257" s="94" t="s">
        <v>1488</v>
      </c>
      <c r="D1257" s="140" t="s">
        <v>1488</v>
      </c>
      <c r="E1257" s="140">
        <v>0</v>
      </c>
      <c r="F1257" s="94" t="s">
        <v>1488</v>
      </c>
      <c r="G1257" s="141" t="s">
        <v>1488</v>
      </c>
      <c r="H1257" s="91" t="e">
        <f t="shared" si="20"/>
        <v>#VALUE!</v>
      </c>
      <c r="I1257" s="92" t="s">
        <v>1488</v>
      </c>
    </row>
    <row r="1258" spans="1:9">
      <c r="A1258" s="139" t="s">
        <v>1488</v>
      </c>
      <c r="B1258" s="94">
        <v>0</v>
      </c>
      <c r="C1258" s="94" t="s">
        <v>1488</v>
      </c>
      <c r="D1258" s="140" t="s">
        <v>1488</v>
      </c>
      <c r="E1258" s="140">
        <v>0</v>
      </c>
      <c r="F1258" s="94" t="s">
        <v>1488</v>
      </c>
      <c r="G1258" s="141" t="s">
        <v>1488</v>
      </c>
      <c r="H1258" s="91" t="e">
        <f t="shared" si="20"/>
        <v>#VALUE!</v>
      </c>
      <c r="I1258" s="92" t="s">
        <v>1488</v>
      </c>
    </row>
    <row r="1259" spans="1:9">
      <c r="A1259" s="139" t="s">
        <v>1488</v>
      </c>
      <c r="B1259" s="94">
        <v>0</v>
      </c>
      <c r="C1259" s="94" t="s">
        <v>1488</v>
      </c>
      <c r="D1259" s="140" t="s">
        <v>1488</v>
      </c>
      <c r="E1259" s="140">
        <v>0</v>
      </c>
      <c r="F1259" s="94" t="s">
        <v>1488</v>
      </c>
      <c r="G1259" s="141" t="s">
        <v>1488</v>
      </c>
      <c r="H1259" s="91" t="e">
        <f t="shared" si="20"/>
        <v>#VALUE!</v>
      </c>
      <c r="I1259" s="92" t="s">
        <v>1488</v>
      </c>
    </row>
    <row r="1260" spans="1:9">
      <c r="A1260" s="139" t="s">
        <v>1488</v>
      </c>
      <c r="B1260" s="94">
        <v>0</v>
      </c>
      <c r="C1260" s="94" t="s">
        <v>1488</v>
      </c>
      <c r="D1260" s="140" t="s">
        <v>1488</v>
      </c>
      <c r="E1260" s="140">
        <v>0</v>
      </c>
      <c r="F1260" s="94" t="s">
        <v>1488</v>
      </c>
      <c r="G1260" s="141" t="s">
        <v>1488</v>
      </c>
      <c r="H1260" s="91" t="e">
        <f t="shared" si="20"/>
        <v>#VALUE!</v>
      </c>
      <c r="I1260" s="92" t="s">
        <v>1488</v>
      </c>
    </row>
    <row r="1261" spans="1:9">
      <c r="A1261" s="139" t="s">
        <v>1488</v>
      </c>
      <c r="B1261" s="94">
        <v>0</v>
      </c>
      <c r="C1261" s="94" t="s">
        <v>1488</v>
      </c>
      <c r="D1261" s="140" t="s">
        <v>1488</v>
      </c>
      <c r="E1261" s="140">
        <v>0</v>
      </c>
      <c r="F1261" s="94" t="s">
        <v>1488</v>
      </c>
      <c r="G1261" s="141" t="s">
        <v>1488</v>
      </c>
      <c r="H1261" s="91" t="e">
        <f t="shared" si="20"/>
        <v>#VALUE!</v>
      </c>
      <c r="I1261" s="92" t="s">
        <v>1488</v>
      </c>
    </row>
    <row r="1262" spans="1:9">
      <c r="A1262" s="139" t="s">
        <v>1488</v>
      </c>
      <c r="B1262" s="94">
        <v>0</v>
      </c>
      <c r="C1262" s="94" t="s">
        <v>1488</v>
      </c>
      <c r="D1262" s="140" t="s">
        <v>1488</v>
      </c>
      <c r="E1262" s="140">
        <v>0</v>
      </c>
      <c r="F1262" s="94" t="s">
        <v>1488</v>
      </c>
      <c r="G1262" s="141" t="s">
        <v>1488</v>
      </c>
      <c r="H1262" s="91" t="e">
        <f t="shared" si="20"/>
        <v>#VALUE!</v>
      </c>
      <c r="I1262" s="92" t="s">
        <v>1488</v>
      </c>
    </row>
    <row r="1263" spans="1:9">
      <c r="A1263" s="139" t="s">
        <v>1488</v>
      </c>
      <c r="B1263" s="94">
        <v>0</v>
      </c>
      <c r="C1263" s="94" t="s">
        <v>1488</v>
      </c>
      <c r="D1263" s="140" t="s">
        <v>1488</v>
      </c>
      <c r="E1263" s="140">
        <v>0</v>
      </c>
      <c r="F1263" s="94" t="s">
        <v>1488</v>
      </c>
      <c r="G1263" s="141" t="s">
        <v>1488</v>
      </c>
      <c r="H1263" s="91" t="e">
        <f t="shared" si="20"/>
        <v>#VALUE!</v>
      </c>
      <c r="I1263" s="92" t="s">
        <v>1488</v>
      </c>
    </row>
    <row r="1264" spans="1:9">
      <c r="A1264" s="139" t="s">
        <v>1488</v>
      </c>
      <c r="B1264" s="94">
        <v>0</v>
      </c>
      <c r="C1264" s="94" t="s">
        <v>1488</v>
      </c>
      <c r="D1264" s="140" t="s">
        <v>1488</v>
      </c>
      <c r="E1264" s="140">
        <v>0</v>
      </c>
      <c r="F1264" s="94" t="s">
        <v>1488</v>
      </c>
      <c r="G1264" s="141" t="s">
        <v>1488</v>
      </c>
      <c r="H1264" s="91" t="e">
        <f t="shared" si="20"/>
        <v>#VALUE!</v>
      </c>
      <c r="I1264" s="92" t="s">
        <v>1488</v>
      </c>
    </row>
    <row r="1265" spans="1:9">
      <c r="A1265" s="139" t="s">
        <v>1488</v>
      </c>
      <c r="B1265" s="94">
        <v>0</v>
      </c>
      <c r="C1265" s="94" t="s">
        <v>1488</v>
      </c>
      <c r="D1265" s="140" t="s">
        <v>1488</v>
      </c>
      <c r="E1265" s="140">
        <v>0</v>
      </c>
      <c r="F1265" s="94" t="s">
        <v>1488</v>
      </c>
      <c r="G1265" s="141" t="s">
        <v>1488</v>
      </c>
      <c r="H1265" s="91" t="e">
        <f t="shared" si="20"/>
        <v>#VALUE!</v>
      </c>
      <c r="I1265" s="92" t="s">
        <v>1488</v>
      </c>
    </row>
    <row r="1266" spans="1:9">
      <c r="A1266" s="139" t="s">
        <v>1488</v>
      </c>
      <c r="B1266" s="94">
        <v>0</v>
      </c>
      <c r="C1266" s="94" t="s">
        <v>1488</v>
      </c>
      <c r="D1266" s="140" t="s">
        <v>1488</v>
      </c>
      <c r="E1266" s="140">
        <v>0</v>
      </c>
      <c r="F1266" s="94" t="s">
        <v>1488</v>
      </c>
      <c r="G1266" s="141" t="s">
        <v>1488</v>
      </c>
      <c r="H1266" s="91" t="e">
        <f t="shared" si="20"/>
        <v>#VALUE!</v>
      </c>
      <c r="I1266" s="92" t="s">
        <v>1488</v>
      </c>
    </row>
    <row r="1267" spans="1:9">
      <c r="A1267" s="139" t="s">
        <v>1488</v>
      </c>
      <c r="B1267" s="94">
        <v>0</v>
      </c>
      <c r="C1267" s="94" t="s">
        <v>1488</v>
      </c>
      <c r="D1267" s="140" t="s">
        <v>1488</v>
      </c>
      <c r="E1267" s="140">
        <v>0</v>
      </c>
      <c r="F1267" s="94" t="s">
        <v>1488</v>
      </c>
      <c r="G1267" s="141" t="s">
        <v>1488</v>
      </c>
      <c r="H1267" s="91" t="e">
        <f t="shared" si="20"/>
        <v>#VALUE!</v>
      </c>
      <c r="I1267" s="92" t="s">
        <v>1488</v>
      </c>
    </row>
    <row r="1268" spans="1:9">
      <c r="A1268" s="139" t="s">
        <v>1488</v>
      </c>
      <c r="B1268" s="94">
        <v>0</v>
      </c>
      <c r="C1268" s="94" t="s">
        <v>1488</v>
      </c>
      <c r="D1268" s="140" t="s">
        <v>1488</v>
      </c>
      <c r="E1268" s="140">
        <v>0</v>
      </c>
      <c r="F1268" s="94" t="s">
        <v>1488</v>
      </c>
      <c r="G1268" s="141" t="s">
        <v>1488</v>
      </c>
      <c r="H1268" s="91" t="e">
        <f t="shared" si="20"/>
        <v>#VALUE!</v>
      </c>
      <c r="I1268" s="92" t="s">
        <v>1488</v>
      </c>
    </row>
    <row r="1269" spans="1:9">
      <c r="A1269" s="139" t="s">
        <v>1488</v>
      </c>
      <c r="B1269" s="94">
        <v>0</v>
      </c>
      <c r="C1269" s="94" t="s">
        <v>1488</v>
      </c>
      <c r="D1269" s="140" t="s">
        <v>1488</v>
      </c>
      <c r="E1269" s="140">
        <v>0</v>
      </c>
      <c r="F1269" s="94" t="s">
        <v>1488</v>
      </c>
      <c r="G1269" s="141" t="s">
        <v>1488</v>
      </c>
      <c r="H1269" s="91" t="e">
        <f t="shared" si="20"/>
        <v>#VALUE!</v>
      </c>
      <c r="I1269" s="92" t="s">
        <v>1488</v>
      </c>
    </row>
    <row r="1270" spans="1:9">
      <c r="A1270" s="139" t="s">
        <v>1488</v>
      </c>
      <c r="B1270" s="94">
        <v>0</v>
      </c>
      <c r="C1270" s="94" t="s">
        <v>1488</v>
      </c>
      <c r="D1270" s="140" t="s">
        <v>1488</v>
      </c>
      <c r="E1270" s="140">
        <v>0</v>
      </c>
      <c r="F1270" s="94" t="s">
        <v>1488</v>
      </c>
      <c r="G1270" s="141" t="s">
        <v>1488</v>
      </c>
      <c r="H1270" s="91" t="e">
        <f t="shared" si="20"/>
        <v>#VALUE!</v>
      </c>
      <c r="I1270" s="92" t="s">
        <v>1488</v>
      </c>
    </row>
    <row r="1271" spans="1:9">
      <c r="A1271" s="139" t="s">
        <v>1488</v>
      </c>
      <c r="B1271" s="94">
        <v>0</v>
      </c>
      <c r="C1271" s="94" t="s">
        <v>1488</v>
      </c>
      <c r="D1271" s="140" t="s">
        <v>1488</v>
      </c>
      <c r="E1271" s="140">
        <v>0</v>
      </c>
      <c r="F1271" s="94" t="s">
        <v>1488</v>
      </c>
      <c r="G1271" s="141" t="s">
        <v>1488</v>
      </c>
      <c r="H1271" s="91" t="e">
        <f t="shared" si="20"/>
        <v>#VALUE!</v>
      </c>
      <c r="I1271" s="92" t="s">
        <v>1488</v>
      </c>
    </row>
    <row r="1272" spans="1:9">
      <c r="A1272" s="139" t="s">
        <v>1488</v>
      </c>
      <c r="B1272" s="94">
        <v>0</v>
      </c>
      <c r="C1272" s="94" t="s">
        <v>1488</v>
      </c>
      <c r="D1272" s="140" t="s">
        <v>1488</v>
      </c>
      <c r="E1272" s="140">
        <v>0</v>
      </c>
      <c r="F1272" s="94" t="s">
        <v>1488</v>
      </c>
      <c r="G1272" s="141" t="s">
        <v>1488</v>
      </c>
      <c r="H1272" s="91" t="e">
        <f t="shared" si="20"/>
        <v>#VALUE!</v>
      </c>
      <c r="I1272" s="92" t="s">
        <v>1488</v>
      </c>
    </row>
    <row r="1273" spans="1:9">
      <c r="A1273" s="139" t="s">
        <v>1488</v>
      </c>
      <c r="B1273" s="94">
        <v>0</v>
      </c>
      <c r="C1273" s="94" t="s">
        <v>1488</v>
      </c>
      <c r="D1273" s="140" t="s">
        <v>1488</v>
      </c>
      <c r="E1273" s="140">
        <v>0</v>
      </c>
      <c r="F1273" s="94" t="s">
        <v>1488</v>
      </c>
      <c r="G1273" s="141" t="s">
        <v>1488</v>
      </c>
      <c r="H1273" s="91" t="e">
        <f t="shared" si="20"/>
        <v>#VALUE!</v>
      </c>
      <c r="I1273" s="92" t="s">
        <v>1488</v>
      </c>
    </row>
    <row r="1274" spans="1:9">
      <c r="A1274" s="139" t="s">
        <v>1488</v>
      </c>
      <c r="B1274" s="94">
        <v>0</v>
      </c>
      <c r="C1274" s="94" t="s">
        <v>1488</v>
      </c>
      <c r="D1274" s="140" t="s">
        <v>1488</v>
      </c>
      <c r="E1274" s="140">
        <v>0</v>
      </c>
      <c r="F1274" s="94" t="s">
        <v>1488</v>
      </c>
      <c r="G1274" s="141" t="s">
        <v>1488</v>
      </c>
      <c r="H1274" s="91" t="e">
        <f t="shared" si="20"/>
        <v>#VALUE!</v>
      </c>
      <c r="I1274" s="92" t="s">
        <v>1488</v>
      </c>
    </row>
    <row r="1275" spans="1:9">
      <c r="A1275" s="139" t="s">
        <v>1488</v>
      </c>
      <c r="B1275" s="94">
        <v>0</v>
      </c>
      <c r="C1275" s="94" t="s">
        <v>1488</v>
      </c>
      <c r="D1275" s="140" t="s">
        <v>1488</v>
      </c>
      <c r="E1275" s="140">
        <v>0</v>
      </c>
      <c r="F1275" s="94" t="s">
        <v>1488</v>
      </c>
      <c r="G1275" s="141" t="s">
        <v>1488</v>
      </c>
      <c r="H1275" s="91" t="e">
        <f t="shared" si="20"/>
        <v>#VALUE!</v>
      </c>
      <c r="I1275" s="92" t="s">
        <v>1488</v>
      </c>
    </row>
    <row r="1276" spans="1:9">
      <c r="A1276" s="139" t="s">
        <v>1488</v>
      </c>
      <c r="B1276" s="94">
        <v>0</v>
      </c>
      <c r="C1276" s="94" t="s">
        <v>1488</v>
      </c>
      <c r="D1276" s="140" t="s">
        <v>1488</v>
      </c>
      <c r="E1276" s="140">
        <v>0</v>
      </c>
      <c r="F1276" s="94" t="s">
        <v>1488</v>
      </c>
      <c r="G1276" s="141" t="s">
        <v>1488</v>
      </c>
      <c r="H1276" s="91" t="e">
        <f t="shared" si="20"/>
        <v>#VALUE!</v>
      </c>
      <c r="I1276" s="92" t="s">
        <v>1488</v>
      </c>
    </row>
    <row r="1277" spans="1:9">
      <c r="A1277" s="139" t="s">
        <v>1488</v>
      </c>
      <c r="B1277" s="94">
        <v>0</v>
      </c>
      <c r="C1277" s="94" t="s">
        <v>1488</v>
      </c>
      <c r="D1277" s="140" t="s">
        <v>1488</v>
      </c>
      <c r="E1277" s="140">
        <v>0</v>
      </c>
      <c r="F1277" s="94" t="s">
        <v>1488</v>
      </c>
      <c r="G1277" s="141" t="s">
        <v>1488</v>
      </c>
      <c r="H1277" s="91" t="e">
        <f t="shared" si="20"/>
        <v>#VALUE!</v>
      </c>
      <c r="I1277" s="92" t="s">
        <v>1488</v>
      </c>
    </row>
    <row r="1278" spans="1:9">
      <c r="A1278" s="139" t="s">
        <v>1488</v>
      </c>
      <c r="B1278" s="94">
        <v>0</v>
      </c>
      <c r="C1278" s="94" t="s">
        <v>1488</v>
      </c>
      <c r="D1278" s="140" t="s">
        <v>1488</v>
      </c>
      <c r="E1278" s="140">
        <v>0</v>
      </c>
      <c r="F1278" s="94" t="s">
        <v>1488</v>
      </c>
      <c r="G1278" s="141" t="s">
        <v>1488</v>
      </c>
      <c r="H1278" s="91" t="e">
        <f t="shared" si="20"/>
        <v>#VALUE!</v>
      </c>
      <c r="I1278" s="92" t="s">
        <v>1488</v>
      </c>
    </row>
    <row r="1279" spans="1:9">
      <c r="A1279" s="139" t="s">
        <v>1488</v>
      </c>
      <c r="B1279" s="94">
        <v>0</v>
      </c>
      <c r="C1279" s="94" t="s">
        <v>1488</v>
      </c>
      <c r="D1279" s="140" t="s">
        <v>1488</v>
      </c>
      <c r="E1279" s="140">
        <v>0</v>
      </c>
      <c r="F1279" s="94" t="s">
        <v>1488</v>
      </c>
      <c r="G1279" s="141" t="s">
        <v>1488</v>
      </c>
      <c r="H1279" s="91" t="e">
        <f t="shared" si="20"/>
        <v>#VALUE!</v>
      </c>
      <c r="I1279" s="92" t="s">
        <v>1488</v>
      </c>
    </row>
    <row r="1280" spans="1:9">
      <c r="A1280" s="139" t="s">
        <v>1488</v>
      </c>
      <c r="B1280" s="94">
        <v>0</v>
      </c>
      <c r="C1280" s="94" t="s">
        <v>1488</v>
      </c>
      <c r="D1280" s="140" t="s">
        <v>1488</v>
      </c>
      <c r="E1280" s="140">
        <v>0</v>
      </c>
      <c r="F1280" s="94" t="s">
        <v>1488</v>
      </c>
      <c r="G1280" s="141" t="s">
        <v>1488</v>
      </c>
      <c r="H1280" s="91" t="e">
        <f t="shared" si="20"/>
        <v>#VALUE!</v>
      </c>
      <c r="I1280" s="92" t="s">
        <v>1488</v>
      </c>
    </row>
    <row r="1281" spans="1:9">
      <c r="A1281" s="139" t="s">
        <v>1488</v>
      </c>
      <c r="B1281" s="94">
        <v>0</v>
      </c>
      <c r="C1281" s="94" t="s">
        <v>1488</v>
      </c>
      <c r="D1281" s="140" t="s">
        <v>1488</v>
      </c>
      <c r="E1281" s="140">
        <v>0</v>
      </c>
      <c r="F1281" s="94" t="s">
        <v>1488</v>
      </c>
      <c r="G1281" s="141" t="s">
        <v>1488</v>
      </c>
      <c r="H1281" s="91" t="e">
        <f t="shared" si="20"/>
        <v>#VALUE!</v>
      </c>
      <c r="I1281" s="92" t="s">
        <v>1488</v>
      </c>
    </row>
    <row r="1282" spans="1:9">
      <c r="A1282" s="139" t="s">
        <v>1488</v>
      </c>
      <c r="B1282" s="94">
        <v>0</v>
      </c>
      <c r="C1282" s="94" t="s">
        <v>1488</v>
      </c>
      <c r="D1282" s="140" t="s">
        <v>1488</v>
      </c>
      <c r="E1282" s="140">
        <v>0</v>
      </c>
      <c r="F1282" s="94" t="s">
        <v>1488</v>
      </c>
      <c r="G1282" s="141" t="s">
        <v>1488</v>
      </c>
      <c r="H1282" s="91" t="e">
        <f t="shared" si="20"/>
        <v>#VALUE!</v>
      </c>
      <c r="I1282" s="92" t="s">
        <v>1488</v>
      </c>
    </row>
    <row r="1283" spans="1:9">
      <c r="A1283" s="139" t="s">
        <v>1488</v>
      </c>
      <c r="B1283" s="94">
        <v>0</v>
      </c>
      <c r="C1283" s="94" t="s">
        <v>1488</v>
      </c>
      <c r="D1283" s="140" t="s">
        <v>1488</v>
      </c>
      <c r="E1283" s="140">
        <v>0</v>
      </c>
      <c r="F1283" s="94" t="s">
        <v>1488</v>
      </c>
      <c r="G1283" s="141" t="s">
        <v>1488</v>
      </c>
      <c r="H1283" s="91" t="e">
        <f t="shared" ref="H1283:H1299" si="21">YEAR(G1283)</f>
        <v>#VALUE!</v>
      </c>
      <c r="I1283" s="92" t="s">
        <v>1488</v>
      </c>
    </row>
    <row r="1284" spans="1:9">
      <c r="A1284" s="139" t="s">
        <v>1488</v>
      </c>
      <c r="B1284" s="94">
        <v>0</v>
      </c>
      <c r="C1284" s="94" t="s">
        <v>1488</v>
      </c>
      <c r="D1284" s="140" t="s">
        <v>1488</v>
      </c>
      <c r="E1284" s="140">
        <v>0</v>
      </c>
      <c r="F1284" s="94" t="s">
        <v>1488</v>
      </c>
      <c r="G1284" s="141" t="s">
        <v>1488</v>
      </c>
      <c r="H1284" s="91" t="e">
        <f t="shared" si="21"/>
        <v>#VALUE!</v>
      </c>
      <c r="I1284" s="92" t="s">
        <v>1488</v>
      </c>
    </row>
    <row r="1285" spans="1:9">
      <c r="A1285" s="139" t="s">
        <v>1488</v>
      </c>
      <c r="B1285" s="94">
        <v>0</v>
      </c>
      <c r="C1285" s="94" t="s">
        <v>1488</v>
      </c>
      <c r="D1285" s="140" t="s">
        <v>1488</v>
      </c>
      <c r="E1285" s="140">
        <v>0</v>
      </c>
      <c r="F1285" s="94" t="s">
        <v>1488</v>
      </c>
      <c r="G1285" s="141" t="s">
        <v>1488</v>
      </c>
      <c r="H1285" s="91" t="e">
        <f t="shared" si="21"/>
        <v>#VALUE!</v>
      </c>
      <c r="I1285" s="92" t="s">
        <v>1488</v>
      </c>
    </row>
    <row r="1286" spans="1:9">
      <c r="A1286" s="139" t="s">
        <v>1488</v>
      </c>
      <c r="B1286" s="94">
        <v>0</v>
      </c>
      <c r="C1286" s="94" t="s">
        <v>1488</v>
      </c>
      <c r="D1286" s="140" t="s">
        <v>1488</v>
      </c>
      <c r="E1286" s="140">
        <v>0</v>
      </c>
      <c r="F1286" s="94" t="s">
        <v>1488</v>
      </c>
      <c r="G1286" s="141" t="s">
        <v>1488</v>
      </c>
      <c r="H1286" s="91" t="e">
        <f t="shared" si="21"/>
        <v>#VALUE!</v>
      </c>
      <c r="I1286" s="92" t="s">
        <v>1488</v>
      </c>
    </row>
    <row r="1287" spans="1:9">
      <c r="A1287" s="139" t="s">
        <v>1488</v>
      </c>
      <c r="B1287" s="94">
        <v>0</v>
      </c>
      <c r="C1287" s="94" t="s">
        <v>1488</v>
      </c>
      <c r="D1287" s="140" t="s">
        <v>1488</v>
      </c>
      <c r="E1287" s="140">
        <v>0</v>
      </c>
      <c r="F1287" s="94" t="s">
        <v>1488</v>
      </c>
      <c r="G1287" s="141" t="s">
        <v>1488</v>
      </c>
      <c r="H1287" s="91" t="e">
        <f t="shared" si="21"/>
        <v>#VALUE!</v>
      </c>
      <c r="I1287" s="92" t="s">
        <v>1488</v>
      </c>
    </row>
    <row r="1288" spans="1:9">
      <c r="A1288" s="139" t="s">
        <v>1488</v>
      </c>
      <c r="B1288" s="94">
        <v>0</v>
      </c>
      <c r="C1288" s="94" t="s">
        <v>1488</v>
      </c>
      <c r="D1288" s="140" t="s">
        <v>1488</v>
      </c>
      <c r="E1288" s="140">
        <v>0</v>
      </c>
      <c r="F1288" s="94" t="s">
        <v>1488</v>
      </c>
      <c r="G1288" s="141" t="s">
        <v>1488</v>
      </c>
      <c r="H1288" s="91" t="e">
        <f t="shared" si="21"/>
        <v>#VALUE!</v>
      </c>
      <c r="I1288" s="92" t="s">
        <v>1488</v>
      </c>
    </row>
    <row r="1289" spans="1:9">
      <c r="A1289" s="139" t="s">
        <v>1488</v>
      </c>
      <c r="B1289" s="94">
        <v>0</v>
      </c>
      <c r="C1289" s="94" t="s">
        <v>1488</v>
      </c>
      <c r="D1289" s="140" t="s">
        <v>1488</v>
      </c>
      <c r="E1289" s="140">
        <v>0</v>
      </c>
      <c r="F1289" s="94" t="s">
        <v>1488</v>
      </c>
      <c r="G1289" s="141" t="s">
        <v>1488</v>
      </c>
      <c r="H1289" s="91" t="e">
        <f t="shared" si="21"/>
        <v>#VALUE!</v>
      </c>
      <c r="I1289" s="92" t="s">
        <v>1488</v>
      </c>
    </row>
    <row r="1290" spans="1:9">
      <c r="A1290" s="139" t="s">
        <v>1488</v>
      </c>
      <c r="B1290" s="94">
        <v>0</v>
      </c>
      <c r="C1290" s="94" t="s">
        <v>1488</v>
      </c>
      <c r="D1290" s="140" t="s">
        <v>1488</v>
      </c>
      <c r="E1290" s="140">
        <v>0</v>
      </c>
      <c r="F1290" s="94" t="s">
        <v>1488</v>
      </c>
      <c r="G1290" s="141" t="s">
        <v>1488</v>
      </c>
      <c r="H1290" s="91" t="e">
        <f t="shared" si="21"/>
        <v>#VALUE!</v>
      </c>
      <c r="I1290" s="92" t="s">
        <v>1488</v>
      </c>
    </row>
    <row r="1291" spans="1:9">
      <c r="A1291" s="139" t="s">
        <v>1488</v>
      </c>
      <c r="B1291" s="94">
        <v>0</v>
      </c>
      <c r="C1291" s="94" t="s">
        <v>1488</v>
      </c>
      <c r="D1291" s="140" t="s">
        <v>1488</v>
      </c>
      <c r="E1291" s="140">
        <v>0</v>
      </c>
      <c r="F1291" s="94" t="s">
        <v>1488</v>
      </c>
      <c r="G1291" s="141" t="s">
        <v>1488</v>
      </c>
      <c r="H1291" s="91" t="e">
        <f t="shared" si="21"/>
        <v>#VALUE!</v>
      </c>
      <c r="I1291" s="92" t="s">
        <v>1488</v>
      </c>
    </row>
    <row r="1292" spans="1:9">
      <c r="A1292" s="139" t="s">
        <v>1488</v>
      </c>
      <c r="B1292" s="94">
        <v>0</v>
      </c>
      <c r="C1292" s="94" t="s">
        <v>1488</v>
      </c>
      <c r="D1292" s="140" t="s">
        <v>1488</v>
      </c>
      <c r="E1292" s="140">
        <v>0</v>
      </c>
      <c r="F1292" s="94" t="s">
        <v>1488</v>
      </c>
      <c r="G1292" s="141" t="s">
        <v>1488</v>
      </c>
      <c r="H1292" s="91" t="e">
        <f t="shared" si="21"/>
        <v>#VALUE!</v>
      </c>
      <c r="I1292" s="92" t="s">
        <v>1488</v>
      </c>
    </row>
    <row r="1293" spans="1:9">
      <c r="A1293" s="139" t="s">
        <v>1488</v>
      </c>
      <c r="B1293" s="94">
        <v>0</v>
      </c>
      <c r="C1293" s="94" t="s">
        <v>1488</v>
      </c>
      <c r="D1293" s="140" t="s">
        <v>1488</v>
      </c>
      <c r="E1293" s="140">
        <v>0</v>
      </c>
      <c r="F1293" s="94" t="s">
        <v>1488</v>
      </c>
      <c r="G1293" s="141" t="s">
        <v>1488</v>
      </c>
      <c r="H1293" s="91" t="e">
        <f t="shared" si="21"/>
        <v>#VALUE!</v>
      </c>
      <c r="I1293" s="92" t="s">
        <v>1488</v>
      </c>
    </row>
    <row r="1294" spans="1:9">
      <c r="A1294" s="139" t="s">
        <v>1488</v>
      </c>
      <c r="B1294" s="94">
        <v>0</v>
      </c>
      <c r="C1294" s="94" t="s">
        <v>1488</v>
      </c>
      <c r="D1294" s="140" t="s">
        <v>1488</v>
      </c>
      <c r="E1294" s="140">
        <v>0</v>
      </c>
      <c r="F1294" s="94" t="s">
        <v>1488</v>
      </c>
      <c r="G1294" s="141" t="s">
        <v>1488</v>
      </c>
      <c r="H1294" s="91" t="e">
        <f t="shared" si="21"/>
        <v>#VALUE!</v>
      </c>
      <c r="I1294" s="92" t="s">
        <v>1488</v>
      </c>
    </row>
    <row r="1295" spans="1:9">
      <c r="A1295" s="139" t="s">
        <v>1488</v>
      </c>
      <c r="B1295" s="94">
        <v>0</v>
      </c>
      <c r="C1295" s="94" t="s">
        <v>1488</v>
      </c>
      <c r="D1295" s="140" t="s">
        <v>1488</v>
      </c>
      <c r="E1295" s="140">
        <v>0</v>
      </c>
      <c r="F1295" s="94" t="s">
        <v>1488</v>
      </c>
      <c r="G1295" s="141" t="s">
        <v>1488</v>
      </c>
      <c r="H1295" s="91" t="e">
        <f t="shared" si="21"/>
        <v>#VALUE!</v>
      </c>
      <c r="I1295" s="92" t="s">
        <v>1488</v>
      </c>
    </row>
    <row r="1296" spans="1:9">
      <c r="A1296" s="139" t="s">
        <v>1488</v>
      </c>
      <c r="B1296" s="94">
        <v>0</v>
      </c>
      <c r="C1296" s="94" t="s">
        <v>1488</v>
      </c>
      <c r="D1296" s="140" t="s">
        <v>1488</v>
      </c>
      <c r="E1296" s="140">
        <v>0</v>
      </c>
      <c r="F1296" s="94" t="s">
        <v>1488</v>
      </c>
      <c r="G1296" s="141" t="s">
        <v>1488</v>
      </c>
      <c r="H1296" s="91" t="e">
        <f t="shared" si="21"/>
        <v>#VALUE!</v>
      </c>
      <c r="I1296" s="92" t="s">
        <v>1488</v>
      </c>
    </row>
    <row r="1297" spans="1:9">
      <c r="A1297" s="139">
        <v>0</v>
      </c>
      <c r="B1297" s="94">
        <v>0</v>
      </c>
      <c r="C1297" s="94">
        <v>0</v>
      </c>
      <c r="D1297" s="140">
        <v>0</v>
      </c>
      <c r="E1297" s="140">
        <v>0</v>
      </c>
      <c r="F1297" s="94">
        <v>0</v>
      </c>
      <c r="G1297" s="141">
        <v>0</v>
      </c>
      <c r="H1297" s="91">
        <f t="shared" si="21"/>
        <v>1900</v>
      </c>
      <c r="I1297" s="92">
        <v>0</v>
      </c>
    </row>
    <row r="1298" spans="1:9">
      <c r="A1298" s="139">
        <v>0</v>
      </c>
      <c r="B1298" s="94">
        <v>0</v>
      </c>
      <c r="C1298" s="94">
        <v>0</v>
      </c>
      <c r="D1298" s="140">
        <v>0</v>
      </c>
      <c r="E1298" s="140">
        <v>0</v>
      </c>
      <c r="F1298" s="94">
        <v>0</v>
      </c>
      <c r="G1298" s="141">
        <v>0</v>
      </c>
      <c r="H1298" s="91">
        <f t="shared" si="21"/>
        <v>1900</v>
      </c>
      <c r="I1298" s="92">
        <v>0</v>
      </c>
    </row>
    <row r="1299" spans="1:9">
      <c r="A1299" s="139">
        <v>0</v>
      </c>
      <c r="B1299" s="94">
        <v>0</v>
      </c>
      <c r="C1299" s="94">
        <v>0</v>
      </c>
      <c r="D1299" s="140">
        <v>0</v>
      </c>
      <c r="E1299" s="140">
        <v>0</v>
      </c>
      <c r="F1299" s="94">
        <v>0</v>
      </c>
      <c r="G1299" s="141">
        <v>0</v>
      </c>
      <c r="H1299" s="91">
        <f t="shared" si="21"/>
        <v>1900</v>
      </c>
      <c r="I1299" s="92">
        <v>0</v>
      </c>
    </row>
    <row r="1300" spans="1:9">
      <c r="H1300" s="91"/>
      <c r="I1300" s="92"/>
    </row>
    <row r="1301" spans="1:9">
      <c r="H1301" s="91"/>
      <c r="I1301" s="92"/>
    </row>
    <row r="1302" spans="1:9">
      <c r="H1302" s="91"/>
      <c r="I1302" s="92"/>
    </row>
    <row r="1303" spans="1:9">
      <c r="H1303" s="91"/>
      <c r="I1303" s="92"/>
    </row>
    <row r="1304" spans="1:9">
      <c r="H1304" s="91"/>
      <c r="I1304" s="92"/>
    </row>
    <row r="1305" spans="1:9">
      <c r="H1305" s="91"/>
      <c r="I1305" s="92"/>
    </row>
    <row r="1306" spans="1:9">
      <c r="H1306" s="91"/>
      <c r="I1306" s="92"/>
    </row>
    <row r="1307" spans="1:9">
      <c r="H1307" s="91"/>
      <c r="I1307" s="92"/>
    </row>
    <row r="1308" spans="1:9">
      <c r="H1308" s="91"/>
      <c r="I1308" s="92"/>
    </row>
    <row r="1309" spans="1:9">
      <c r="H1309" s="91"/>
      <c r="I1309" s="92"/>
    </row>
    <row r="1310" spans="1:9">
      <c r="H1310" s="91"/>
      <c r="I1310" s="92"/>
    </row>
    <row r="1311" spans="1:9">
      <c r="H1311" s="91"/>
      <c r="I1311" s="92"/>
    </row>
    <row r="1312" spans="1:9">
      <c r="H1312" s="91"/>
      <c r="I1312" s="92"/>
    </row>
    <row r="1313" spans="8:9" s="95" customFormat="1">
      <c r="H1313" s="91"/>
      <c r="I1313" s="92"/>
    </row>
    <row r="1314" spans="8:9" s="95" customFormat="1">
      <c r="H1314" s="91"/>
      <c r="I1314" s="92"/>
    </row>
    <row r="1315" spans="8:9" s="95" customFormat="1">
      <c r="H1315" s="91"/>
      <c r="I1315" s="92"/>
    </row>
    <row r="1316" spans="8:9" s="95" customFormat="1">
      <c r="H1316" s="91"/>
      <c r="I1316" s="92"/>
    </row>
    <row r="1317" spans="8:9" s="95" customFormat="1">
      <c r="H1317" s="91"/>
      <c r="I1317" s="92"/>
    </row>
    <row r="1318" spans="8:9" s="95" customFormat="1">
      <c r="H1318" s="91"/>
      <c r="I1318" s="92"/>
    </row>
    <row r="1319" spans="8:9" s="95" customFormat="1">
      <c r="H1319" s="91"/>
      <c r="I1319" s="92"/>
    </row>
    <row r="1320" spans="8:9" s="95" customFormat="1">
      <c r="H1320" s="91"/>
      <c r="I1320" s="92"/>
    </row>
    <row r="1321" spans="8:9" s="95" customFormat="1">
      <c r="H1321" s="91"/>
      <c r="I1321" s="92"/>
    </row>
    <row r="1322" spans="8:9" s="95" customFormat="1">
      <c r="H1322" s="91"/>
      <c r="I1322" s="92"/>
    </row>
    <row r="1323" spans="8:9" s="95" customFormat="1">
      <c r="H1323" s="91"/>
      <c r="I1323" s="92"/>
    </row>
    <row r="1324" spans="8:9" s="95" customFormat="1">
      <c r="H1324" s="91"/>
      <c r="I1324" s="92"/>
    </row>
    <row r="1325" spans="8:9" s="95" customFormat="1">
      <c r="H1325" s="91"/>
      <c r="I1325" s="92"/>
    </row>
    <row r="1326" spans="8:9" s="95" customFormat="1">
      <c r="H1326" s="91"/>
      <c r="I1326" s="92"/>
    </row>
    <row r="1327" spans="8:9" s="95" customFormat="1">
      <c r="H1327" s="91"/>
      <c r="I1327" s="92"/>
    </row>
    <row r="1328" spans="8:9" s="95" customFormat="1">
      <c r="H1328" s="91"/>
      <c r="I1328" s="92"/>
    </row>
    <row r="1329" spans="8:9" s="95" customFormat="1">
      <c r="H1329" s="91"/>
      <c r="I1329" s="92"/>
    </row>
    <row r="1330" spans="8:9" s="95" customFormat="1">
      <c r="H1330" s="91"/>
      <c r="I1330" s="92"/>
    </row>
    <row r="1331" spans="8:9" s="95" customFormat="1">
      <c r="H1331" s="91"/>
      <c r="I1331" s="92"/>
    </row>
    <row r="1332" spans="8:9" s="95" customFormat="1">
      <c r="H1332" s="91"/>
      <c r="I1332" s="92"/>
    </row>
    <row r="1333" spans="8:9" s="95" customFormat="1">
      <c r="H1333" s="91"/>
      <c r="I1333" s="92"/>
    </row>
    <row r="1334" spans="8:9" s="95" customFormat="1">
      <c r="H1334" s="91"/>
      <c r="I1334" s="92"/>
    </row>
    <row r="1335" spans="8:9" s="95" customFormat="1">
      <c r="H1335" s="91"/>
      <c r="I1335" s="92"/>
    </row>
    <row r="1336" spans="8:9" s="95" customFormat="1">
      <c r="H1336" s="91"/>
      <c r="I1336" s="92"/>
    </row>
    <row r="1337" spans="8:9" s="95" customFormat="1">
      <c r="H1337" s="91"/>
      <c r="I1337" s="92"/>
    </row>
    <row r="1338" spans="8:9" s="95" customFormat="1">
      <c r="H1338" s="91"/>
      <c r="I1338" s="92"/>
    </row>
    <row r="1339" spans="8:9" s="95" customFormat="1">
      <c r="H1339" s="91"/>
      <c r="I1339" s="92"/>
    </row>
    <row r="1340" spans="8:9" s="95" customFormat="1">
      <c r="H1340" s="91"/>
      <c r="I1340" s="92"/>
    </row>
    <row r="1341" spans="8:9" s="95" customFormat="1">
      <c r="H1341" s="91"/>
      <c r="I1341" s="92"/>
    </row>
    <row r="1342" spans="8:9" s="95" customFormat="1">
      <c r="H1342" s="91"/>
      <c r="I1342" s="92"/>
    </row>
    <row r="1343" spans="8:9" s="95" customFormat="1">
      <c r="H1343" s="91"/>
      <c r="I1343" s="92"/>
    </row>
    <row r="1344" spans="8:9" s="95" customFormat="1">
      <c r="H1344" s="91"/>
      <c r="I1344" s="92"/>
    </row>
    <row r="1345" spans="8:9" s="95" customFormat="1">
      <c r="H1345" s="91"/>
      <c r="I1345" s="92"/>
    </row>
    <row r="1346" spans="8:9" s="95" customFormat="1">
      <c r="H1346" s="91"/>
      <c r="I1346" s="92"/>
    </row>
  </sheetData>
  <autoFilter ref="A1:I1346"/>
  <phoneticPr fontId="0" type="noConversion"/>
  <conditionalFormatting sqref="I2:I1347">
    <cfRule type="cellIs" dxfId="1" priority="2" stopIfTrue="1" operator="equal">
      <formula>"Não Permitido"</formula>
    </cfRule>
  </conditionalFormatting>
  <conditionalFormatting sqref="I2:I1299">
    <cfRule type="cellIs" dxfId="0" priority="1" stopIfTrue="1" operator="equal">
      <formula>"Não Permitido"</formula>
    </cfRule>
  </conditionalFormatting>
  <printOptions horizontalCentered="1"/>
  <pageMargins left="0.19685039370078741" right="0.19685039370078741" top="0.39370078740157483" bottom="0.39370078740157483" header="0.19685039370078741" footer="0.19685039370078741"/>
  <pageSetup paperSize="9" orientation="portrait" horizontalDpi="4294967292" verticalDpi="4294967292"/>
  <headerFooter alignWithMargins="0">
    <oddFooter>&amp;C&amp;"Arial,Negrito"&amp;8Página &amp;P de 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" enableFormatConditionsCalculation="0">
    <pageSetUpPr fitToPage="1"/>
  </sheetPr>
  <dimension ref="A1:L27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2" sqref="A2:L2"/>
    </sheetView>
  </sheetViews>
  <sheetFormatPr baseColWidth="10" defaultColWidth="8.83203125" defaultRowHeight="12" x14ac:dyDescent="0"/>
  <cols>
    <col min="1" max="1" width="4.6640625" style="27" customWidth="1"/>
    <col min="2" max="2" width="13.6640625" style="28" customWidth="1"/>
    <col min="3" max="3" width="6.6640625" style="23" customWidth="1"/>
    <col min="4" max="4" width="5.6640625" style="20" customWidth="1"/>
    <col min="5" max="5" width="22.33203125" style="30" customWidth="1"/>
    <col min="6" max="6" width="8.6640625" style="9" customWidth="1"/>
    <col min="7" max="7" width="7.6640625" style="35" customWidth="1"/>
    <col min="8" max="8" width="9.1640625" style="76" customWidth="1"/>
    <col min="9" max="9" width="14.6640625" style="7" customWidth="1"/>
    <col min="10" max="10" width="10.1640625" style="19" bestFit="1" customWidth="1"/>
    <col min="11" max="11" width="13.6640625" style="18" customWidth="1"/>
    <col min="12" max="12" width="13.6640625" style="7" customWidth="1"/>
    <col min="13" max="14" width="0" hidden="1" customWidth="1"/>
  </cols>
  <sheetData>
    <row r="1" spans="1:12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2" ht="19.5" customHeight="1">
      <c r="A2" s="180" t="s">
        <v>1540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2" ht="18" customHeight="1">
      <c r="A3" s="182" t="s">
        <v>1532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</row>
    <row r="4" spans="1:12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</row>
    <row r="5" spans="1:12" s="61" customFormat="1" ht="15.25" customHeight="1">
      <c r="A5" s="3" t="s">
        <v>1756</v>
      </c>
      <c r="B5" s="5" t="s">
        <v>1757</v>
      </c>
      <c r="C5" s="60" t="s">
        <v>1516</v>
      </c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</row>
    <row r="6" spans="1:12" s="30" customFormat="1">
      <c r="A6" s="27">
        <v>1</v>
      </c>
      <c r="B6" s="28" t="s">
        <v>2817</v>
      </c>
      <c r="C6" s="29"/>
      <c r="D6" s="26">
        <v>1</v>
      </c>
      <c r="E6" s="30" t="s">
        <v>1665</v>
      </c>
      <c r="F6" s="31">
        <f>VLOOKUP($E6,Atletas!$1:$1048576,7,FALSE)</f>
        <v>36857</v>
      </c>
      <c r="G6" s="31" t="str">
        <f>VLOOKUP($E6,Atletas!$1:$1048576,9,FALSE)</f>
        <v>Infantil</v>
      </c>
      <c r="H6" s="76" t="str">
        <f>VLOOKUP($E6,Atletas!$1:$1048576,5,FALSE)</f>
        <v>GDE</v>
      </c>
      <c r="I6" s="35" t="s">
        <v>1434</v>
      </c>
      <c r="J6" s="34">
        <v>41314</v>
      </c>
      <c r="K6" s="35"/>
      <c r="L6" s="35" t="s">
        <v>27</v>
      </c>
    </row>
    <row r="7" spans="1:12" s="30" customFormat="1">
      <c r="A7" s="27">
        <v>2</v>
      </c>
      <c r="B7" s="28" t="s">
        <v>3070</v>
      </c>
      <c r="C7" s="29"/>
      <c r="D7" s="26">
        <v>1</v>
      </c>
      <c r="E7" s="30" t="s">
        <v>2971</v>
      </c>
      <c r="F7" s="31">
        <f>VLOOKUP($E7,Atletas!$1:$1048576,7,FALSE)</f>
        <v>36894</v>
      </c>
      <c r="G7" s="31" t="str">
        <f>VLOOKUP($E7,Atletas!$1:$1048576,9,FALSE)</f>
        <v>Infantil</v>
      </c>
      <c r="H7" s="76" t="str">
        <f>VLOOKUP($E7,Atletas!$1:$1048576,5,FALSE)</f>
        <v>CSM</v>
      </c>
      <c r="I7" s="35" t="s">
        <v>1434</v>
      </c>
      <c r="J7" s="34">
        <v>41406</v>
      </c>
      <c r="K7" s="35"/>
      <c r="L7" s="35" t="s">
        <v>27</v>
      </c>
    </row>
    <row r="8" spans="1:12" s="30" customFormat="1">
      <c r="A8" s="27">
        <v>3</v>
      </c>
      <c r="B8" s="28" t="s">
        <v>3071</v>
      </c>
      <c r="C8" s="29"/>
      <c r="D8" s="26">
        <v>2</v>
      </c>
      <c r="E8" s="30" t="s">
        <v>1035</v>
      </c>
      <c r="F8" s="31">
        <f>VLOOKUP($E8,Atletas!$1:$1048576,7,FALSE)</f>
        <v>36580</v>
      </c>
      <c r="G8" s="31" t="str">
        <f>VLOOKUP($E8,Atletas!$1:$1048576,9,FALSE)</f>
        <v>Infantil</v>
      </c>
      <c r="H8" s="76" t="str">
        <f>VLOOKUP($E8,Atletas!$1:$1048576,5,FALSE)</f>
        <v>ACDSJ</v>
      </c>
      <c r="I8" s="35" t="s">
        <v>1434</v>
      </c>
      <c r="J8" s="34">
        <v>41406</v>
      </c>
      <c r="K8" s="35"/>
      <c r="L8" s="35" t="s">
        <v>27</v>
      </c>
    </row>
    <row r="9" spans="1:12" s="30" customFormat="1">
      <c r="A9" s="27">
        <v>4</v>
      </c>
      <c r="B9" s="28" t="s">
        <v>2818</v>
      </c>
      <c r="C9" s="29"/>
      <c r="D9" s="26">
        <v>2</v>
      </c>
      <c r="E9" s="30" t="s">
        <v>2090</v>
      </c>
      <c r="F9" s="31">
        <f>VLOOKUP($E9,Atletas!$1:$1048576,7,FALSE)</f>
        <v>37056</v>
      </c>
      <c r="G9" s="31" t="str">
        <f>VLOOKUP($E9,Atletas!$1:$1048576,9,FALSE)</f>
        <v>Infantil</v>
      </c>
      <c r="H9" s="76" t="str">
        <f>VLOOKUP($E9,Atletas!$1:$1048576,5,FALSE)</f>
        <v>ACDSJ</v>
      </c>
      <c r="I9" s="35" t="s">
        <v>1434</v>
      </c>
      <c r="J9" s="34">
        <v>41314</v>
      </c>
      <c r="K9" s="35"/>
      <c r="L9" s="35" t="s">
        <v>27</v>
      </c>
    </row>
    <row r="10" spans="1:12" s="30" customFormat="1">
      <c r="A10" s="27">
        <v>5</v>
      </c>
      <c r="B10" s="28" t="s">
        <v>2819</v>
      </c>
      <c r="C10" s="29"/>
      <c r="D10" s="26">
        <v>3</v>
      </c>
      <c r="E10" s="30" t="s">
        <v>2167</v>
      </c>
      <c r="F10" s="31">
        <f>VLOOKUP($E10,Atletas!$1:$1048576,7,FALSE)</f>
        <v>36621</v>
      </c>
      <c r="G10" s="31" t="str">
        <f>VLOOKUP($E10,Atletas!$1:$1048576,9,FALSE)</f>
        <v>Infantil</v>
      </c>
      <c r="H10" s="76" t="str">
        <f>VLOOKUP($E10,Atletas!$1:$1048576,5,FALSE)</f>
        <v>ACDSJ</v>
      </c>
      <c r="I10" s="35" t="s">
        <v>1434</v>
      </c>
      <c r="J10" s="34">
        <v>41314</v>
      </c>
      <c r="K10" s="35"/>
      <c r="L10" s="35" t="s">
        <v>27</v>
      </c>
    </row>
    <row r="11" spans="1:12" s="30" customFormat="1">
      <c r="A11" s="27">
        <v>6</v>
      </c>
      <c r="B11" s="28" t="s">
        <v>3072</v>
      </c>
      <c r="C11" s="29"/>
      <c r="D11" s="26">
        <v>3</v>
      </c>
      <c r="E11" s="30" t="s">
        <v>2796</v>
      </c>
      <c r="F11" s="31">
        <f>VLOOKUP($E11,Atletas!$1:$1048576,7,FALSE)</f>
        <v>36929</v>
      </c>
      <c r="G11" s="31" t="str">
        <f>VLOOKUP($E11,Atletas!$1:$1048576,9,FALSE)</f>
        <v>Infantil</v>
      </c>
      <c r="H11" s="76" t="str">
        <f>VLOOKUP($E11,Atletas!$1:$1048576,5,FALSE)</f>
        <v>ADRAP</v>
      </c>
      <c r="I11" s="35" t="s">
        <v>1434</v>
      </c>
      <c r="J11" s="34">
        <v>41406</v>
      </c>
      <c r="K11" s="35"/>
      <c r="L11" s="35" t="s">
        <v>27</v>
      </c>
    </row>
    <row r="12" spans="1:12" s="30" customFormat="1">
      <c r="A12" s="27">
        <v>7</v>
      </c>
      <c r="B12" s="28" t="s">
        <v>3001</v>
      </c>
      <c r="C12" s="29"/>
      <c r="D12" s="26">
        <v>3</v>
      </c>
      <c r="E12" s="30" t="s">
        <v>2089</v>
      </c>
      <c r="F12" s="31">
        <f>VLOOKUP($E12,Atletas!$1:$1048576,7,FALSE)</f>
        <v>36963</v>
      </c>
      <c r="G12" s="31" t="str">
        <f>VLOOKUP($E12,Atletas!$1:$1048576,9,FALSE)</f>
        <v>Infantil</v>
      </c>
      <c r="H12" s="76" t="str">
        <f>VLOOKUP($E12,Atletas!$1:$1048576,5,FALSE)</f>
        <v>CSM</v>
      </c>
      <c r="I12" s="35" t="s">
        <v>1434</v>
      </c>
      <c r="J12" s="34">
        <v>41392</v>
      </c>
      <c r="K12" s="35"/>
      <c r="L12" s="35" t="s">
        <v>27</v>
      </c>
    </row>
    <row r="13" spans="1:12" s="30" customFormat="1">
      <c r="A13" s="27">
        <v>8</v>
      </c>
      <c r="B13" s="28" t="s">
        <v>3073</v>
      </c>
      <c r="C13" s="29"/>
      <c r="D13" s="26">
        <v>4</v>
      </c>
      <c r="E13" s="30" t="s">
        <v>2790</v>
      </c>
      <c r="F13" s="31">
        <f>VLOOKUP($E13,Atletas!$1:$1048576,7,FALSE)</f>
        <v>37201</v>
      </c>
      <c r="G13" s="31" t="str">
        <f>VLOOKUP($E13,Atletas!$1:$1048576,9,FALSE)</f>
        <v>Infantil</v>
      </c>
      <c r="H13" s="76" t="str">
        <f>VLOOKUP($E13,Atletas!$1:$1048576,5,FALSE)</f>
        <v>AJS</v>
      </c>
      <c r="I13" s="35" t="s">
        <v>1434</v>
      </c>
      <c r="J13" s="34">
        <v>41406</v>
      </c>
      <c r="K13" s="35"/>
      <c r="L13" s="35" t="s">
        <v>27</v>
      </c>
    </row>
    <row r="14" spans="1:12" s="30" customFormat="1">
      <c r="A14" s="27">
        <v>9</v>
      </c>
      <c r="B14" s="28" t="s">
        <v>3002</v>
      </c>
      <c r="C14" s="29"/>
      <c r="D14" s="26">
        <v>4</v>
      </c>
      <c r="E14" s="30" t="s">
        <v>2110</v>
      </c>
      <c r="F14" s="31">
        <f>VLOOKUP($E14,Atletas!$1:$1048576,7,FALSE)</f>
        <v>36571</v>
      </c>
      <c r="G14" s="31" t="str">
        <f>VLOOKUP($E14,Atletas!$1:$1048576,9,FALSE)</f>
        <v>Infantil</v>
      </c>
      <c r="H14" s="76" t="str">
        <f>VLOOKUP($E14,Atletas!$1:$1048576,5,FALSE)</f>
        <v>AJS</v>
      </c>
      <c r="I14" s="35" t="s">
        <v>1434</v>
      </c>
      <c r="J14" s="34">
        <v>41392</v>
      </c>
      <c r="K14" s="35"/>
      <c r="L14" s="35" t="s">
        <v>27</v>
      </c>
    </row>
    <row r="15" spans="1:12" s="30" customFormat="1">
      <c r="A15" s="27">
        <v>10</v>
      </c>
      <c r="B15" s="28" t="s">
        <v>3074</v>
      </c>
      <c r="C15" s="29"/>
      <c r="D15" s="26">
        <v>6</v>
      </c>
      <c r="E15" s="30" t="s">
        <v>3075</v>
      </c>
      <c r="F15" s="31">
        <f>VLOOKUP($E15,Atletas!$1:$1048576,7,FALSE)</f>
        <v>36874</v>
      </c>
      <c r="G15" s="31" t="str">
        <f>VLOOKUP($E15,Atletas!$1:$1048576,9,FALSE)</f>
        <v>Infantil</v>
      </c>
      <c r="H15" s="76" t="str">
        <f>VLOOKUP($E15,Atletas!$1:$1048576,5,FALSE)</f>
        <v>ADRAP</v>
      </c>
      <c r="I15" s="35" t="s">
        <v>1434</v>
      </c>
      <c r="J15" s="34">
        <v>41406</v>
      </c>
      <c r="K15" s="35"/>
      <c r="L15" s="35" t="s">
        <v>27</v>
      </c>
    </row>
    <row r="16" spans="1:12" s="30" customFormat="1">
      <c r="A16" s="27">
        <v>11</v>
      </c>
      <c r="B16" s="28" t="s">
        <v>3003</v>
      </c>
      <c r="C16" s="29"/>
      <c r="D16" s="26">
        <v>6</v>
      </c>
      <c r="E16" s="30" t="s">
        <v>2950</v>
      </c>
      <c r="F16" s="31">
        <f>VLOOKUP($E16,Atletas!$1:$1048576,7,FALSE)</f>
        <v>36739</v>
      </c>
      <c r="G16" s="31" t="str">
        <f>VLOOKUP($E16,Atletas!$1:$1048576,9,FALSE)</f>
        <v>Infantil</v>
      </c>
      <c r="H16" s="76" t="str">
        <f>VLOOKUP($E16,Atletas!$1:$1048576,5,FALSE)</f>
        <v>AJS</v>
      </c>
      <c r="I16" s="35" t="s">
        <v>1434</v>
      </c>
      <c r="J16" s="34">
        <v>41392</v>
      </c>
      <c r="K16" s="35"/>
      <c r="L16" s="35" t="s">
        <v>27</v>
      </c>
    </row>
    <row r="17" spans="1:12" s="30" customFormat="1">
      <c r="A17" s="27">
        <v>12</v>
      </c>
      <c r="B17" s="28" t="s">
        <v>3004</v>
      </c>
      <c r="C17" s="29"/>
      <c r="D17" s="26">
        <v>7</v>
      </c>
      <c r="E17" s="30" t="s">
        <v>2794</v>
      </c>
      <c r="F17" s="31">
        <f>VLOOKUP($E17,Atletas!$1:$1048576,7,FALSE)</f>
        <v>37164</v>
      </c>
      <c r="G17" s="31" t="str">
        <f>VLOOKUP($E17,Atletas!$1:$1048576,9,FALSE)</f>
        <v>Infantil</v>
      </c>
      <c r="H17" s="76" t="str">
        <f>VLOOKUP($E17,Atletas!$1:$1048576,5,FALSE)</f>
        <v>AJS</v>
      </c>
      <c r="I17" s="35" t="s">
        <v>1434</v>
      </c>
      <c r="J17" s="34">
        <v>41392</v>
      </c>
      <c r="K17" s="35"/>
      <c r="L17" s="35" t="s">
        <v>27</v>
      </c>
    </row>
    <row r="18" spans="1:12" s="30" customFormat="1">
      <c r="A18" s="27">
        <v>13</v>
      </c>
      <c r="B18" s="28" t="s">
        <v>3005</v>
      </c>
      <c r="C18" s="29"/>
      <c r="D18" s="26">
        <v>8</v>
      </c>
      <c r="E18" s="30" t="s">
        <v>2957</v>
      </c>
      <c r="F18" s="31">
        <f>VLOOKUP($E18,Atletas!$1:$1048576,7,FALSE)</f>
        <v>36810</v>
      </c>
      <c r="G18" s="31" t="str">
        <f>VLOOKUP($E18,Atletas!$1:$1048576,9,FALSE)</f>
        <v>Infantil</v>
      </c>
      <c r="H18" s="76" t="str">
        <f>VLOOKUP($E18,Atletas!$1:$1048576,5,FALSE)</f>
        <v>ACDSJ</v>
      </c>
      <c r="I18" s="35" t="s">
        <v>1434</v>
      </c>
      <c r="J18" s="34">
        <v>41392</v>
      </c>
      <c r="K18" s="35"/>
      <c r="L18" s="35" t="s">
        <v>27</v>
      </c>
    </row>
    <row r="19" spans="1:12" s="30" customFormat="1">
      <c r="A19" s="27">
        <v>14</v>
      </c>
      <c r="B19" s="28" t="s">
        <v>2820</v>
      </c>
      <c r="C19" s="29"/>
      <c r="D19" s="26">
        <v>4</v>
      </c>
      <c r="E19" s="30" t="s">
        <v>2758</v>
      </c>
      <c r="F19" s="31">
        <f>VLOOKUP($E19,Atletas!$1:$1048576,7,FALSE)</f>
        <v>36997</v>
      </c>
      <c r="G19" s="31" t="str">
        <f>VLOOKUP($E19,Atletas!$1:$1048576,9,FALSE)</f>
        <v>Infantil</v>
      </c>
      <c r="H19" s="76" t="str">
        <f>VLOOKUP($E19,Atletas!$1:$1048576,5,FALSE)</f>
        <v>ACDSJ</v>
      </c>
      <c r="I19" s="35" t="s">
        <v>1434</v>
      </c>
      <c r="J19" s="34">
        <v>41314</v>
      </c>
      <c r="K19" s="35"/>
      <c r="L19" s="35" t="s">
        <v>27</v>
      </c>
    </row>
    <row r="20" spans="1:12" s="30" customFormat="1">
      <c r="A20" s="27">
        <v>15</v>
      </c>
      <c r="B20" s="28" t="s">
        <v>3006</v>
      </c>
      <c r="C20" s="29"/>
      <c r="D20" s="26">
        <v>9</v>
      </c>
      <c r="E20" s="30" t="s">
        <v>2954</v>
      </c>
      <c r="F20" s="31">
        <f>VLOOKUP($E20,Atletas!$1:$1048576,7,FALSE)</f>
        <v>36590</v>
      </c>
      <c r="G20" s="31" t="str">
        <f>VLOOKUP($E20,Atletas!$1:$1048576,9,FALSE)</f>
        <v>Infantil</v>
      </c>
      <c r="H20" s="76" t="str">
        <f>VLOOKUP($E20,Atletas!$1:$1048576,5,FALSE)</f>
        <v>AJS</v>
      </c>
      <c r="I20" s="35" t="s">
        <v>1434</v>
      </c>
      <c r="J20" s="34">
        <v>41392</v>
      </c>
      <c r="K20" s="35"/>
      <c r="L20" s="35" t="s">
        <v>27</v>
      </c>
    </row>
    <row r="21" spans="1:12" s="30" customFormat="1">
      <c r="A21" s="27">
        <v>16</v>
      </c>
      <c r="B21" s="28" t="s">
        <v>3076</v>
      </c>
      <c r="C21" s="29"/>
      <c r="D21" s="26">
        <v>7</v>
      </c>
      <c r="E21" s="30" t="s">
        <v>2884</v>
      </c>
      <c r="F21" s="31">
        <f>VLOOKUP($E21,Atletas!$1:$1048576,7,FALSE)</f>
        <v>37328</v>
      </c>
      <c r="G21" s="31" t="str">
        <f>VLOOKUP($E21,Atletas!$1:$1048576,9,FALSE)</f>
        <v>Benjamim-B</v>
      </c>
      <c r="H21" s="76" t="str">
        <f>VLOOKUP($E21,Atletas!$1:$1048576,5,FALSE)</f>
        <v>ACDSJ</v>
      </c>
      <c r="I21" s="35" t="s">
        <v>1434</v>
      </c>
      <c r="J21" s="34">
        <v>41406</v>
      </c>
      <c r="K21" s="35"/>
      <c r="L21" s="35" t="s">
        <v>27</v>
      </c>
    </row>
    <row r="22" spans="1:12" s="30" customFormat="1">
      <c r="A22" s="27">
        <v>17</v>
      </c>
      <c r="B22" s="28" t="s">
        <v>3077</v>
      </c>
      <c r="C22" s="29"/>
      <c r="D22" s="26">
        <v>8</v>
      </c>
      <c r="E22" s="30" t="s">
        <v>3043</v>
      </c>
      <c r="F22" s="31">
        <f>VLOOKUP($E22,Atletas!$1:$1048576,7,FALSE)</f>
        <v>37486</v>
      </c>
      <c r="G22" s="31" t="str">
        <f>VLOOKUP($E22,Atletas!$1:$1048576,9,FALSE)</f>
        <v>Benjamim-B</v>
      </c>
      <c r="H22" s="76" t="str">
        <f>VLOOKUP($E22,Atletas!$1:$1048576,5,FALSE)</f>
        <v>GDE</v>
      </c>
      <c r="I22" s="35" t="s">
        <v>1434</v>
      </c>
      <c r="J22" s="34">
        <v>41406</v>
      </c>
      <c r="K22" s="35"/>
      <c r="L22" s="35" t="s">
        <v>27</v>
      </c>
    </row>
    <row r="23" spans="1:12" s="30" customFormat="1">
      <c r="A23" s="27"/>
      <c r="B23" s="28"/>
      <c r="C23" s="29"/>
      <c r="D23" s="26"/>
      <c r="E23" s="30" t="s">
        <v>2094</v>
      </c>
      <c r="F23" s="31">
        <f>VLOOKUP($E23,Atletas!$1:$1048576,7,FALSE)</f>
        <v>36571</v>
      </c>
      <c r="G23" s="31" t="str">
        <f>VLOOKUP($E23,Atletas!$1:$1048576,9,FALSE)</f>
        <v>Infantil</v>
      </c>
      <c r="H23" s="76" t="str">
        <f>VLOOKUP($E23,Atletas!$1:$1048576,5,FALSE)</f>
        <v>GDE</v>
      </c>
      <c r="I23" s="35"/>
      <c r="J23" s="34"/>
      <c r="K23" s="35"/>
      <c r="L23" s="35" t="s">
        <v>2295</v>
      </c>
    </row>
    <row r="24" spans="1:12" s="30" customFormat="1">
      <c r="A24" s="27"/>
      <c r="B24" s="28"/>
      <c r="C24" s="29"/>
      <c r="D24" s="26"/>
      <c r="E24" s="30" t="s">
        <v>2137</v>
      </c>
      <c r="F24" s="31">
        <f>VLOOKUP($E24,Atletas!$1:$1048576,7,FALSE)</f>
        <v>36182</v>
      </c>
      <c r="G24" s="31" t="str">
        <f>VLOOKUP($E24,Atletas!$1:$1048576,9,FALSE)</f>
        <v>Iniciado</v>
      </c>
      <c r="H24" s="76" t="str">
        <f>VLOOKUP($E24,Atletas!$1:$1048576,5,FALSE)</f>
        <v>GDE</v>
      </c>
      <c r="I24" s="35"/>
      <c r="J24" s="34"/>
      <c r="K24" s="35"/>
      <c r="L24" s="35" t="s">
        <v>2296</v>
      </c>
    </row>
    <row r="25" spans="1:12" s="30" customFormat="1">
      <c r="A25" s="27"/>
      <c r="B25" s="28"/>
      <c r="C25" s="29"/>
      <c r="D25" s="26"/>
      <c r="E25" s="30" t="s">
        <v>2138</v>
      </c>
      <c r="F25" s="31" t="e">
        <f>VLOOKUP($E25,Atletas!$1:$1048576,7,FALSE)</f>
        <v>#N/A</v>
      </c>
      <c r="G25" s="31" t="e">
        <f>VLOOKUP($E25,Atletas!$1:$1048576,9,FALSE)</f>
        <v>#N/A</v>
      </c>
      <c r="H25" s="76" t="e">
        <f>VLOOKUP($E25,Atletas!$1:$1048576,5,FALSE)</f>
        <v>#N/A</v>
      </c>
      <c r="I25" s="35"/>
      <c r="J25" s="34"/>
      <c r="K25" s="35"/>
      <c r="L25" s="35" t="s">
        <v>2297</v>
      </c>
    </row>
    <row r="26" spans="1:12" s="30" customFormat="1">
      <c r="A26" s="27"/>
      <c r="B26" s="28"/>
      <c r="C26" s="29"/>
      <c r="D26" s="26"/>
      <c r="F26" s="31">
        <f>VLOOKUP($E26,Atletas!$1:$1048576,7,FALSE)</f>
        <v>0</v>
      </c>
      <c r="G26" s="31">
        <f>VLOOKUP($E26,Atletas!$1:$1048576,9,FALSE)</f>
        <v>0</v>
      </c>
      <c r="H26" s="76">
        <f>VLOOKUP($E26,Atletas!$1:$1048576,5,FALSE)</f>
        <v>0</v>
      </c>
      <c r="I26" s="35"/>
      <c r="J26" s="34"/>
      <c r="K26" s="35"/>
      <c r="L26" s="35" t="s">
        <v>27</v>
      </c>
    </row>
    <row r="27" spans="1:12" s="30" customFormat="1">
      <c r="A27" s="27"/>
      <c r="B27" s="28"/>
      <c r="C27" s="29"/>
      <c r="D27" s="26"/>
      <c r="F27" s="31">
        <f>VLOOKUP($E27,Atletas!$1:$1048576,7,FALSE)</f>
        <v>0</v>
      </c>
      <c r="G27" s="31">
        <f>VLOOKUP($E27,Atletas!$1:$1048576,9,FALSE)</f>
        <v>0</v>
      </c>
      <c r="H27" s="76">
        <f>VLOOKUP($E27,Atletas!$1:$1048576,5,FALSE)</f>
        <v>0</v>
      </c>
      <c r="I27" s="35"/>
      <c r="J27" s="34"/>
      <c r="K27" s="35"/>
      <c r="L27" s="35" t="s">
        <v>27</v>
      </c>
    </row>
  </sheetData>
  <mergeCells count="4">
    <mergeCell ref="A2:L2"/>
    <mergeCell ref="A1:L1"/>
    <mergeCell ref="A3:L3"/>
    <mergeCell ref="A4:K4"/>
  </mergeCells>
  <phoneticPr fontId="5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" enableFormatConditionsCalculation="0">
    <pageSetUpPr fitToPage="1"/>
  </sheetPr>
  <dimension ref="A1:O292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E30" sqref="E30"/>
    </sheetView>
  </sheetViews>
  <sheetFormatPr baseColWidth="10" defaultColWidth="8.83203125" defaultRowHeight="12" x14ac:dyDescent="0"/>
  <cols>
    <col min="1" max="1" width="4.6640625" style="27" customWidth="1"/>
    <col min="2" max="2" width="13.6640625" style="28" customWidth="1"/>
    <col min="3" max="3" width="6.6640625" style="23" customWidth="1"/>
    <col min="4" max="4" width="5.6640625" style="20" customWidth="1"/>
    <col min="5" max="5" width="22.33203125" style="30" customWidth="1"/>
    <col min="6" max="6" width="8.6640625" style="9" customWidth="1"/>
    <col min="7" max="7" width="7.6640625" style="35" customWidth="1"/>
    <col min="8" max="8" width="9.1640625" style="76" customWidth="1"/>
    <col min="9" max="9" width="14.6640625" style="18" customWidth="1"/>
    <col min="10" max="10" width="10.1640625" style="19" customWidth="1"/>
    <col min="11" max="11" width="13.6640625" style="18" customWidth="1"/>
    <col min="12" max="12" width="13.6640625" style="7" customWidth="1"/>
    <col min="13" max="13" width="9.1640625" style="44" hidden="1" customWidth="1"/>
    <col min="14" max="14" width="0" hidden="1" customWidth="1"/>
  </cols>
  <sheetData>
    <row r="1" spans="1:13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3" ht="19.5" customHeight="1">
      <c r="A2" s="180" t="s">
        <v>1638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3" ht="18" customHeight="1">
      <c r="A3" s="182" t="s">
        <v>1542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71" t="s">
        <v>1248</v>
      </c>
    </row>
    <row r="4" spans="1:13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  <c r="M4" s="71"/>
    </row>
    <row r="5" spans="1:13" s="61" customFormat="1" ht="15.25" customHeight="1">
      <c r="A5" s="3" t="s">
        <v>1756</v>
      </c>
      <c r="B5" s="5" t="s">
        <v>1757</v>
      </c>
      <c r="C5" s="60" t="s">
        <v>1516</v>
      </c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  <c r="M5" s="73" t="s">
        <v>1241</v>
      </c>
    </row>
    <row r="6" spans="1:13" s="30" customFormat="1">
      <c r="A6" s="27">
        <v>1</v>
      </c>
      <c r="B6" s="28" t="s">
        <v>3206</v>
      </c>
      <c r="C6" s="29"/>
      <c r="D6" s="26">
        <v>5</v>
      </c>
      <c r="E6" s="30" t="s">
        <v>1773</v>
      </c>
      <c r="F6" s="31">
        <f>VLOOKUP($E6,Atletas!$1:$1048576,7,FALSE)</f>
        <v>33519</v>
      </c>
      <c r="G6" s="31" t="str">
        <f>VLOOKUP($E6,Atletas!$1:$1048576,9,FALSE)</f>
        <v>S/Sub-23</v>
      </c>
      <c r="H6" s="76" t="str">
        <f>VLOOKUP($E6,Atletas!$1:$1048576,5,FALSE)</f>
        <v>ADRAP</v>
      </c>
      <c r="I6" s="35" t="s">
        <v>3203</v>
      </c>
      <c r="J6" s="34">
        <v>41434</v>
      </c>
      <c r="K6" s="35"/>
      <c r="L6" s="35" t="s">
        <v>27</v>
      </c>
      <c r="M6" s="44"/>
    </row>
    <row r="7" spans="1:13" s="30" customFormat="1">
      <c r="A7" s="27">
        <v>2</v>
      </c>
      <c r="B7" s="28" t="s">
        <v>3247</v>
      </c>
      <c r="C7" s="29"/>
      <c r="D7" s="26">
        <v>1</v>
      </c>
      <c r="E7" s="30" t="s">
        <v>619</v>
      </c>
      <c r="F7" s="31">
        <f>VLOOKUP($E7,Atletas!$1:$1048576,7,FALSE)</f>
        <v>34090</v>
      </c>
      <c r="G7" s="31" t="str">
        <f>VLOOKUP($E7,Atletas!$1:$1048576,9,FALSE)</f>
        <v>S/Sub-23</v>
      </c>
      <c r="H7" s="76" t="str">
        <f>VLOOKUP($E7,Atletas!$1:$1048576,5,FALSE)</f>
        <v>AJS</v>
      </c>
      <c r="I7" s="35" t="s">
        <v>1434</v>
      </c>
      <c r="J7" s="34">
        <v>41441</v>
      </c>
      <c r="K7" s="35"/>
      <c r="L7" s="35" t="s">
        <v>27</v>
      </c>
      <c r="M7" s="44"/>
    </row>
    <row r="8" spans="1:13" s="30" customFormat="1">
      <c r="A8" s="27">
        <v>3</v>
      </c>
      <c r="B8" s="28" t="s">
        <v>3300</v>
      </c>
      <c r="C8" s="29"/>
      <c r="D8" s="26">
        <v>1</v>
      </c>
      <c r="E8" s="30" t="s">
        <v>1224</v>
      </c>
      <c r="F8" s="31">
        <f>VLOOKUP($E8,Atletas!$1:$1048576,7,FALSE)</f>
        <v>34174</v>
      </c>
      <c r="G8" s="31" t="str">
        <f>VLOOKUP($E8,Atletas!$1:$1048576,9,FALSE)</f>
        <v>S/Sub-23</v>
      </c>
      <c r="H8" s="76" t="str">
        <f>VLOOKUP($E8,Atletas!$1:$1048576,5,FALSE)</f>
        <v>ACDSJ</v>
      </c>
      <c r="I8" s="35" t="s">
        <v>1434</v>
      </c>
      <c r="J8" s="34">
        <v>41462</v>
      </c>
      <c r="K8" s="35"/>
      <c r="L8" s="35" t="s">
        <v>2299</v>
      </c>
      <c r="M8" s="44"/>
    </row>
    <row r="9" spans="1:13" s="30" customFormat="1">
      <c r="A9" s="27">
        <v>4</v>
      </c>
      <c r="B9" s="28" t="s">
        <v>3211</v>
      </c>
      <c r="C9" s="29"/>
      <c r="D9" s="26">
        <v>2</v>
      </c>
      <c r="E9" s="30" t="s">
        <v>1514</v>
      </c>
      <c r="F9" s="31">
        <f>VLOOKUP($E9,Atletas!$1:$1048576,7,FALSE)</f>
        <v>32549</v>
      </c>
      <c r="G9" s="31" t="str">
        <f>VLOOKUP($E9,Atletas!$1:$1048576,9,FALSE)</f>
        <v>Sénior</v>
      </c>
      <c r="H9" s="76" t="str">
        <f>VLOOKUP($E9,Atletas!$1:$1048576,5,FALSE)</f>
        <v>AJS</v>
      </c>
      <c r="I9" s="35" t="s">
        <v>1434</v>
      </c>
      <c r="J9" s="34">
        <v>41413</v>
      </c>
      <c r="K9" s="35"/>
      <c r="L9" s="35" t="s">
        <v>27</v>
      </c>
      <c r="M9" s="44"/>
    </row>
    <row r="10" spans="1:13" s="30" customFormat="1">
      <c r="A10" s="27">
        <v>5</v>
      </c>
      <c r="B10" s="28" t="s">
        <v>3172</v>
      </c>
      <c r="C10" s="29"/>
      <c r="D10" s="26">
        <v>3</v>
      </c>
      <c r="E10" s="30" t="s">
        <v>1094</v>
      </c>
      <c r="F10" s="31">
        <f>VLOOKUP($E10,Atletas!$1:$1048576,7,FALSE)</f>
        <v>33930</v>
      </c>
      <c r="G10" s="31" t="str">
        <f>VLOOKUP($E10,Atletas!$1:$1048576,9,FALSE)</f>
        <v>S/Sub-23</v>
      </c>
      <c r="H10" s="76" t="str">
        <f>VLOOKUP($E10,Atletas!$1:$1048576,5,FALSE)</f>
        <v>AJS</v>
      </c>
      <c r="I10" s="35" t="s">
        <v>1434</v>
      </c>
      <c r="J10" s="34">
        <v>41413</v>
      </c>
      <c r="K10" s="35"/>
      <c r="L10" s="35" t="s">
        <v>27</v>
      </c>
      <c r="M10" s="44"/>
    </row>
    <row r="11" spans="1:13" s="30" customFormat="1">
      <c r="A11" s="27">
        <v>6</v>
      </c>
      <c r="B11" s="28" t="s">
        <v>3252</v>
      </c>
      <c r="C11" s="29"/>
      <c r="D11" s="26">
        <v>3</v>
      </c>
      <c r="E11" s="30" t="s">
        <v>1669</v>
      </c>
      <c r="F11" s="31">
        <f>VLOOKUP($E11,Atletas!$1:$1048576,7,FALSE)</f>
        <v>33493</v>
      </c>
      <c r="G11" s="31" t="str">
        <f>VLOOKUP($E11,Atletas!$1:$1048576,9,FALSE)</f>
        <v>S/Sub-23</v>
      </c>
      <c r="H11" s="76" t="str">
        <f>VLOOKUP($E11,Atletas!$1:$1048576,5,FALSE)</f>
        <v>CSM</v>
      </c>
      <c r="I11" s="35" t="s">
        <v>3253</v>
      </c>
      <c r="J11" s="34">
        <v>41438</v>
      </c>
      <c r="K11" s="35"/>
      <c r="L11" s="35" t="s">
        <v>27</v>
      </c>
      <c r="M11" s="44"/>
    </row>
    <row r="12" spans="1:13" s="30" customFormat="1">
      <c r="A12" s="27">
        <v>7</v>
      </c>
      <c r="B12" s="28" t="s">
        <v>3241</v>
      </c>
      <c r="C12" s="29"/>
      <c r="D12" s="26">
        <v>1</v>
      </c>
      <c r="E12" s="30" t="s">
        <v>54</v>
      </c>
      <c r="F12" s="31">
        <f>VLOOKUP($E12,Atletas!$1:$1048576,7,FALSE)</f>
        <v>34452</v>
      </c>
      <c r="G12" s="31" t="str">
        <f>VLOOKUP($E12,Atletas!$1:$1048576,9,FALSE)</f>
        <v>Júnior</v>
      </c>
      <c r="H12" s="76" t="str">
        <f>VLOOKUP($E12,Atletas!$1:$1048576,5,FALSE)</f>
        <v>GDE</v>
      </c>
      <c r="I12" s="35" t="s">
        <v>1434</v>
      </c>
      <c r="J12" s="34">
        <v>41441</v>
      </c>
      <c r="K12" s="35"/>
      <c r="L12" s="35" t="s">
        <v>27</v>
      </c>
      <c r="M12" s="44"/>
    </row>
    <row r="13" spans="1:13" s="30" customFormat="1">
      <c r="A13" s="27">
        <v>8</v>
      </c>
      <c r="B13" s="28" t="s">
        <v>3334</v>
      </c>
      <c r="C13" s="29"/>
      <c r="D13" s="26">
        <v>4</v>
      </c>
      <c r="E13" s="30" t="s">
        <v>1373</v>
      </c>
      <c r="F13" s="31">
        <f>VLOOKUP($E13,Atletas!$1:$1048576,7,FALSE)</f>
        <v>32629</v>
      </c>
      <c r="G13" s="31" t="str">
        <f>VLOOKUP($E13,Atletas!$1:$1048576,9,FALSE)</f>
        <v>Sénior</v>
      </c>
      <c r="H13" s="76" t="str">
        <f>VLOOKUP($E13,Atletas!$1:$1048576,5,FALSE)</f>
        <v>CAFH</v>
      </c>
      <c r="I13" s="35" t="s">
        <v>1434</v>
      </c>
      <c r="J13" s="34">
        <v>41468</v>
      </c>
      <c r="K13" s="35"/>
      <c r="L13" s="35" t="s">
        <v>461</v>
      </c>
      <c r="M13" s="44"/>
    </row>
    <row r="14" spans="1:13" s="30" customFormat="1">
      <c r="A14" s="27">
        <v>9</v>
      </c>
      <c r="B14" s="28" t="s">
        <v>3242</v>
      </c>
      <c r="C14" s="29"/>
      <c r="D14" s="26">
        <v>2</v>
      </c>
      <c r="E14" s="30" t="s">
        <v>824</v>
      </c>
      <c r="F14" s="31">
        <f>VLOOKUP($E14,Atletas!$1:$1048576,7,FALSE)</f>
        <v>34501</v>
      </c>
      <c r="G14" s="31" t="str">
        <f>VLOOKUP($E14,Atletas!$1:$1048576,9,FALSE)</f>
        <v>Júnior</v>
      </c>
      <c r="H14" s="76" t="str">
        <f>VLOOKUP($E14,Atletas!$1:$1048576,5,FALSE)</f>
        <v>CSM</v>
      </c>
      <c r="I14" s="35" t="s">
        <v>1434</v>
      </c>
      <c r="J14" s="34">
        <v>41441</v>
      </c>
      <c r="K14" s="35"/>
      <c r="L14" s="35" t="s">
        <v>27</v>
      </c>
      <c r="M14" s="44"/>
    </row>
    <row r="15" spans="1:13" s="30" customFormat="1">
      <c r="A15" s="27">
        <v>10</v>
      </c>
      <c r="B15" s="28" t="s">
        <v>3258</v>
      </c>
      <c r="C15" s="29"/>
      <c r="D15" s="26">
        <v>1</v>
      </c>
      <c r="E15" s="30" t="s">
        <v>2074</v>
      </c>
      <c r="F15" s="31">
        <f>VLOOKUP($E15,Atletas!$1:$1048576,7,FALSE)</f>
        <v>34433</v>
      </c>
      <c r="G15" s="31" t="str">
        <f>VLOOKUP($E15,Atletas!$1:$1048576,9,FALSE)</f>
        <v>Júnior</v>
      </c>
      <c r="H15" s="76" t="str">
        <f>VLOOKUP($E15,Atletas!$1:$1048576,5,FALSE)</f>
        <v>ADRAP</v>
      </c>
      <c r="I15" s="35" t="s">
        <v>1434</v>
      </c>
      <c r="J15" s="34">
        <v>41452</v>
      </c>
      <c r="K15" s="35"/>
      <c r="L15" s="35" t="s">
        <v>27</v>
      </c>
      <c r="M15" s="44"/>
    </row>
    <row r="16" spans="1:13" s="30" customFormat="1">
      <c r="A16" s="27">
        <v>11</v>
      </c>
      <c r="B16" s="28" t="s">
        <v>3173</v>
      </c>
      <c r="C16" s="29"/>
      <c r="D16" s="26">
        <v>7</v>
      </c>
      <c r="E16" s="30" t="s">
        <v>1741</v>
      </c>
      <c r="F16" s="31">
        <f>VLOOKUP($E16,Atletas!$1:$1048576,7,FALSE)</f>
        <v>33679</v>
      </c>
      <c r="G16" s="31" t="str">
        <f>VLOOKUP($E16,Atletas!$1:$1048576,9,FALSE)</f>
        <v>S/Sub-23</v>
      </c>
      <c r="H16" s="76" t="str">
        <f>VLOOKUP($E16,Atletas!$1:$1048576,5,FALSE)</f>
        <v>GDE</v>
      </c>
      <c r="I16" s="35" t="s">
        <v>1434</v>
      </c>
      <c r="J16" s="34">
        <v>41413</v>
      </c>
      <c r="K16" s="35"/>
      <c r="L16" s="35" t="s">
        <v>1857</v>
      </c>
      <c r="M16" s="44"/>
    </row>
    <row r="17" spans="1:13" s="30" customFormat="1">
      <c r="A17" s="27">
        <v>12</v>
      </c>
      <c r="B17" s="28" t="s">
        <v>3243</v>
      </c>
      <c r="C17" s="29"/>
      <c r="D17" s="26">
        <v>3</v>
      </c>
      <c r="E17" s="30" t="s">
        <v>584</v>
      </c>
      <c r="F17" s="31">
        <f>VLOOKUP($E17,Atletas!$1:$1048576,7,FALSE)</f>
        <v>35227</v>
      </c>
      <c r="G17" s="31" t="str">
        <f>VLOOKUP($E17,Atletas!$1:$1048576,9,FALSE)</f>
        <v>Juvenil</v>
      </c>
      <c r="H17" s="76" t="str">
        <f>VLOOKUP($E17,Atletas!$1:$1048576,5,FALSE)</f>
        <v>AJS</v>
      </c>
      <c r="I17" s="35" t="s">
        <v>1434</v>
      </c>
      <c r="J17" s="34">
        <v>41441</v>
      </c>
      <c r="K17" s="35"/>
      <c r="L17" s="35" t="s">
        <v>27</v>
      </c>
      <c r="M17" s="44"/>
    </row>
    <row r="18" spans="1:13" s="30" customFormat="1">
      <c r="A18" s="27">
        <v>13</v>
      </c>
      <c r="B18" s="28" t="s">
        <v>2822</v>
      </c>
      <c r="C18" s="29"/>
      <c r="D18" s="26">
        <v>7</v>
      </c>
      <c r="E18" s="30" t="s">
        <v>1416</v>
      </c>
      <c r="F18" s="31">
        <f>VLOOKUP($E18,Atletas!$1:$1048576,7,FALSE)</f>
        <v>30512</v>
      </c>
      <c r="G18" s="31" t="str">
        <f>VLOOKUP($E18,Atletas!$1:$1048576,9,FALSE)</f>
        <v>Sénior</v>
      </c>
      <c r="H18" s="76" t="str">
        <f>VLOOKUP($E18,Atletas!$1:$1048576,5,FALSE)</f>
        <v>CAFH</v>
      </c>
      <c r="I18" s="35" t="s">
        <v>1434</v>
      </c>
      <c r="J18" s="34">
        <v>41315</v>
      </c>
      <c r="K18" s="35"/>
      <c r="L18" s="35" t="s">
        <v>1858</v>
      </c>
      <c r="M18" s="44"/>
    </row>
    <row r="19" spans="1:13" s="30" customFormat="1">
      <c r="A19" s="27">
        <v>14</v>
      </c>
      <c r="B19" s="28" t="s">
        <v>2782</v>
      </c>
      <c r="C19" s="29"/>
      <c r="D19" s="26">
        <v>2</v>
      </c>
      <c r="E19" s="30" t="s">
        <v>1556</v>
      </c>
      <c r="F19" s="31">
        <f>VLOOKUP($E19,Atletas!$1:$1048576,7,FALSE)</f>
        <v>32619</v>
      </c>
      <c r="G19" s="31" t="str">
        <f>VLOOKUP($E19,Atletas!$1:$1048576,9,FALSE)</f>
        <v>Sénior</v>
      </c>
      <c r="H19" s="76" t="str">
        <f>VLOOKUP($E19,Atletas!$1:$1048576,5,FALSE)</f>
        <v>GDE</v>
      </c>
      <c r="I19" s="35" t="s">
        <v>1434</v>
      </c>
      <c r="J19" s="34">
        <v>41287</v>
      </c>
      <c r="K19" s="35"/>
      <c r="L19" s="35" t="s">
        <v>479</v>
      </c>
      <c r="M19" s="44"/>
    </row>
    <row r="20" spans="1:13" s="30" customFormat="1">
      <c r="A20" s="27">
        <v>15</v>
      </c>
      <c r="B20" s="28" t="s">
        <v>3019</v>
      </c>
      <c r="C20" s="29"/>
      <c r="D20" s="26">
        <v>7</v>
      </c>
      <c r="E20" s="30" t="s">
        <v>1724</v>
      </c>
      <c r="F20" s="31">
        <f>VLOOKUP($E20,Atletas!$1:$1048576,7,FALSE)</f>
        <v>34927</v>
      </c>
      <c r="G20" s="31" t="str">
        <f>VLOOKUP($E20,Atletas!$1:$1048576,9,FALSE)</f>
        <v>Júnior</v>
      </c>
      <c r="H20" s="76" t="str">
        <f>VLOOKUP($E20,Atletas!$1:$1048576,5,FALSE)</f>
        <v>ACDSJ</v>
      </c>
      <c r="I20" s="35" t="s">
        <v>1434</v>
      </c>
      <c r="J20" s="34">
        <v>41392</v>
      </c>
      <c r="K20" s="35"/>
      <c r="L20" s="35" t="s">
        <v>2300</v>
      </c>
      <c r="M20" s="44"/>
    </row>
    <row r="21" spans="1:13" s="30" customFormat="1">
      <c r="A21" s="27">
        <v>16</v>
      </c>
      <c r="B21" s="28" t="s">
        <v>3335</v>
      </c>
      <c r="C21" s="29"/>
      <c r="D21" s="26">
        <v>7</v>
      </c>
      <c r="E21" s="30" t="s">
        <v>1028</v>
      </c>
      <c r="F21" s="31">
        <f>VLOOKUP($E21,Atletas!$1:$1048576,7,FALSE)</f>
        <v>33978</v>
      </c>
      <c r="G21" s="31" t="str">
        <f>VLOOKUP($E21,Atletas!$1:$1048576,9,FALSE)</f>
        <v>S/Sub-23</v>
      </c>
      <c r="H21" s="76" t="str">
        <f>VLOOKUP($E21,Atletas!$1:$1048576,5,FALSE)</f>
        <v>GDE</v>
      </c>
      <c r="I21" s="35" t="s">
        <v>1434</v>
      </c>
      <c r="J21" s="34">
        <v>41468</v>
      </c>
      <c r="K21" s="35"/>
      <c r="L21" s="35" t="s">
        <v>27</v>
      </c>
      <c r="M21" s="44"/>
    </row>
    <row r="22" spans="1:13" s="30" customFormat="1">
      <c r="A22" s="27">
        <v>17</v>
      </c>
      <c r="B22" s="28" t="s">
        <v>3259</v>
      </c>
      <c r="C22" s="29"/>
      <c r="D22" s="26">
        <v>5</v>
      </c>
      <c r="E22" s="30" t="s">
        <v>2750</v>
      </c>
      <c r="F22" s="31">
        <f>VLOOKUP($E22,Atletas!$1:$1048576,7,FALSE)</f>
        <v>34037</v>
      </c>
      <c r="G22" s="31" t="str">
        <f>VLOOKUP($E22,Atletas!$1:$1048576,9,FALSE)</f>
        <v>S/Sub-23</v>
      </c>
      <c r="H22" s="76" t="str">
        <f>VLOOKUP($E22,Atletas!$1:$1048576,5,FALSE)</f>
        <v>ADRAP</v>
      </c>
      <c r="I22" s="35" t="s">
        <v>1434</v>
      </c>
      <c r="J22" s="34">
        <v>41452</v>
      </c>
      <c r="K22" s="35"/>
      <c r="L22" s="35" t="s">
        <v>27</v>
      </c>
      <c r="M22" s="44"/>
    </row>
    <row r="23" spans="1:13" s="30" customFormat="1">
      <c r="A23" s="27">
        <v>18</v>
      </c>
      <c r="B23" s="28" t="s">
        <v>3260</v>
      </c>
      <c r="C23" s="29"/>
      <c r="D23" s="26">
        <v>7</v>
      </c>
      <c r="E23" s="30" t="s">
        <v>1719</v>
      </c>
      <c r="F23" s="31">
        <f>VLOOKUP($E23,Atletas!$1:$1048576,7,FALSE)</f>
        <v>34744</v>
      </c>
      <c r="G23" s="31" t="str">
        <f>VLOOKUP($E23,Atletas!$1:$1048576,9,FALSE)</f>
        <v>Júnior</v>
      </c>
      <c r="H23" s="76" t="str">
        <f>VLOOKUP($E23,Atletas!$1:$1048576,5,FALSE)</f>
        <v>AJS</v>
      </c>
      <c r="I23" s="35" t="s">
        <v>1434</v>
      </c>
      <c r="J23" s="34">
        <v>41452</v>
      </c>
      <c r="K23" s="35"/>
      <c r="L23" s="35" t="s">
        <v>27</v>
      </c>
    </row>
    <row r="24" spans="1:13" s="30" customFormat="1">
      <c r="A24" s="27">
        <v>19</v>
      </c>
      <c r="B24" s="28" t="s">
        <v>3261</v>
      </c>
      <c r="C24" s="29"/>
      <c r="D24" s="26">
        <v>8</v>
      </c>
      <c r="E24" s="30" t="s">
        <v>1687</v>
      </c>
      <c r="F24" s="31">
        <f>VLOOKUP($E24,Atletas!$1:$1048576,7,FALSE)</f>
        <v>30698</v>
      </c>
      <c r="G24" s="31" t="str">
        <f>VLOOKUP($E24,Atletas!$1:$1048576,9,FALSE)</f>
        <v>Sénior</v>
      </c>
      <c r="H24" s="76" t="str">
        <f>VLOOKUP($E24,Atletas!$1:$1048576,5,FALSE)</f>
        <v>ADRAP</v>
      </c>
      <c r="I24" s="35" t="s">
        <v>1434</v>
      </c>
      <c r="J24" s="34">
        <v>41452</v>
      </c>
      <c r="K24" s="35"/>
      <c r="L24" s="35" t="s">
        <v>480</v>
      </c>
      <c r="M24" s="44"/>
    </row>
    <row r="25" spans="1:13" s="30" customFormat="1">
      <c r="A25" s="27">
        <v>20</v>
      </c>
      <c r="B25" s="28" t="s">
        <v>2968</v>
      </c>
      <c r="C25" s="29"/>
      <c r="D25" s="26">
        <v>5</v>
      </c>
      <c r="E25" s="30" t="s">
        <v>2177</v>
      </c>
      <c r="F25" s="31">
        <f>VLOOKUP($E25,Atletas!$1:$1048576,7,FALSE)</f>
        <v>35358</v>
      </c>
      <c r="G25" s="31" t="str">
        <f>VLOOKUP($E25,Atletas!$1:$1048576,9,FALSE)</f>
        <v>Juvenil</v>
      </c>
      <c r="H25" s="76" t="str">
        <f>VLOOKUP($E25,Atletas!$1:$1048576,5,FALSE)</f>
        <v>AJS</v>
      </c>
      <c r="I25" s="35" t="s">
        <v>1434</v>
      </c>
      <c r="J25" s="34">
        <v>41385</v>
      </c>
      <c r="K25" s="35"/>
      <c r="L25" s="35" t="s">
        <v>27</v>
      </c>
      <c r="M25" s="44"/>
    </row>
    <row r="26" spans="1:13" s="30" customFormat="1">
      <c r="A26" s="27">
        <v>21</v>
      </c>
      <c r="B26" s="28" t="s">
        <v>3262</v>
      </c>
      <c r="C26" s="29"/>
      <c r="D26" s="26">
        <v>9</v>
      </c>
      <c r="E26" s="30" t="s">
        <v>2159</v>
      </c>
      <c r="F26" s="31">
        <f>VLOOKUP($E26,Atletas!$1:$1048576,7,FALSE)</f>
        <v>35577</v>
      </c>
      <c r="G26" s="31" t="str">
        <f>VLOOKUP($E26,Atletas!$1:$1048576,9,FALSE)</f>
        <v>Juvenil</v>
      </c>
      <c r="H26" s="76" t="str">
        <f>VLOOKUP($E26,Atletas!$1:$1048576,5,FALSE)</f>
        <v>ACDSJ</v>
      </c>
      <c r="I26" s="35" t="s">
        <v>1434</v>
      </c>
      <c r="J26" s="34">
        <v>41452</v>
      </c>
      <c r="K26" s="35"/>
      <c r="L26" s="35" t="s">
        <v>2310</v>
      </c>
      <c r="M26" s="44"/>
    </row>
    <row r="27" spans="1:13" s="30" customFormat="1">
      <c r="A27" s="27">
        <v>22</v>
      </c>
      <c r="B27" s="28" t="s">
        <v>3263</v>
      </c>
      <c r="C27" s="29"/>
      <c r="D27" s="26">
        <v>10</v>
      </c>
      <c r="E27" s="30" t="s">
        <v>1469</v>
      </c>
      <c r="F27" s="31">
        <f>VLOOKUP($E27,Atletas!$1:$1048576,7,FALSE)</f>
        <v>24969</v>
      </c>
      <c r="G27" s="31" t="str">
        <f>VLOOKUP($E27,Atletas!$1:$1048576,9,FALSE)</f>
        <v>S/Veterano</v>
      </c>
      <c r="H27" s="76" t="str">
        <f>VLOOKUP($E27,Atletas!$1:$1048576,5,FALSE)</f>
        <v>CFA-M</v>
      </c>
      <c r="I27" s="35" t="s">
        <v>1434</v>
      </c>
      <c r="J27" s="34">
        <v>41452</v>
      </c>
      <c r="K27" s="35"/>
      <c r="L27" s="35" t="s">
        <v>27</v>
      </c>
      <c r="M27" s="44"/>
    </row>
    <row r="28" spans="1:13" s="30" customFormat="1">
      <c r="A28" s="27">
        <v>23</v>
      </c>
      <c r="B28" s="28" t="s">
        <v>3161</v>
      </c>
      <c r="C28" s="29"/>
      <c r="D28" s="26">
        <v>3</v>
      </c>
      <c r="E28" s="30" t="s">
        <v>2142</v>
      </c>
      <c r="F28" s="31">
        <f>VLOOKUP($E28,Atletas!$1:$1048576,7,FALSE)</f>
        <v>35776</v>
      </c>
      <c r="G28" s="31" t="str">
        <f>VLOOKUP($E28,Atletas!$1:$1048576,9,FALSE)</f>
        <v>Juvenil</v>
      </c>
      <c r="H28" s="76" t="str">
        <f>VLOOKUP($E28,Atletas!$1:$1048576,5,FALSE)</f>
        <v>GDE</v>
      </c>
      <c r="I28" s="35" t="s">
        <v>1434</v>
      </c>
      <c r="J28" s="34">
        <v>41413</v>
      </c>
      <c r="K28" s="35"/>
      <c r="L28" s="35" t="s">
        <v>27</v>
      </c>
      <c r="M28" s="44"/>
    </row>
    <row r="29" spans="1:13" s="30" customFormat="1">
      <c r="A29" s="27">
        <v>24</v>
      </c>
      <c r="B29" s="28" t="s">
        <v>3301</v>
      </c>
      <c r="C29" s="29"/>
      <c r="D29" s="26">
        <v>7</v>
      </c>
      <c r="E29" s="30" t="s">
        <v>3286</v>
      </c>
      <c r="F29" s="31">
        <f>VLOOKUP($E29,Atletas!$1:$1048576,7,FALSE)</f>
        <v>35348</v>
      </c>
      <c r="G29" s="31" t="str">
        <f>VLOOKUP($E29,Atletas!$1:$1048576,9,FALSE)</f>
        <v>Juvenil</v>
      </c>
      <c r="H29" s="76" t="str">
        <f>VLOOKUP($E29,Atletas!$1:$1048576,5,FALSE)</f>
        <v>ACDSJ</v>
      </c>
      <c r="I29" s="35" t="s">
        <v>1434</v>
      </c>
      <c r="J29" s="34">
        <v>41462</v>
      </c>
      <c r="K29" s="35" t="s">
        <v>3287</v>
      </c>
      <c r="L29" s="35" t="s">
        <v>27</v>
      </c>
      <c r="M29" s="44"/>
    </row>
    <row r="30" spans="1:13" s="30" customFormat="1">
      <c r="A30" s="27">
        <v>25</v>
      </c>
      <c r="B30" s="28" t="s">
        <v>3162</v>
      </c>
      <c r="C30" s="29"/>
      <c r="D30" s="26">
        <v>4</v>
      </c>
      <c r="E30" s="30" t="s">
        <v>2905</v>
      </c>
      <c r="F30" s="31">
        <f>VLOOKUP($E30,Atletas!$1:$1048576,7,FALSE)</f>
        <v>35914</v>
      </c>
      <c r="G30" s="31" t="str">
        <f>VLOOKUP($E30,Atletas!$1:$1048576,9,FALSE)</f>
        <v>Iniciado</v>
      </c>
      <c r="H30" s="76" t="str">
        <f>VLOOKUP($E30,Atletas!$1:$1048576,5,FALSE)</f>
        <v>ADRAP</v>
      </c>
      <c r="I30" s="35" t="s">
        <v>1434</v>
      </c>
      <c r="J30" s="34">
        <v>41413</v>
      </c>
      <c r="K30" s="35"/>
      <c r="L30" s="35" t="s">
        <v>27</v>
      </c>
      <c r="M30" s="44"/>
    </row>
    <row r="31" spans="1:13" s="30" customFormat="1">
      <c r="A31" s="27">
        <v>26</v>
      </c>
      <c r="B31" s="28" t="s">
        <v>3163</v>
      </c>
      <c r="C31" s="29"/>
      <c r="D31" s="26">
        <v>5</v>
      </c>
      <c r="E31" s="30" t="s">
        <v>2104</v>
      </c>
      <c r="F31" s="31">
        <f>VLOOKUP($E31,Atletas!$1:$1048576,7,FALSE)</f>
        <v>36166</v>
      </c>
      <c r="G31" s="31" t="str">
        <f>VLOOKUP($E31,Atletas!$1:$1048576,9,FALSE)</f>
        <v>Iniciado</v>
      </c>
      <c r="H31" s="76" t="str">
        <f>VLOOKUP($E31,Atletas!$1:$1048576,5,FALSE)</f>
        <v>ADRAP</v>
      </c>
      <c r="I31" s="35" t="s">
        <v>1434</v>
      </c>
      <c r="J31" s="34">
        <v>41413</v>
      </c>
      <c r="K31" s="35"/>
      <c r="L31" s="35" t="s">
        <v>27</v>
      </c>
      <c r="M31" s="44"/>
    </row>
    <row r="32" spans="1:13" s="30" customFormat="1">
      <c r="A32" s="27">
        <v>27</v>
      </c>
      <c r="B32" s="28" t="s">
        <v>3164</v>
      </c>
      <c r="C32" s="29"/>
      <c r="D32" s="26">
        <v>6</v>
      </c>
      <c r="E32" s="30" t="s">
        <v>2097</v>
      </c>
      <c r="F32" s="31">
        <f>VLOOKUP($E32,Atletas!$1:$1048576,7,FALSE)</f>
        <v>35801</v>
      </c>
      <c r="G32" s="31" t="str">
        <f>VLOOKUP($E32,Atletas!$1:$1048576,9,FALSE)</f>
        <v>Iniciado</v>
      </c>
      <c r="H32" s="76" t="str">
        <f>VLOOKUP($E32,Atletas!$1:$1048576,5,FALSE)</f>
        <v>ADRAP</v>
      </c>
      <c r="I32" s="35" t="s">
        <v>1434</v>
      </c>
      <c r="J32" s="34">
        <v>41413</v>
      </c>
      <c r="K32" s="35"/>
      <c r="L32" s="35" t="s">
        <v>27</v>
      </c>
      <c r="M32" s="44"/>
    </row>
    <row r="33" spans="1:13" s="30" customFormat="1">
      <c r="A33" s="27">
        <v>28</v>
      </c>
      <c r="B33" s="28" t="s">
        <v>3336</v>
      </c>
      <c r="C33" s="29"/>
      <c r="D33" s="26">
        <v>9</v>
      </c>
      <c r="E33" s="30" t="s">
        <v>2171</v>
      </c>
      <c r="F33" s="31">
        <f>VLOOKUP($E33,Atletas!$1:$1048576,7,FALSE)</f>
        <v>28209</v>
      </c>
      <c r="G33" s="31" t="str">
        <f>VLOOKUP($E33,Atletas!$1:$1048576,9,FALSE)</f>
        <v>S/Veterano</v>
      </c>
      <c r="H33" s="76" t="str">
        <f>VLOOKUP($E33,Atletas!$1:$1048576,5,FALSE)</f>
        <v>AJS</v>
      </c>
      <c r="I33" s="35" t="s">
        <v>1434</v>
      </c>
      <c r="J33" s="34">
        <v>41468</v>
      </c>
      <c r="K33" s="35"/>
      <c r="L33" s="35" t="s">
        <v>27</v>
      </c>
      <c r="M33" s="44"/>
    </row>
    <row r="34" spans="1:13" s="30" customFormat="1">
      <c r="A34" s="27">
        <v>29</v>
      </c>
      <c r="B34" s="28" t="s">
        <v>3264</v>
      </c>
      <c r="C34" s="29"/>
      <c r="D34" s="26">
        <v>11</v>
      </c>
      <c r="E34" s="30" t="s">
        <v>1422</v>
      </c>
      <c r="F34" s="31">
        <f>VLOOKUP($E34,Atletas!$1:$1048576,7,FALSE)</f>
        <v>25377</v>
      </c>
      <c r="G34" s="31" t="str">
        <f>VLOOKUP($E34,Atletas!$1:$1048576,9,FALSE)</f>
        <v>S/Veterano</v>
      </c>
      <c r="H34" s="76" t="str">
        <f>VLOOKUP($E34,Atletas!$1:$1048576,5,FALSE)</f>
        <v>CSM</v>
      </c>
      <c r="I34" s="35" t="s">
        <v>1434</v>
      </c>
      <c r="J34" s="34">
        <v>41452</v>
      </c>
      <c r="K34" s="35"/>
      <c r="L34" s="35" t="s">
        <v>594</v>
      </c>
    </row>
    <row r="35" spans="1:13" s="30" customFormat="1">
      <c r="A35" s="27">
        <v>30</v>
      </c>
      <c r="B35" s="28" t="s">
        <v>3165</v>
      </c>
      <c r="C35" s="29"/>
      <c r="D35" s="26">
        <v>7</v>
      </c>
      <c r="E35" s="30" t="s">
        <v>2150</v>
      </c>
      <c r="F35" s="31">
        <f>VLOOKUP($E35,Atletas!$1:$1048576,7,FALSE)</f>
        <v>35586</v>
      </c>
      <c r="G35" s="31" t="str">
        <f>VLOOKUP($E35,Atletas!$1:$1048576,9,FALSE)</f>
        <v>Juvenil</v>
      </c>
      <c r="H35" s="76" t="str">
        <f>VLOOKUP($E35,Atletas!$1:$1048576,5,FALSE)</f>
        <v>ADRAP</v>
      </c>
      <c r="I35" s="35" t="s">
        <v>1434</v>
      </c>
      <c r="J35" s="34">
        <v>41413</v>
      </c>
      <c r="K35" s="35"/>
      <c r="L35" s="35" t="s">
        <v>27</v>
      </c>
      <c r="M35" s="44"/>
    </row>
    <row r="36" spans="1:13" s="30" customFormat="1">
      <c r="A36" s="27">
        <v>31</v>
      </c>
      <c r="B36" s="28" t="s">
        <v>3265</v>
      </c>
      <c r="C36" s="29"/>
      <c r="D36" s="26">
        <v>12</v>
      </c>
      <c r="E36" s="30" t="s">
        <v>1787</v>
      </c>
      <c r="F36" s="31">
        <f>VLOOKUP($E36,Atletas!$1:$1048576,7,FALSE)</f>
        <v>35285</v>
      </c>
      <c r="G36" s="31" t="str">
        <f>VLOOKUP($E36,Atletas!$1:$1048576,9,FALSE)</f>
        <v>Juvenil</v>
      </c>
      <c r="H36" s="76" t="str">
        <f>VLOOKUP($E36,Atletas!$1:$1048576,5,FALSE)</f>
        <v>CSM</v>
      </c>
      <c r="I36" s="35" t="s">
        <v>1434</v>
      </c>
      <c r="J36" s="34">
        <v>41452</v>
      </c>
      <c r="K36" s="35"/>
      <c r="L36" s="35" t="s">
        <v>27</v>
      </c>
      <c r="M36" s="44"/>
    </row>
    <row r="37" spans="1:13" s="30" customFormat="1">
      <c r="A37" s="27">
        <v>32</v>
      </c>
      <c r="B37" s="28" t="s">
        <v>3166</v>
      </c>
      <c r="C37" s="29"/>
      <c r="D37" s="26">
        <v>8</v>
      </c>
      <c r="E37" s="30" t="s">
        <v>2139</v>
      </c>
      <c r="F37" s="31">
        <f>VLOOKUP($E37,Atletas!$1:$1048576,7,FALSE)</f>
        <v>36075</v>
      </c>
      <c r="G37" s="31" t="str">
        <f>VLOOKUP($E37,Atletas!$1:$1048576,9,FALSE)</f>
        <v>Iniciado</v>
      </c>
      <c r="H37" s="76" t="str">
        <f>VLOOKUP($E37,Atletas!$1:$1048576,5,FALSE)</f>
        <v>AJS</v>
      </c>
      <c r="I37" s="35" t="s">
        <v>1434</v>
      </c>
      <c r="J37" s="34">
        <v>41413</v>
      </c>
      <c r="K37" s="35"/>
      <c r="L37" s="35" t="s">
        <v>27</v>
      </c>
      <c r="M37" s="44"/>
    </row>
    <row r="38" spans="1:13" s="30" customFormat="1">
      <c r="A38" s="27">
        <v>33</v>
      </c>
      <c r="B38" s="28" t="s">
        <v>2823</v>
      </c>
      <c r="C38" s="29"/>
      <c r="D38" s="26">
        <v>9</v>
      </c>
      <c r="E38" s="30" t="s">
        <v>1166</v>
      </c>
      <c r="F38" s="31">
        <f>VLOOKUP($E38,Atletas!$1:$1048576,7,FALSE)</f>
        <v>31717</v>
      </c>
      <c r="G38" s="31" t="str">
        <f>VLOOKUP($E38,Atletas!$1:$1048576,9,FALSE)</f>
        <v>Sénior</v>
      </c>
      <c r="H38" s="76" t="str">
        <f>VLOOKUP($E38,Atletas!$1:$1048576,5,FALSE)</f>
        <v>CAFH</v>
      </c>
      <c r="I38" s="35" t="s">
        <v>1434</v>
      </c>
      <c r="J38" s="34">
        <v>41315</v>
      </c>
      <c r="K38" s="35"/>
      <c r="L38" s="35" t="s">
        <v>2307</v>
      </c>
    </row>
    <row r="39" spans="1:13" s="30" customFormat="1">
      <c r="A39" s="27">
        <v>34</v>
      </c>
      <c r="B39" s="28" t="s">
        <v>3016</v>
      </c>
      <c r="C39" s="29"/>
      <c r="D39" s="26">
        <v>1</v>
      </c>
      <c r="E39" s="30" t="s">
        <v>53</v>
      </c>
      <c r="F39" s="31">
        <f>VLOOKUP($E39,Atletas!$1:$1048576,7,FALSE)</f>
        <v>35461</v>
      </c>
      <c r="G39" s="31" t="str">
        <f>VLOOKUP($E39,Atletas!$1:$1048576,9,FALSE)</f>
        <v>Juvenil</v>
      </c>
      <c r="H39" s="76" t="str">
        <f>VLOOKUP($E39,Atletas!$1:$1048576,5,FALSE)</f>
        <v>AJS</v>
      </c>
      <c r="I39" s="35" t="s">
        <v>1434</v>
      </c>
      <c r="J39" s="34">
        <v>41392</v>
      </c>
      <c r="K39" s="35"/>
      <c r="L39" s="35" t="s">
        <v>2306</v>
      </c>
      <c r="M39" s="44"/>
    </row>
    <row r="40" spans="1:13" s="30" customFormat="1">
      <c r="A40" s="27">
        <v>35</v>
      </c>
      <c r="B40" s="28" t="s">
        <v>2824</v>
      </c>
      <c r="C40" s="29"/>
      <c r="D40" s="26">
        <v>11</v>
      </c>
      <c r="E40" s="30" t="s">
        <v>2080</v>
      </c>
      <c r="F40" s="31">
        <f>VLOOKUP($E40,Atletas!$1:$1048576,7,FALSE)</f>
        <v>31837</v>
      </c>
      <c r="G40" s="31" t="str">
        <f>VLOOKUP($E40,Atletas!$1:$1048576,9,FALSE)</f>
        <v>Sénior</v>
      </c>
      <c r="H40" s="76" t="str">
        <f>VLOOKUP($E40,Atletas!$1:$1048576,5,FALSE)</f>
        <v>CAFH</v>
      </c>
      <c r="I40" s="35" t="s">
        <v>1434</v>
      </c>
      <c r="J40" s="34">
        <v>41315</v>
      </c>
      <c r="K40" s="35"/>
      <c r="L40" s="35" t="s">
        <v>27</v>
      </c>
      <c r="M40" s="44"/>
    </row>
    <row r="41" spans="1:13" s="30" customFormat="1">
      <c r="A41" s="27">
        <v>36</v>
      </c>
      <c r="B41" s="28" t="s">
        <v>3302</v>
      </c>
      <c r="C41" s="29"/>
      <c r="D41" s="26">
        <v>10</v>
      </c>
      <c r="E41" s="30" t="s">
        <v>1653</v>
      </c>
      <c r="F41" s="31">
        <f>VLOOKUP($E41,Atletas!$1:$1048576,7,FALSE)</f>
        <v>34120</v>
      </c>
      <c r="G41" s="31" t="str">
        <f>VLOOKUP($E41,Atletas!$1:$1048576,9,FALSE)</f>
        <v>S/Sub-23</v>
      </c>
      <c r="H41" s="76" t="str">
        <f>VLOOKUP($E41,Atletas!$1:$1048576,5,FALSE)</f>
        <v>GDE</v>
      </c>
      <c r="I41" s="35" t="s">
        <v>1434</v>
      </c>
      <c r="J41" s="34">
        <v>41462</v>
      </c>
      <c r="K41" s="35"/>
      <c r="L41" s="35" t="s">
        <v>1866</v>
      </c>
      <c r="M41" s="44"/>
    </row>
    <row r="42" spans="1:13" s="30" customFormat="1">
      <c r="A42" s="27">
        <v>37</v>
      </c>
      <c r="B42" s="28" t="s">
        <v>3303</v>
      </c>
      <c r="C42" s="29"/>
      <c r="D42" s="26">
        <v>12</v>
      </c>
      <c r="E42" s="30" t="s">
        <v>2175</v>
      </c>
      <c r="F42" s="31">
        <f>VLOOKUP($E42,Atletas!$1:$1048576,7,FALSE)</f>
        <v>34457</v>
      </c>
      <c r="G42" s="31" t="str">
        <f>VLOOKUP($E42,Atletas!$1:$1048576,9,FALSE)</f>
        <v>Júnior</v>
      </c>
      <c r="H42" s="76" t="str">
        <f>VLOOKUP($E42,Atletas!$1:$1048576,5,FALSE)</f>
        <v>CSM</v>
      </c>
      <c r="I42" s="35" t="s">
        <v>1434</v>
      </c>
      <c r="J42" s="34">
        <v>41462</v>
      </c>
      <c r="K42" s="35"/>
      <c r="L42" s="35" t="s">
        <v>27</v>
      </c>
      <c r="M42" s="44"/>
    </row>
    <row r="43" spans="1:13" s="30" customFormat="1">
      <c r="A43" s="27">
        <v>38</v>
      </c>
      <c r="B43" s="28" t="s">
        <v>3304</v>
      </c>
      <c r="C43" s="29"/>
      <c r="D43" s="26">
        <v>13</v>
      </c>
      <c r="E43" s="30" t="s">
        <v>3218</v>
      </c>
      <c r="F43" s="31">
        <f>VLOOKUP($E43,Atletas!$1:$1048576,7,FALSE)</f>
        <v>35418</v>
      </c>
      <c r="G43" s="31" t="str">
        <f>VLOOKUP($E43,Atletas!$1:$1048576,9,FALSE)</f>
        <v>Juvenil</v>
      </c>
      <c r="H43" s="76" t="str">
        <f>VLOOKUP($E43,Atletas!$1:$1048576,5,FALSE)</f>
        <v>ACDSJ</v>
      </c>
      <c r="I43" s="35" t="s">
        <v>1434</v>
      </c>
      <c r="J43" s="34">
        <v>41462</v>
      </c>
      <c r="K43" s="35"/>
      <c r="L43" s="35" t="s">
        <v>27</v>
      </c>
      <c r="M43" s="44"/>
    </row>
    <row r="44" spans="1:13" s="30" customFormat="1">
      <c r="A44" s="27">
        <v>39</v>
      </c>
      <c r="B44" s="28" t="s">
        <v>3305</v>
      </c>
      <c r="C44" s="29"/>
      <c r="D44" s="26">
        <v>14</v>
      </c>
      <c r="E44" s="30" t="s">
        <v>31</v>
      </c>
      <c r="F44" s="31">
        <f>VLOOKUP($E44,Atletas!$1:$1048576,7,FALSE)</f>
        <v>35103</v>
      </c>
      <c r="G44" s="31" t="str">
        <f>VLOOKUP($E44,Atletas!$1:$1048576,9,FALSE)</f>
        <v>Juvenil</v>
      </c>
      <c r="H44" s="76" t="str">
        <f>VLOOKUP($E44,Atletas!$1:$1048576,5,FALSE)</f>
        <v>GDE</v>
      </c>
      <c r="I44" s="35" t="s">
        <v>1434</v>
      </c>
      <c r="J44" s="34">
        <v>41462</v>
      </c>
      <c r="K44" s="35"/>
      <c r="L44" s="35" t="s">
        <v>27</v>
      </c>
      <c r="M44" s="44"/>
    </row>
    <row r="45" spans="1:13" s="30" customFormat="1">
      <c r="A45" s="27">
        <v>40</v>
      </c>
      <c r="B45" s="28" t="s">
        <v>3294</v>
      </c>
      <c r="C45" s="29"/>
      <c r="D45" s="26">
        <v>2</v>
      </c>
      <c r="E45" s="30" t="s">
        <v>2783</v>
      </c>
      <c r="F45" s="31">
        <f>VLOOKUP($E45,Atletas!$1:$1048576,7,FALSE)</f>
        <v>36042</v>
      </c>
      <c r="G45" s="31" t="str">
        <f>VLOOKUP($E45,Atletas!$1:$1048576,9,FALSE)</f>
        <v>Iniciado</v>
      </c>
      <c r="H45" s="76" t="str">
        <f>VLOOKUP($E45,Atletas!$1:$1048576,5,FALSE)</f>
        <v>CSM</v>
      </c>
      <c r="I45" s="35" t="s">
        <v>1434</v>
      </c>
      <c r="J45" s="34">
        <v>41462</v>
      </c>
      <c r="K45" s="35"/>
      <c r="L45" s="35" t="s">
        <v>27</v>
      </c>
      <c r="M45" s="44"/>
    </row>
    <row r="46" spans="1:13" s="30" customFormat="1">
      <c r="A46" s="27">
        <v>41</v>
      </c>
      <c r="B46" s="28" t="s">
        <v>3295</v>
      </c>
      <c r="C46" s="29"/>
      <c r="D46" s="26">
        <v>3</v>
      </c>
      <c r="E46" s="30" t="s">
        <v>1035</v>
      </c>
      <c r="F46" s="31">
        <f>VLOOKUP($E46,Atletas!$1:$1048576,7,FALSE)</f>
        <v>36580</v>
      </c>
      <c r="G46" s="31" t="str">
        <f>VLOOKUP($E46,Atletas!$1:$1048576,9,FALSE)</f>
        <v>Infantil</v>
      </c>
      <c r="H46" s="76" t="str">
        <f>VLOOKUP($E46,Atletas!$1:$1048576,5,FALSE)</f>
        <v>ACDSJ</v>
      </c>
      <c r="I46" s="35" t="s">
        <v>1434</v>
      </c>
      <c r="J46" s="34">
        <v>41462</v>
      </c>
      <c r="K46" s="35"/>
      <c r="L46" s="35" t="s">
        <v>27</v>
      </c>
      <c r="M46" s="44"/>
    </row>
    <row r="47" spans="1:13" s="30" customFormat="1">
      <c r="A47" s="27">
        <v>42</v>
      </c>
      <c r="B47" s="28" t="s">
        <v>3296</v>
      </c>
      <c r="C47" s="29"/>
      <c r="D47" s="26">
        <v>4</v>
      </c>
      <c r="E47" s="30" t="s">
        <v>2094</v>
      </c>
      <c r="F47" s="31">
        <f>VLOOKUP($E47,Atletas!$1:$1048576,7,FALSE)</f>
        <v>36571</v>
      </c>
      <c r="G47" s="31" t="str">
        <f>VLOOKUP($E47,Atletas!$1:$1048576,9,FALSE)</f>
        <v>Infantil</v>
      </c>
      <c r="H47" s="76" t="str">
        <f>VLOOKUP($E47,Atletas!$1:$1048576,5,FALSE)</f>
        <v>GDE</v>
      </c>
      <c r="I47" s="35" t="s">
        <v>1434</v>
      </c>
      <c r="J47" s="34">
        <v>41462</v>
      </c>
      <c r="K47" s="35"/>
      <c r="L47" s="35" t="s">
        <v>27</v>
      </c>
      <c r="M47" s="44"/>
    </row>
    <row r="48" spans="1:13" s="30" customFormat="1">
      <c r="A48" s="27">
        <v>43</v>
      </c>
      <c r="B48" s="28" t="s">
        <v>3017</v>
      </c>
      <c r="C48" s="29"/>
      <c r="D48" s="26">
        <v>2</v>
      </c>
      <c r="E48" s="30" t="s">
        <v>29</v>
      </c>
      <c r="F48" s="31">
        <f>VLOOKUP($E48,Atletas!$1:$1048576,7,FALSE)</f>
        <v>35636</v>
      </c>
      <c r="G48" s="31" t="str">
        <f>VLOOKUP($E48,Atletas!$1:$1048576,9,FALSE)</f>
        <v>Juvenil</v>
      </c>
      <c r="H48" s="76" t="str">
        <f>VLOOKUP($E48,Atletas!$1:$1048576,5,FALSE)</f>
        <v>CSM</v>
      </c>
      <c r="I48" s="35" t="s">
        <v>1434</v>
      </c>
      <c r="J48" s="34">
        <v>41392</v>
      </c>
      <c r="K48" s="35"/>
      <c r="L48" s="35" t="s">
        <v>27</v>
      </c>
      <c r="M48" s="44"/>
    </row>
    <row r="49" spans="1:15" s="30" customFormat="1">
      <c r="A49" s="27">
        <v>44</v>
      </c>
      <c r="B49" s="28" t="s">
        <v>3167</v>
      </c>
      <c r="C49" s="29"/>
      <c r="D49" s="26">
        <v>9</v>
      </c>
      <c r="E49" s="30" t="s">
        <v>3148</v>
      </c>
      <c r="F49" s="31">
        <f>VLOOKUP($E49,Atletas!$1:$1048576,7,FALSE)</f>
        <v>35665</v>
      </c>
      <c r="G49" s="31" t="str">
        <f>VLOOKUP($E49,Atletas!$1:$1048576,9,FALSE)</f>
        <v>Juvenil</v>
      </c>
      <c r="H49" s="76" t="str">
        <f>VLOOKUP($E49,Atletas!$1:$1048576,5,FALSE)</f>
        <v>GDE</v>
      </c>
      <c r="I49" s="35" t="s">
        <v>1434</v>
      </c>
      <c r="J49" s="34">
        <v>41413</v>
      </c>
      <c r="K49" s="35"/>
      <c r="L49" s="35" t="s">
        <v>27</v>
      </c>
      <c r="M49" s="44"/>
    </row>
    <row r="50" spans="1:15" s="30" customFormat="1">
      <c r="A50" s="27">
        <v>45</v>
      </c>
      <c r="B50" s="28" t="s">
        <v>3297</v>
      </c>
      <c r="C50" s="29"/>
      <c r="D50" s="26">
        <v>5</v>
      </c>
      <c r="E50" s="30" t="s">
        <v>3237</v>
      </c>
      <c r="F50" s="31">
        <f>VLOOKUP($E50,Atletas!$1:$1048576,7,FALSE)</f>
        <v>36071</v>
      </c>
      <c r="G50" s="31" t="str">
        <f>VLOOKUP($E50,Atletas!$1:$1048576,9,FALSE)</f>
        <v>Iniciado</v>
      </c>
      <c r="H50" s="76" t="str">
        <f>VLOOKUP($E50,Atletas!$1:$1048576,5,FALSE)</f>
        <v>GDE</v>
      </c>
      <c r="I50" s="35" t="s">
        <v>1434</v>
      </c>
      <c r="J50" s="34">
        <v>41462</v>
      </c>
      <c r="K50" s="35"/>
      <c r="L50" s="35" t="s">
        <v>27</v>
      </c>
      <c r="M50" s="44"/>
    </row>
    <row r="51" spans="1:15" s="30" customFormat="1">
      <c r="A51" s="27">
        <v>46</v>
      </c>
      <c r="B51" s="28" t="s">
        <v>3298</v>
      </c>
      <c r="C51" s="29"/>
      <c r="D51" s="26">
        <v>6</v>
      </c>
      <c r="E51" s="30" t="s">
        <v>2167</v>
      </c>
      <c r="F51" s="31">
        <f>VLOOKUP($E51,Atletas!$1:$1048576,7,FALSE)</f>
        <v>36621</v>
      </c>
      <c r="G51" s="31" t="str">
        <f>VLOOKUP($E51,Atletas!$1:$1048576,9,FALSE)</f>
        <v>Infantil</v>
      </c>
      <c r="H51" s="76" t="str">
        <f>VLOOKUP($E51,Atletas!$1:$1048576,5,FALSE)</f>
        <v>ACDSJ</v>
      </c>
      <c r="I51" s="35" t="s">
        <v>1434</v>
      </c>
      <c r="J51" s="34">
        <v>41462</v>
      </c>
      <c r="K51" s="35"/>
      <c r="L51" s="35" t="s">
        <v>27</v>
      </c>
      <c r="M51" s="44"/>
    </row>
    <row r="52" spans="1:15" s="30" customFormat="1">
      <c r="A52" s="27">
        <v>47</v>
      </c>
      <c r="B52" s="28" t="s">
        <v>3168</v>
      </c>
      <c r="C52" s="29"/>
      <c r="D52" s="26">
        <v>10</v>
      </c>
      <c r="E52" s="30" t="s">
        <v>1786</v>
      </c>
      <c r="F52" s="31">
        <f>VLOOKUP($E52,Atletas!$1:$1048576,7,FALSE)</f>
        <v>36264</v>
      </c>
      <c r="G52" s="31" t="str">
        <f>VLOOKUP($E52,Atletas!$1:$1048576,9,FALSE)</f>
        <v>Iniciado</v>
      </c>
      <c r="H52" s="76" t="str">
        <f>VLOOKUP($E52,Atletas!$1:$1048576,5,FALSE)</f>
        <v>CSM</v>
      </c>
      <c r="I52" s="35" t="s">
        <v>1434</v>
      </c>
      <c r="J52" s="34">
        <v>41413</v>
      </c>
      <c r="K52" s="35"/>
      <c r="L52" s="35" t="s">
        <v>27</v>
      </c>
      <c r="M52" s="44"/>
    </row>
    <row r="53" spans="1:15" s="30" customFormat="1">
      <c r="A53" s="27">
        <v>48</v>
      </c>
      <c r="B53" s="28" t="s">
        <v>3299</v>
      </c>
      <c r="C53" s="29"/>
      <c r="D53" s="26">
        <v>7</v>
      </c>
      <c r="E53" s="30" t="s">
        <v>3057</v>
      </c>
      <c r="F53" s="31">
        <f>VLOOKUP($E53,Atletas!$1:$1048576,7,FALSE)</f>
        <v>36770</v>
      </c>
      <c r="G53" s="31" t="str">
        <f>VLOOKUP($E53,Atletas!$1:$1048576,9,FALSE)</f>
        <v>Infantil</v>
      </c>
      <c r="H53" s="76" t="str">
        <f>VLOOKUP($E53,Atletas!$1:$1048576,5,FALSE)</f>
        <v>ADRAP</v>
      </c>
      <c r="I53" s="35" t="s">
        <v>1434</v>
      </c>
      <c r="J53" s="34">
        <v>41462</v>
      </c>
      <c r="K53" s="35"/>
      <c r="L53" s="35" t="s">
        <v>27</v>
      </c>
      <c r="M53" s="44"/>
    </row>
    <row r="54" spans="1:15" s="30" customFormat="1">
      <c r="A54" s="27"/>
      <c r="B54" s="28"/>
      <c r="C54" s="29"/>
      <c r="D54" s="26"/>
      <c r="E54" s="30" t="s">
        <v>1383</v>
      </c>
      <c r="F54" s="31" t="e">
        <f>VLOOKUP($E54,Atletas!$1:$1048576,7,FALSE)</f>
        <v>#N/A</v>
      </c>
      <c r="G54" s="31" t="e">
        <f>VLOOKUP($E54,Atletas!$1:$1048576,9,FALSE)</f>
        <v>#N/A</v>
      </c>
      <c r="H54" s="76" t="e">
        <f>VLOOKUP($E54,Atletas!$1:$1048576,5,FALSE)</f>
        <v>#N/A</v>
      </c>
      <c r="I54" s="35"/>
      <c r="J54" s="34"/>
      <c r="K54" s="35"/>
      <c r="L54" s="35" t="s">
        <v>475</v>
      </c>
      <c r="M54" s="44"/>
      <c r="O54" s="30" t="str">
        <f t="shared" ref="O54" si="0">IF(L54="rp",CONCATENATE(B54," - 12"),L54)</f>
        <v>1 47,46 - 04</v>
      </c>
    </row>
    <row r="55" spans="1:15" s="30" customFormat="1">
      <c r="A55" s="27"/>
      <c r="B55" s="28"/>
      <c r="C55" s="29"/>
      <c r="D55" s="26"/>
      <c r="E55" s="30" t="s">
        <v>1657</v>
      </c>
      <c r="F55" s="31" t="e">
        <f>VLOOKUP($E55,Atletas!$1:$1048576,7,FALSE)</f>
        <v>#N/A</v>
      </c>
      <c r="G55" s="31" t="e">
        <f>VLOOKUP($E55,Atletas!$1:$1048576,9,FALSE)</f>
        <v>#N/A</v>
      </c>
      <c r="H55" s="76" t="e">
        <f>VLOOKUP($E55,Atletas!$1:$1048576,5,FALSE)</f>
        <v>#N/A</v>
      </c>
      <c r="I55" s="35"/>
      <c r="J55" s="34"/>
      <c r="K55" s="35"/>
      <c r="L55" s="35" t="s">
        <v>474</v>
      </c>
      <c r="M55" s="44"/>
    </row>
    <row r="56" spans="1:15" s="30" customFormat="1">
      <c r="A56" s="27"/>
      <c r="B56" s="28"/>
      <c r="C56" s="29"/>
      <c r="D56" s="26"/>
      <c r="E56" s="30" t="s">
        <v>2081</v>
      </c>
      <c r="F56" s="31" t="e">
        <f>VLOOKUP($E56,Atletas!$1:$1048576,7,FALSE)</f>
        <v>#N/A</v>
      </c>
      <c r="G56" s="31" t="e">
        <f>VLOOKUP($E56,Atletas!$1:$1048576,9,FALSE)</f>
        <v>#N/A</v>
      </c>
      <c r="H56" s="76" t="e">
        <f>VLOOKUP($E56,Atletas!$1:$1048576,5,FALSE)</f>
        <v>#N/A</v>
      </c>
      <c r="I56" s="35"/>
      <c r="J56" s="34"/>
      <c r="K56" s="35"/>
      <c r="L56" s="35" t="s">
        <v>2298</v>
      </c>
      <c r="M56" s="44"/>
    </row>
    <row r="57" spans="1:15" s="30" customFormat="1">
      <c r="A57" s="27"/>
      <c r="B57" s="28"/>
      <c r="C57" s="29"/>
      <c r="D57" s="26"/>
      <c r="E57" s="30" t="s">
        <v>1654</v>
      </c>
      <c r="F57" s="31" t="e">
        <f>VLOOKUP($E57,Atletas!$1:$1048576,7,FALSE)</f>
        <v>#N/A</v>
      </c>
      <c r="G57" s="31" t="e">
        <f>VLOOKUP($E57,Atletas!$1:$1048576,9,FALSE)</f>
        <v>#N/A</v>
      </c>
      <c r="H57" s="76" t="e">
        <f>VLOOKUP($E57,Atletas!$1:$1048576,5,FALSE)</f>
        <v>#N/A</v>
      </c>
      <c r="I57" s="35"/>
      <c r="J57" s="34"/>
      <c r="K57" s="35"/>
      <c r="L57" s="35" t="s">
        <v>499</v>
      </c>
      <c r="M57" s="44"/>
    </row>
    <row r="58" spans="1:15" s="30" customFormat="1">
      <c r="A58" s="27"/>
      <c r="B58" s="28"/>
      <c r="C58" s="29"/>
      <c r="D58" s="26"/>
      <c r="E58" s="30" t="s">
        <v>1453</v>
      </c>
      <c r="F58" s="31" t="e">
        <f>VLOOKUP($E58,Atletas!$1:$1048576,7,FALSE)</f>
        <v>#N/A</v>
      </c>
      <c r="G58" s="31" t="e">
        <f>VLOOKUP($E58,Atletas!$1:$1048576,9,FALSE)</f>
        <v>#N/A</v>
      </c>
      <c r="H58" s="76" t="e">
        <f>VLOOKUP($E58,Atletas!$1:$1048576,5,FALSE)</f>
        <v>#N/A</v>
      </c>
      <c r="I58" s="35"/>
      <c r="J58" s="34"/>
      <c r="K58" s="35"/>
      <c r="L58" s="35" t="s">
        <v>473</v>
      </c>
      <c r="M58" s="44"/>
    </row>
    <row r="59" spans="1:15" s="30" customFormat="1">
      <c r="A59" s="27"/>
      <c r="B59" s="28"/>
      <c r="C59" s="29"/>
      <c r="D59" s="26"/>
      <c r="E59" s="30" t="s">
        <v>1286</v>
      </c>
      <c r="F59" s="31">
        <f>VLOOKUP($E59,Atletas!$1:$1048576,7,FALSE)</f>
        <v>31563</v>
      </c>
      <c r="G59" s="31" t="str">
        <f>VLOOKUP($E59,Atletas!$1:$1048576,9,FALSE)</f>
        <v>Sénior</v>
      </c>
      <c r="H59" s="76" t="str">
        <f>VLOOKUP($E59,Atletas!$1:$1048576,5,FALSE)</f>
        <v>ADRAP</v>
      </c>
      <c r="I59" s="35"/>
      <c r="J59" s="34"/>
      <c r="K59" s="35"/>
      <c r="L59" s="35" t="s">
        <v>476</v>
      </c>
      <c r="M59" s="44"/>
    </row>
    <row r="60" spans="1:15" s="30" customFormat="1">
      <c r="A60" s="27"/>
      <c r="B60" s="28"/>
      <c r="C60" s="29"/>
      <c r="D60" s="26"/>
      <c r="E60" s="30" t="s">
        <v>1700</v>
      </c>
      <c r="F60" s="31" t="e">
        <f>VLOOKUP($E60,Atletas!$1:$1048576,7,FALSE)</f>
        <v>#N/A</v>
      </c>
      <c r="G60" s="31" t="e">
        <f>VLOOKUP($E60,Atletas!$1:$1048576,9,FALSE)</f>
        <v>#N/A</v>
      </c>
      <c r="H60" s="76" t="e">
        <f>VLOOKUP($E60,Atletas!$1:$1048576,5,FALSE)</f>
        <v>#N/A</v>
      </c>
      <c r="I60" s="35"/>
      <c r="J60" s="34"/>
      <c r="K60" s="35"/>
      <c r="L60" s="35" t="s">
        <v>476</v>
      </c>
      <c r="M60" s="44"/>
    </row>
    <row r="61" spans="1:15" s="30" customFormat="1">
      <c r="A61" s="27"/>
      <c r="B61" s="28"/>
      <c r="C61" s="29"/>
      <c r="D61" s="26"/>
      <c r="E61" s="30" t="s">
        <v>1505</v>
      </c>
      <c r="F61" s="31">
        <f>VLOOKUP($E61,Atletas!$1:$1048576,7,FALSE)</f>
        <v>33369</v>
      </c>
      <c r="G61" s="31" t="str">
        <f>VLOOKUP($E61,Atletas!$1:$1048576,9,FALSE)</f>
        <v>S/Sub-23</v>
      </c>
      <c r="H61" s="76" t="str">
        <f>VLOOKUP($E61,Atletas!$1:$1048576,5,FALSE)</f>
        <v>AJS</v>
      </c>
      <c r="I61" s="35"/>
      <c r="J61" s="34"/>
      <c r="K61" s="35"/>
      <c r="L61" s="35" t="s">
        <v>477</v>
      </c>
      <c r="M61" s="44"/>
    </row>
    <row r="62" spans="1:15" s="30" customFormat="1">
      <c r="A62" s="27"/>
      <c r="B62" s="28"/>
      <c r="C62" s="29"/>
      <c r="D62" s="26"/>
      <c r="E62" s="30" t="s">
        <v>1275</v>
      </c>
      <c r="F62" s="31">
        <f>VLOOKUP($E62,Atletas!$1:$1048576,7,FALSE)</f>
        <v>32541</v>
      </c>
      <c r="G62" s="31" t="str">
        <f>VLOOKUP($E62,Atletas!$1:$1048576,9,FALSE)</f>
        <v>Sénior</v>
      </c>
      <c r="H62" s="76" t="str">
        <f>VLOOKUP($E62,Atletas!$1:$1048576,5,FALSE)</f>
        <v>ADRAP</v>
      </c>
      <c r="I62" s="35"/>
      <c r="J62" s="34"/>
      <c r="K62" s="35"/>
      <c r="L62" s="35" t="s">
        <v>478</v>
      </c>
      <c r="M62" s="44"/>
    </row>
    <row r="63" spans="1:15" s="30" customFormat="1">
      <c r="A63" s="27"/>
      <c r="B63" s="28"/>
      <c r="C63" s="29"/>
      <c r="D63" s="26"/>
      <c r="E63" s="30" t="s">
        <v>1521</v>
      </c>
      <c r="F63" s="31">
        <f>VLOOKUP($E63,Atletas!$1:$1048576,7,FALSE)</f>
        <v>33242</v>
      </c>
      <c r="G63" s="31" t="str">
        <f>VLOOKUP($E63,Atletas!$1:$1048576,9,FALSE)</f>
        <v>S/Sub-23</v>
      </c>
      <c r="H63" s="76" t="str">
        <f>VLOOKUP($E63,Atletas!$1:$1048576,5,FALSE)</f>
        <v>CSM</v>
      </c>
      <c r="I63" s="35"/>
      <c r="J63" s="34"/>
      <c r="K63" s="35"/>
      <c r="L63" s="35" t="s">
        <v>462</v>
      </c>
      <c r="M63" s="44"/>
    </row>
    <row r="64" spans="1:15" s="30" customFormat="1">
      <c r="A64" s="27"/>
      <c r="B64" s="28"/>
      <c r="C64" s="29"/>
      <c r="D64" s="26"/>
      <c r="E64" s="30" t="s">
        <v>1466</v>
      </c>
      <c r="F64" s="31">
        <f>VLOOKUP($E64,Atletas!$1:$1048576,7,FALSE)</f>
        <v>27698</v>
      </c>
      <c r="G64" s="31" t="str">
        <f>VLOOKUP($E64,Atletas!$1:$1048576,9,FALSE)</f>
        <v>S/Veterano</v>
      </c>
      <c r="H64" s="76" t="s">
        <v>1579</v>
      </c>
      <c r="I64" s="35"/>
      <c r="J64" s="34"/>
      <c r="K64" s="35"/>
      <c r="L64" s="35" t="s">
        <v>590</v>
      </c>
      <c r="M64" s="44"/>
    </row>
    <row r="65" spans="1:13" s="30" customFormat="1">
      <c r="A65" s="27"/>
      <c r="B65" s="28"/>
      <c r="C65" s="29"/>
      <c r="D65" s="26"/>
      <c r="E65" s="30" t="s">
        <v>1026</v>
      </c>
      <c r="F65" s="31">
        <f>VLOOKUP($E65,Atletas!$1:$1048576,7,FALSE)</f>
        <v>34609</v>
      </c>
      <c r="G65" s="31" t="str">
        <f>VLOOKUP($E65,Atletas!$1:$1048576,9,FALSE)</f>
        <v>Júnior</v>
      </c>
      <c r="H65" s="76" t="str">
        <f>VLOOKUP($E65,Atletas!$1:$1048576,5,FALSE)</f>
        <v>ADRAP</v>
      </c>
      <c r="I65" s="35"/>
      <c r="J65" s="34"/>
      <c r="K65" s="35"/>
      <c r="L65" s="35" t="s">
        <v>1859</v>
      </c>
      <c r="M65" s="44"/>
    </row>
    <row r="66" spans="1:13" s="30" customFormat="1">
      <c r="A66" s="27"/>
      <c r="B66" s="28"/>
      <c r="C66" s="29"/>
      <c r="D66" s="26"/>
      <c r="E66" s="30" t="s">
        <v>1368</v>
      </c>
      <c r="F66" s="31">
        <f>VLOOKUP($E66,Atletas!$1:$1048576,7,FALSE)</f>
        <v>28295</v>
      </c>
      <c r="G66" s="31" t="str">
        <f>VLOOKUP($E66,Atletas!$1:$1048576,9,FALSE)</f>
        <v>S/Veterano</v>
      </c>
      <c r="H66" s="76" t="str">
        <f>VLOOKUP($E66,Atletas!$1:$1048576,5,FALSE)</f>
        <v>CAFH</v>
      </c>
      <c r="I66" s="35"/>
      <c r="J66" s="34"/>
      <c r="K66" s="33"/>
      <c r="L66" s="35" t="s">
        <v>591</v>
      </c>
      <c r="M66" s="44"/>
    </row>
    <row r="67" spans="1:13" s="30" customFormat="1">
      <c r="A67" s="27"/>
      <c r="B67" s="28"/>
      <c r="C67" s="29"/>
      <c r="D67" s="26"/>
      <c r="E67" s="30" t="s">
        <v>1415</v>
      </c>
      <c r="F67" s="31">
        <f>VLOOKUP($E67,Atletas!$1:$1048576,7,FALSE)</f>
        <v>32788</v>
      </c>
      <c r="G67" s="31" t="str">
        <f>VLOOKUP($E67,Atletas!$1:$1048576,9,FALSE)</f>
        <v>Sénior</v>
      </c>
      <c r="H67" s="76" t="str">
        <f>VLOOKUP($E67,Atletas!$1:$1048576,5,FALSE)</f>
        <v>CAFH</v>
      </c>
      <c r="I67" s="35"/>
      <c r="J67" s="34"/>
      <c r="K67" s="35"/>
      <c r="L67" s="35" t="s">
        <v>595</v>
      </c>
      <c r="M67" s="44"/>
    </row>
    <row r="68" spans="1:13" s="30" customFormat="1">
      <c r="A68" s="27"/>
      <c r="B68" s="28"/>
      <c r="C68" s="29"/>
      <c r="D68" s="26"/>
      <c r="E68" s="30" t="s">
        <v>1564</v>
      </c>
      <c r="F68" s="31" t="e">
        <f>VLOOKUP($E68,Atletas!$1:$1048576,7,FALSE)</f>
        <v>#N/A</v>
      </c>
      <c r="G68" s="31" t="e">
        <f>VLOOKUP($E68,Atletas!$1:$1048576,9,FALSE)</f>
        <v>#N/A</v>
      </c>
      <c r="H68" s="76" t="e">
        <f>VLOOKUP($E68,Atletas!$1:$1048576,5,FALSE)</f>
        <v>#N/A</v>
      </c>
      <c r="I68" s="35"/>
      <c r="J68" s="34"/>
      <c r="K68" s="35"/>
      <c r="L68" s="35" t="s">
        <v>1860</v>
      </c>
    </row>
    <row r="69" spans="1:13" s="30" customFormat="1">
      <c r="A69" s="27"/>
      <c r="B69" s="28"/>
      <c r="C69" s="29"/>
      <c r="D69" s="26"/>
      <c r="E69" s="30" t="s">
        <v>1725</v>
      </c>
      <c r="F69" s="31">
        <f>VLOOKUP($E69,Atletas!$1:$1048576,7,FALSE)</f>
        <v>34190</v>
      </c>
      <c r="G69" s="31" t="str">
        <f>VLOOKUP($E69,Atletas!$1:$1048576,9,FALSE)</f>
        <v>S/Sub-23</v>
      </c>
      <c r="H69" s="76" t="str">
        <f>VLOOKUP($E69,Atletas!$1:$1048576,5,FALSE)</f>
        <v>GDE</v>
      </c>
      <c r="I69" s="35"/>
      <c r="J69" s="34"/>
      <c r="K69" s="35"/>
      <c r="L69" s="35" t="s">
        <v>593</v>
      </c>
      <c r="M69" s="44"/>
    </row>
    <row r="70" spans="1:13" s="30" customFormat="1">
      <c r="A70" s="27"/>
      <c r="B70" s="28"/>
      <c r="C70" s="29"/>
      <c r="D70" s="26"/>
      <c r="E70" s="30" t="s">
        <v>1566</v>
      </c>
      <c r="F70" s="31">
        <f>VLOOKUP($E70,Atletas!$1:$1048576,7,FALSE)</f>
        <v>34591</v>
      </c>
      <c r="G70" s="31" t="str">
        <f>VLOOKUP($E70,Atletas!$1:$1048576,9,FALSE)</f>
        <v>Júnior</v>
      </c>
      <c r="H70" s="76" t="str">
        <f>VLOOKUP($E70,Atletas!$1:$1048576,5,FALSE)</f>
        <v>AJS</v>
      </c>
      <c r="I70" s="35"/>
      <c r="J70" s="34"/>
      <c r="K70" s="35"/>
      <c r="L70" s="35" t="s">
        <v>2301</v>
      </c>
      <c r="M70" s="44"/>
    </row>
    <row r="71" spans="1:13" s="30" customFormat="1">
      <c r="A71" s="27"/>
      <c r="B71" s="28"/>
      <c r="C71" s="29"/>
      <c r="D71" s="26"/>
      <c r="E71" s="30" t="s">
        <v>1464</v>
      </c>
      <c r="F71" s="31" t="e">
        <f>VLOOKUP($E71,Atletas!$1:$1048576,7,FALSE)</f>
        <v>#N/A</v>
      </c>
      <c r="G71" s="31" t="e">
        <f>VLOOKUP($E71,Atletas!$1:$1048576,9,FALSE)</f>
        <v>#N/A</v>
      </c>
      <c r="H71" s="76" t="e">
        <f>VLOOKUP($E71,Atletas!$1:$1048576,5,FALSE)</f>
        <v>#N/A</v>
      </c>
      <c r="I71" s="35"/>
      <c r="J71" s="34"/>
      <c r="K71" s="35"/>
      <c r="L71" s="35" t="s">
        <v>606</v>
      </c>
      <c r="M71" s="44"/>
    </row>
    <row r="72" spans="1:13" s="30" customFormat="1">
      <c r="A72" s="27"/>
      <c r="B72" s="28"/>
      <c r="C72" s="29"/>
      <c r="D72" s="26"/>
      <c r="E72" s="30" t="s">
        <v>692</v>
      </c>
      <c r="F72" s="31">
        <f>VLOOKUP($E72,Atletas!$1:$1048576,7,FALSE)</f>
        <v>32603</v>
      </c>
      <c r="G72" s="31" t="str">
        <f>VLOOKUP($E72,Atletas!$1:$1048576,9,FALSE)</f>
        <v>Sénior</v>
      </c>
      <c r="H72" s="76" t="str">
        <f>VLOOKUP($E72,Atletas!$1:$1048576,5,FALSE)</f>
        <v>CAFH</v>
      </c>
      <c r="I72" s="35"/>
      <c r="J72" s="34"/>
      <c r="K72" s="35"/>
      <c r="L72" s="35" t="s">
        <v>1861</v>
      </c>
      <c r="M72" s="44"/>
    </row>
    <row r="73" spans="1:13" s="30" customFormat="1">
      <c r="A73" s="27"/>
      <c r="B73" s="28"/>
      <c r="C73" s="29"/>
      <c r="D73" s="26"/>
      <c r="E73" s="30" t="s">
        <v>1732</v>
      </c>
      <c r="F73" s="31">
        <f>VLOOKUP($E73,Atletas!$1:$1048576,7,FALSE)</f>
        <v>34281</v>
      </c>
      <c r="G73" s="31" t="str">
        <f>VLOOKUP($E73,Atletas!$1:$1048576,9,FALSE)</f>
        <v>S/Sub-23</v>
      </c>
      <c r="H73" s="76" t="str">
        <f>VLOOKUP($E73,Atletas!$1:$1048576,5,FALSE)</f>
        <v>CAFH</v>
      </c>
      <c r="I73" s="35"/>
      <c r="J73" s="34"/>
      <c r="K73" s="35"/>
      <c r="L73" s="35" t="s">
        <v>2302</v>
      </c>
    </row>
    <row r="74" spans="1:13" s="30" customFormat="1">
      <c r="A74" s="27"/>
      <c r="B74" s="28"/>
      <c r="C74" s="29"/>
      <c r="D74" s="26"/>
      <c r="E74" s="30" t="s">
        <v>1287</v>
      </c>
      <c r="F74" s="31">
        <f>VLOOKUP($E74,Atletas!$1:$1048576,7,FALSE)</f>
        <v>26404</v>
      </c>
      <c r="G74" s="31" t="str">
        <f>VLOOKUP($E74,Atletas!$1:$1048576,9,FALSE)</f>
        <v>S/Veterano</v>
      </c>
      <c r="H74" s="76" t="str">
        <f>VLOOKUP($E74,Atletas!$1:$1048576,5,FALSE)</f>
        <v>CSM</v>
      </c>
      <c r="I74" s="35"/>
      <c r="J74" s="34"/>
      <c r="K74" s="35"/>
      <c r="L74" s="35" t="s">
        <v>592</v>
      </c>
      <c r="M74" s="44"/>
    </row>
    <row r="75" spans="1:13" s="30" customFormat="1">
      <c r="A75" s="27"/>
      <c r="B75" s="28"/>
      <c r="C75" s="29"/>
      <c r="D75" s="26"/>
      <c r="E75" s="30" t="s">
        <v>1412</v>
      </c>
      <c r="F75" s="31">
        <f>VLOOKUP($E75,Atletas!$1:$1048576,7,FALSE)</f>
        <v>23789</v>
      </c>
      <c r="G75" s="31" t="str">
        <f>VLOOKUP($E75,Atletas!$1:$1048576,9,FALSE)</f>
        <v>S/Veterano</v>
      </c>
      <c r="H75" s="76" t="str">
        <f>VLOOKUP($E75,Atletas!$1:$1048576,5,FALSE)</f>
        <v>CAFH</v>
      </c>
      <c r="I75" s="35"/>
      <c r="J75" s="34"/>
      <c r="K75" s="35"/>
      <c r="L75" s="35" t="s">
        <v>463</v>
      </c>
      <c r="M75" s="44"/>
    </row>
    <row r="76" spans="1:13" s="30" customFormat="1">
      <c r="A76" s="27"/>
      <c r="B76" s="28"/>
      <c r="C76" s="29"/>
      <c r="D76" s="26"/>
      <c r="E76" s="30" t="s">
        <v>1656</v>
      </c>
      <c r="F76" s="31">
        <f>VLOOKUP($E76,Atletas!$1:$1048576,7,FALSE)</f>
        <v>27985</v>
      </c>
      <c r="G76" s="31" t="str">
        <f>VLOOKUP($E76,Atletas!$1:$1048576,9,FALSE)</f>
        <v>S/Veterano</v>
      </c>
      <c r="H76" s="76" t="str">
        <f>VLOOKUP($E76,Atletas!$1:$1048576,5,FALSE)</f>
        <v>CSM</v>
      </c>
      <c r="I76" s="35"/>
      <c r="J76" s="34"/>
      <c r="K76" s="35"/>
      <c r="L76" s="35" t="s">
        <v>1862</v>
      </c>
      <c r="M76" s="44"/>
    </row>
    <row r="77" spans="1:13" s="30" customFormat="1">
      <c r="A77" s="27"/>
      <c r="B77" s="28"/>
      <c r="C77" s="29"/>
      <c r="D77" s="26"/>
      <c r="E77" s="30" t="s">
        <v>1031</v>
      </c>
      <c r="F77" s="31" t="e">
        <f>VLOOKUP($E77,Atletas!$1:$1048576,7,FALSE)</f>
        <v>#N/A</v>
      </c>
      <c r="G77" s="31" t="e">
        <f>VLOOKUP($E77,Atletas!$1:$1048576,9,FALSE)</f>
        <v>#N/A</v>
      </c>
      <c r="H77" s="76" t="e">
        <f>VLOOKUP($E77,Atletas!$1:$1048576,5,FALSE)</f>
        <v>#N/A</v>
      </c>
      <c r="I77" s="35"/>
      <c r="J77" s="34"/>
      <c r="K77" s="35"/>
      <c r="L77" s="35" t="s">
        <v>596</v>
      </c>
      <c r="M77" s="44"/>
    </row>
    <row r="78" spans="1:13" s="30" customFormat="1">
      <c r="A78" s="27"/>
      <c r="B78" s="28"/>
      <c r="C78" s="29"/>
      <c r="D78" s="26"/>
      <c r="E78" s="30" t="s">
        <v>1252</v>
      </c>
      <c r="F78" s="31">
        <f>VLOOKUP($E78,Atletas!$1:$1048576,7,FALSE)</f>
        <v>33021</v>
      </c>
      <c r="G78" s="31" t="str">
        <f>VLOOKUP($E78,Atletas!$1:$1048576,9,FALSE)</f>
        <v>Sénior</v>
      </c>
      <c r="H78" s="76" t="str">
        <f>VLOOKUP($E78,Atletas!$1:$1048576,5,FALSE)</f>
        <v>ADRAP</v>
      </c>
      <c r="I78" s="35"/>
      <c r="J78" s="34"/>
      <c r="K78" s="33"/>
      <c r="L78" s="35" t="s">
        <v>597</v>
      </c>
      <c r="M78" s="44"/>
    </row>
    <row r="79" spans="1:13" s="30" customFormat="1">
      <c r="A79" s="27"/>
      <c r="B79" s="28"/>
      <c r="C79" s="29"/>
      <c r="D79" s="26"/>
      <c r="E79" s="30" t="s">
        <v>1515</v>
      </c>
      <c r="F79" s="31" t="e">
        <f>VLOOKUP($E79,Atletas!$1:$1048576,7,FALSE)</f>
        <v>#N/A</v>
      </c>
      <c r="G79" s="31" t="e">
        <f>VLOOKUP($E79,Atletas!$1:$1048576,9,FALSE)</f>
        <v>#N/A</v>
      </c>
      <c r="H79" s="76" t="e">
        <f>VLOOKUP($E79,Atletas!$1:$1048576,5,FALSE)</f>
        <v>#N/A</v>
      </c>
      <c r="I79" s="35"/>
      <c r="J79" s="34"/>
      <c r="K79" s="35"/>
      <c r="L79" s="35" t="s">
        <v>598</v>
      </c>
      <c r="M79" s="44"/>
    </row>
    <row r="80" spans="1:13" s="30" customFormat="1">
      <c r="A80" s="27"/>
      <c r="B80" s="28"/>
      <c r="C80" s="29"/>
      <c r="D80" s="26"/>
      <c r="E80" s="30" t="s">
        <v>1574</v>
      </c>
      <c r="F80" s="31">
        <f>VLOOKUP($E80,Atletas!$1:$1048576,7,FALSE)</f>
        <v>31210</v>
      </c>
      <c r="G80" s="31" t="str">
        <f>VLOOKUP($E80,Atletas!$1:$1048576,9,FALSE)</f>
        <v>Sénior</v>
      </c>
      <c r="H80" s="76" t="str">
        <f>VLOOKUP($E80,Atletas!$1:$1048576,5,FALSE)</f>
        <v>AJS</v>
      </c>
      <c r="I80" s="35"/>
      <c r="J80" s="34"/>
      <c r="K80" s="35"/>
      <c r="L80" s="35" t="s">
        <v>464</v>
      </c>
      <c r="M80" s="44"/>
    </row>
    <row r="81" spans="1:13" s="30" customFormat="1">
      <c r="A81" s="27"/>
      <c r="B81" s="28"/>
      <c r="C81" s="29"/>
      <c r="D81" s="26"/>
      <c r="E81" s="30" t="s">
        <v>1000</v>
      </c>
      <c r="F81" s="31" t="e">
        <f>VLOOKUP($E81,Atletas!$1:$1048576,7,FALSE)</f>
        <v>#N/A</v>
      </c>
      <c r="G81" s="31" t="e">
        <f>VLOOKUP($E81,Atletas!$1:$1048576,9,FALSE)</f>
        <v>#N/A</v>
      </c>
      <c r="H81" s="76" t="e">
        <f>VLOOKUP($E81,Atletas!$1:$1048576,5,FALSE)</f>
        <v>#N/A</v>
      </c>
      <c r="I81" s="35"/>
      <c r="J81" s="34"/>
      <c r="K81" s="35"/>
      <c r="L81" s="35" t="s">
        <v>465</v>
      </c>
      <c r="M81" s="44"/>
    </row>
    <row r="82" spans="1:13" s="30" customFormat="1">
      <c r="A82" s="27"/>
      <c r="B82" s="28"/>
      <c r="C82" s="29"/>
      <c r="D82" s="26"/>
      <c r="E82" s="30" t="s">
        <v>1690</v>
      </c>
      <c r="F82" s="31" t="e">
        <f>VLOOKUP($E82,Atletas!$1:$1048576,7,FALSE)</f>
        <v>#N/A</v>
      </c>
      <c r="G82" s="31" t="e">
        <f>VLOOKUP($E82,Atletas!$1:$1048576,9,FALSE)</f>
        <v>#N/A</v>
      </c>
      <c r="H82" s="76" t="e">
        <f>VLOOKUP($E82,Atletas!$1:$1048576,5,FALSE)</f>
        <v>#N/A</v>
      </c>
      <c r="I82" s="35"/>
      <c r="J82" s="34"/>
      <c r="K82" s="35"/>
      <c r="L82" s="35" t="s">
        <v>500</v>
      </c>
      <c r="M82" s="44"/>
    </row>
    <row r="83" spans="1:13" s="30" customFormat="1">
      <c r="A83" s="27"/>
      <c r="B83" s="28"/>
      <c r="C83" s="29"/>
      <c r="D83" s="26"/>
      <c r="E83" s="30" t="s">
        <v>1489</v>
      </c>
      <c r="F83" s="31" t="e">
        <f>VLOOKUP($E83,Atletas!$1:$1048576,7,FALSE)</f>
        <v>#N/A</v>
      </c>
      <c r="G83" s="31" t="e">
        <f>VLOOKUP($E83,Atletas!$1:$1048576,9,FALSE)</f>
        <v>#N/A</v>
      </c>
      <c r="H83" s="76" t="e">
        <f>VLOOKUP($E83,Atletas!$1:$1048576,5,FALSE)</f>
        <v>#N/A</v>
      </c>
      <c r="I83" s="35"/>
      <c r="J83" s="34"/>
      <c r="K83" s="35"/>
      <c r="L83" s="35" t="s">
        <v>466</v>
      </c>
      <c r="M83" s="44"/>
    </row>
    <row r="84" spans="1:13" s="30" customFormat="1">
      <c r="A84" s="27"/>
      <c r="B84" s="28"/>
      <c r="C84" s="29"/>
      <c r="D84" s="26"/>
      <c r="E84" s="30" t="s">
        <v>1254</v>
      </c>
      <c r="F84" s="31" t="e">
        <f>VLOOKUP($E84,Atletas!$1:$1048576,7,FALSE)</f>
        <v>#N/A</v>
      </c>
      <c r="G84" s="31" t="e">
        <f>VLOOKUP($E84,Atletas!$1:$1048576,9,FALSE)</f>
        <v>#N/A</v>
      </c>
      <c r="H84" s="76" t="e">
        <f>VLOOKUP($E84,Atletas!$1:$1048576,5,FALSE)</f>
        <v>#N/A</v>
      </c>
      <c r="I84" s="35"/>
      <c r="J84" s="34"/>
      <c r="K84" s="35"/>
      <c r="L84" s="35" t="s">
        <v>601</v>
      </c>
      <c r="M84" s="44"/>
    </row>
    <row r="85" spans="1:13" s="30" customFormat="1">
      <c r="A85" s="27"/>
      <c r="B85" s="28"/>
      <c r="C85" s="29"/>
      <c r="D85" s="26"/>
      <c r="E85" s="30" t="s">
        <v>1689</v>
      </c>
      <c r="F85" s="31" t="e">
        <f>VLOOKUP($E85,Atletas!$1:$1048576,7,FALSE)</f>
        <v>#N/A</v>
      </c>
      <c r="G85" s="31" t="e">
        <f>VLOOKUP($E85,Atletas!$1:$1048576,9,FALSE)</f>
        <v>#N/A</v>
      </c>
      <c r="H85" s="76" t="e">
        <f>VLOOKUP($E85,Atletas!$1:$1048576,5,FALSE)</f>
        <v>#N/A</v>
      </c>
      <c r="I85" s="35"/>
      <c r="J85" s="34"/>
      <c r="K85" s="35"/>
      <c r="L85" s="35" t="s">
        <v>501</v>
      </c>
      <c r="M85" s="44"/>
    </row>
    <row r="86" spans="1:13" s="30" customFormat="1">
      <c r="A86" s="27"/>
      <c r="B86" s="28"/>
      <c r="C86" s="29"/>
      <c r="D86" s="26"/>
      <c r="E86" s="30" t="s">
        <v>1487</v>
      </c>
      <c r="F86" s="31" t="e">
        <f>VLOOKUP($E86,Atletas!$1:$1048576,7,FALSE)</f>
        <v>#N/A</v>
      </c>
      <c r="G86" s="31" t="e">
        <f>VLOOKUP($E86,Atletas!$1:$1048576,9,FALSE)</f>
        <v>#N/A</v>
      </c>
      <c r="H86" s="76" t="e">
        <f>VLOOKUP($E86,Atletas!$1:$1048576,5,FALSE)</f>
        <v>#N/A</v>
      </c>
      <c r="I86" s="35"/>
      <c r="J86" s="34"/>
      <c r="K86" s="35"/>
      <c r="L86" s="35" t="s">
        <v>502</v>
      </c>
      <c r="M86" s="44"/>
    </row>
    <row r="87" spans="1:13" s="30" customFormat="1">
      <c r="A87" s="27"/>
      <c r="B87" s="28"/>
      <c r="C87" s="29"/>
      <c r="D87" s="26"/>
      <c r="E87" s="30" t="s">
        <v>1554</v>
      </c>
      <c r="F87" s="31" t="e">
        <f>VLOOKUP($E87,Atletas!$1:$1048576,7,FALSE)</f>
        <v>#N/A</v>
      </c>
      <c r="G87" s="31" t="e">
        <f>VLOOKUP($E87,Atletas!$1:$1048576,9,FALSE)</f>
        <v>#N/A</v>
      </c>
      <c r="H87" s="76" t="e">
        <f>VLOOKUP($E87,Atletas!$1:$1048576,5,FALSE)</f>
        <v>#N/A</v>
      </c>
      <c r="I87" s="35"/>
      <c r="J87" s="34"/>
      <c r="K87" s="35"/>
      <c r="L87" s="35" t="s">
        <v>599</v>
      </c>
      <c r="M87" s="44"/>
    </row>
    <row r="88" spans="1:13" s="30" customFormat="1">
      <c r="A88" s="27"/>
      <c r="B88" s="28"/>
      <c r="C88" s="29"/>
      <c r="D88" s="26"/>
      <c r="E88" s="30" t="s">
        <v>1479</v>
      </c>
      <c r="F88" s="31" t="e">
        <f>VLOOKUP($E88,Atletas!$1:$1048576,7,FALSE)</f>
        <v>#N/A</v>
      </c>
      <c r="G88" s="31" t="e">
        <f>VLOOKUP($E88,Atletas!$1:$1048576,9,FALSE)</f>
        <v>#N/A</v>
      </c>
      <c r="H88" s="76" t="e">
        <f>VLOOKUP($E88,Atletas!$1:$1048576,5,FALSE)</f>
        <v>#N/A</v>
      </c>
      <c r="I88" s="35"/>
      <c r="J88" s="34"/>
      <c r="K88" s="35"/>
      <c r="L88" s="35" t="s">
        <v>600</v>
      </c>
      <c r="M88" s="44"/>
    </row>
    <row r="89" spans="1:13" s="30" customFormat="1">
      <c r="A89" s="27"/>
      <c r="B89" s="28"/>
      <c r="C89" s="29"/>
      <c r="D89" s="26"/>
      <c r="E89" s="30" t="s">
        <v>1667</v>
      </c>
      <c r="F89" s="31">
        <f>VLOOKUP($E89,Atletas!$1:$1048576,7,FALSE)</f>
        <v>24223</v>
      </c>
      <c r="G89" s="31" t="str">
        <f>VLOOKUP($E89,Atletas!$1:$1048576,9,FALSE)</f>
        <v>S/Veterano</v>
      </c>
      <c r="H89" s="76" t="str">
        <f>VLOOKUP($E89,Atletas!$1:$1048576,5,FALSE)</f>
        <v>ZAPCAR</v>
      </c>
      <c r="I89" s="35"/>
      <c r="J89" s="34"/>
      <c r="K89" s="35"/>
      <c r="L89" s="35" t="s">
        <v>503</v>
      </c>
      <c r="M89" s="44"/>
    </row>
    <row r="90" spans="1:13" s="30" customFormat="1">
      <c r="A90" s="27"/>
      <c r="B90" s="28"/>
      <c r="C90" s="29"/>
      <c r="D90" s="26"/>
      <c r="E90" s="30" t="s">
        <v>1463</v>
      </c>
      <c r="F90" s="31">
        <f>VLOOKUP($E90,Atletas!$1:$1048576,7,FALSE)</f>
        <v>24884</v>
      </c>
      <c r="G90" s="31" t="str">
        <f>VLOOKUP($E90,Atletas!$1:$1048576,9,FALSE)</f>
        <v>S/Veterano</v>
      </c>
      <c r="H90" s="76" t="str">
        <f>VLOOKUP($E90,Atletas!$1:$1048576,5,FALSE)</f>
        <v>ADRAP</v>
      </c>
      <c r="I90" s="35"/>
      <c r="J90" s="34"/>
      <c r="K90" s="35"/>
      <c r="L90" s="35" t="s">
        <v>342</v>
      </c>
      <c r="M90" s="44"/>
    </row>
    <row r="91" spans="1:13" s="30" customFormat="1">
      <c r="A91" s="27"/>
      <c r="B91" s="28"/>
      <c r="C91" s="29"/>
      <c r="D91" s="26"/>
      <c r="E91" s="30" t="s">
        <v>1726</v>
      </c>
      <c r="F91" s="31" t="e">
        <f>VLOOKUP($E91,Atletas!$1:$1048576,7,FALSE)</f>
        <v>#N/A</v>
      </c>
      <c r="G91" s="31" t="e">
        <f>VLOOKUP($E91,Atletas!$1:$1048576,9,FALSE)</f>
        <v>#N/A</v>
      </c>
      <c r="H91" s="76" t="e">
        <f>VLOOKUP($E91,Atletas!$1:$1048576,5,FALSE)</f>
        <v>#N/A</v>
      </c>
      <c r="I91" s="35"/>
      <c r="J91" s="34"/>
      <c r="K91" s="35"/>
      <c r="L91" s="35" t="s">
        <v>607</v>
      </c>
      <c r="M91" s="44"/>
    </row>
    <row r="92" spans="1:13" s="30" customFormat="1">
      <c r="A92" s="27"/>
      <c r="B92" s="28"/>
      <c r="C92" s="29"/>
      <c r="D92" s="26"/>
      <c r="E92" s="30" t="s">
        <v>2112</v>
      </c>
      <c r="F92" s="31">
        <f>VLOOKUP($E92,Atletas!$1:$1048576,7,FALSE)</f>
        <v>35028</v>
      </c>
      <c r="G92" s="31" t="str">
        <f>VLOOKUP($E92,Atletas!$1:$1048576,9,FALSE)</f>
        <v>Júnior</v>
      </c>
      <c r="H92" s="76" t="str">
        <f>VLOOKUP($E92,Atletas!$1:$1048576,5,FALSE)</f>
        <v>AJS</v>
      </c>
      <c r="I92" s="35"/>
      <c r="J92" s="34"/>
      <c r="K92" s="35"/>
      <c r="L92" s="35" t="s">
        <v>2303</v>
      </c>
      <c r="M92" s="44"/>
    </row>
    <row r="93" spans="1:13" s="30" customFormat="1">
      <c r="A93" s="27"/>
      <c r="B93" s="28"/>
      <c r="C93" s="29"/>
      <c r="D93" s="26"/>
      <c r="E93" s="30" t="s">
        <v>1771</v>
      </c>
      <c r="F93" s="31">
        <f>VLOOKUP($E93,Atletas!$1:$1048576,7,FALSE)</f>
        <v>33460</v>
      </c>
      <c r="G93" s="31" t="str">
        <f>VLOOKUP($E93,Atletas!$1:$1048576,9,FALSE)</f>
        <v>S/Sub-23</v>
      </c>
      <c r="H93" s="76" t="str">
        <f>VLOOKUP($E93,Atletas!$1:$1048576,5,FALSE)</f>
        <v>CAFH</v>
      </c>
      <c r="I93" s="35"/>
      <c r="J93" s="34"/>
      <c r="K93" s="35"/>
      <c r="L93" s="35" t="s">
        <v>2304</v>
      </c>
      <c r="M93" s="44"/>
    </row>
    <row r="94" spans="1:13" s="30" customFormat="1">
      <c r="A94" s="27"/>
      <c r="B94" s="28"/>
      <c r="C94" s="29"/>
      <c r="D94" s="26"/>
      <c r="E94" s="30" t="s">
        <v>1580</v>
      </c>
      <c r="F94" s="31" t="e">
        <f>VLOOKUP($E94,Atletas!$1:$1048576,7,FALSE)</f>
        <v>#N/A</v>
      </c>
      <c r="G94" s="31" t="e">
        <f>VLOOKUP($E94,Atletas!$1:$1048576,9,FALSE)</f>
        <v>#N/A</v>
      </c>
      <c r="H94" s="76" t="e">
        <f>VLOOKUP($E94,Atletas!$1:$1048576,5,FALSE)</f>
        <v>#N/A</v>
      </c>
      <c r="I94" s="35"/>
      <c r="J94" s="34"/>
      <c r="K94" s="35"/>
      <c r="L94" s="35" t="s">
        <v>467</v>
      </c>
      <c r="M94" s="44"/>
    </row>
    <row r="95" spans="1:13" s="30" customFormat="1">
      <c r="A95" s="27"/>
      <c r="B95" s="28"/>
      <c r="C95" s="29"/>
      <c r="D95" s="26"/>
      <c r="E95" s="30" t="s">
        <v>35</v>
      </c>
      <c r="F95" s="31" t="e">
        <f>VLOOKUP($E95,Atletas!$1:$1048576,7,FALSE)</f>
        <v>#N/A</v>
      </c>
      <c r="G95" s="31" t="e">
        <f>VLOOKUP($E95,Atletas!$1:$1048576,9,FALSE)</f>
        <v>#N/A</v>
      </c>
      <c r="H95" s="76" t="e">
        <f>VLOOKUP($E95,Atletas!$1:$1048576,5,FALSE)</f>
        <v>#N/A</v>
      </c>
      <c r="I95" s="35"/>
      <c r="J95" s="34"/>
      <c r="K95" s="35"/>
      <c r="L95" s="35" t="s">
        <v>2305</v>
      </c>
      <c r="M95" s="44"/>
    </row>
    <row r="96" spans="1:13" s="30" customFormat="1">
      <c r="A96" s="27"/>
      <c r="B96" s="28"/>
      <c r="C96" s="29"/>
      <c r="D96" s="26"/>
      <c r="E96" s="30" t="s">
        <v>1468</v>
      </c>
      <c r="F96" s="31">
        <f>VLOOKUP($E96,Atletas!$1:$1048576,7,FALSE)</f>
        <v>28078</v>
      </c>
      <c r="G96" s="31" t="str">
        <f>VLOOKUP($E96,Atletas!$1:$1048576,9,FALSE)</f>
        <v>S/Veterano</v>
      </c>
      <c r="H96" s="76" t="str">
        <f>VLOOKUP($E96,Atletas!$1:$1048576,5,FALSE)</f>
        <v>CAFH</v>
      </c>
      <c r="I96" s="35"/>
      <c r="J96" s="34"/>
      <c r="K96" s="35"/>
      <c r="L96" s="35" t="s">
        <v>602</v>
      </c>
      <c r="M96" s="44"/>
    </row>
    <row r="97" spans="1:13" s="30" customFormat="1">
      <c r="A97" s="27"/>
      <c r="B97" s="28"/>
      <c r="C97" s="29"/>
      <c r="D97" s="26"/>
      <c r="E97" s="30" t="s">
        <v>1114</v>
      </c>
      <c r="F97" s="31">
        <f>VLOOKUP($E97,Atletas!$1:$1048576,7,FALSE)</f>
        <v>35509</v>
      </c>
      <c r="G97" s="31" t="str">
        <f>VLOOKUP($E97,Atletas!$1:$1048576,9,FALSE)</f>
        <v>Juvenil</v>
      </c>
      <c r="H97" s="76" t="str">
        <f>VLOOKUP($E97,Atletas!$1:$1048576,5,FALSE)</f>
        <v>GDE</v>
      </c>
      <c r="I97" s="35"/>
      <c r="J97" s="34"/>
      <c r="K97" s="35"/>
      <c r="L97" s="35" t="s">
        <v>1863</v>
      </c>
      <c r="M97" s="44"/>
    </row>
    <row r="98" spans="1:13" s="30" customFormat="1">
      <c r="A98" s="27"/>
      <c r="B98" s="28"/>
      <c r="C98" s="29"/>
      <c r="D98" s="26"/>
      <c r="E98" s="30" t="s">
        <v>1770</v>
      </c>
      <c r="F98" s="31">
        <f>VLOOKUP($E98,Atletas!$1:$1048576,7,FALSE)</f>
        <v>31761</v>
      </c>
      <c r="G98" s="31" t="str">
        <f>VLOOKUP($E98,Atletas!$1:$1048576,9,FALSE)</f>
        <v>Sénior</v>
      </c>
      <c r="H98" s="76" t="str">
        <f>VLOOKUP($E98,Atletas!$1:$1048576,5,FALSE)</f>
        <v>CSM</v>
      </c>
      <c r="I98" s="35"/>
      <c r="J98" s="34"/>
      <c r="K98" s="35"/>
      <c r="L98" s="35" t="s">
        <v>1864</v>
      </c>
      <c r="M98" s="44"/>
    </row>
    <row r="99" spans="1:13" s="30" customFormat="1">
      <c r="A99" s="27"/>
      <c r="B99" s="28"/>
      <c r="C99" s="29"/>
      <c r="D99" s="26"/>
      <c r="E99" s="30" t="s">
        <v>618</v>
      </c>
      <c r="F99" s="31" t="e">
        <f>VLOOKUP($E99,Atletas!$1:$1048576,7,FALSE)</f>
        <v>#N/A</v>
      </c>
      <c r="G99" s="31" t="e">
        <f>VLOOKUP($E99,Atletas!$1:$1048576,9,FALSE)</f>
        <v>#N/A</v>
      </c>
      <c r="H99" s="76" t="e">
        <f>VLOOKUP($E99,Atletas!$1:$1048576,5,FALSE)</f>
        <v>#N/A</v>
      </c>
      <c r="I99" s="35"/>
      <c r="J99" s="34"/>
      <c r="K99" s="35"/>
      <c r="L99" s="35" t="s">
        <v>468</v>
      </c>
      <c r="M99" s="44"/>
    </row>
    <row r="100" spans="1:13" s="30" customFormat="1">
      <c r="A100" s="27"/>
      <c r="B100" s="28"/>
      <c r="C100" s="29"/>
      <c r="D100" s="26"/>
      <c r="E100" s="30" t="s">
        <v>1747</v>
      </c>
      <c r="F100" s="31">
        <f>VLOOKUP($E100,Atletas!$1:$1048576,7,FALSE)</f>
        <v>22567</v>
      </c>
      <c r="G100" s="31" t="str">
        <f>VLOOKUP($E100,Atletas!$1:$1048576,9,FALSE)</f>
        <v>S/Veterano</v>
      </c>
      <c r="H100" s="76" t="str">
        <f>VLOOKUP($E100,Atletas!$1:$1048576,5,FALSE)</f>
        <v>CFA-M</v>
      </c>
      <c r="I100" s="35"/>
      <c r="J100" s="34"/>
      <c r="K100" s="35"/>
      <c r="L100" s="35" t="s">
        <v>603</v>
      </c>
      <c r="M100" s="44"/>
    </row>
    <row r="101" spans="1:13" s="30" customFormat="1">
      <c r="A101" s="27"/>
      <c r="B101" s="28"/>
      <c r="C101" s="29"/>
      <c r="D101" s="26"/>
      <c r="E101" s="30" t="s">
        <v>1558</v>
      </c>
      <c r="F101" s="31">
        <f>VLOOKUP($E101,Atletas!$1:$1048576,7,FALSE)</f>
        <v>25059</v>
      </c>
      <c r="G101" s="31" t="str">
        <f>VLOOKUP($E101,Atletas!$1:$1048576,9,FALSE)</f>
        <v>S/Veterano</v>
      </c>
      <c r="H101" s="76" t="str">
        <f>VLOOKUP($E101,Atletas!$1:$1048576,5,FALSE)</f>
        <v>CAFH</v>
      </c>
      <c r="I101" s="35"/>
      <c r="J101" s="34"/>
      <c r="K101" s="35"/>
      <c r="L101" s="35" t="s">
        <v>604</v>
      </c>
      <c r="M101" s="44"/>
    </row>
    <row r="102" spans="1:13" s="30" customFormat="1">
      <c r="A102" s="27"/>
      <c r="B102" s="28"/>
      <c r="C102" s="29"/>
      <c r="D102" s="26"/>
      <c r="E102" s="30" t="s">
        <v>1722</v>
      </c>
      <c r="F102" s="31">
        <f>VLOOKUP($E102,Atletas!$1:$1048576,7,FALSE)</f>
        <v>27898</v>
      </c>
      <c r="G102" s="31" t="str">
        <f>VLOOKUP($E102,Atletas!$1:$1048576,9,FALSE)</f>
        <v>S/Veterano</v>
      </c>
      <c r="H102" s="76" t="str">
        <f>VLOOKUP($E102,Atletas!$1:$1048576,5,FALSE)</f>
        <v>CCDTHF</v>
      </c>
      <c r="I102" s="35"/>
      <c r="J102" s="34"/>
      <c r="K102" s="35"/>
      <c r="L102" s="35" t="s">
        <v>605</v>
      </c>
      <c r="M102" s="44"/>
    </row>
    <row r="103" spans="1:13" s="30" customFormat="1">
      <c r="A103" s="27"/>
      <c r="B103" s="28"/>
      <c r="C103" s="29"/>
      <c r="D103" s="26"/>
      <c r="E103" s="30" t="s">
        <v>3</v>
      </c>
      <c r="F103" s="31" t="e">
        <f>VLOOKUP($E103,Atletas!$1:$1048576,7,FALSE)</f>
        <v>#N/A</v>
      </c>
      <c r="G103" s="31" t="e">
        <f>VLOOKUP($E103,Atletas!$1:$1048576,9,FALSE)</f>
        <v>#N/A</v>
      </c>
      <c r="H103" s="76" t="e">
        <f>VLOOKUP($E103,Atletas!$1:$1048576,5,FALSE)</f>
        <v>#N/A</v>
      </c>
      <c r="I103" s="35"/>
      <c r="J103" s="34"/>
      <c r="K103" s="35"/>
      <c r="L103" s="35" t="s">
        <v>1865</v>
      </c>
      <c r="M103" s="44"/>
    </row>
    <row r="104" spans="1:13" s="30" customFormat="1">
      <c r="A104" s="27"/>
      <c r="B104" s="28"/>
      <c r="C104" s="29"/>
      <c r="D104" s="26"/>
      <c r="E104" s="30" t="s">
        <v>1320</v>
      </c>
      <c r="F104" s="31" t="e">
        <f>VLOOKUP($E104,Atletas!$1:$1048576,7,FALSE)</f>
        <v>#N/A</v>
      </c>
      <c r="G104" s="31" t="e">
        <f>VLOOKUP($E104,Atletas!$1:$1048576,9,FALSE)</f>
        <v>#N/A</v>
      </c>
      <c r="H104" s="76" t="e">
        <f>VLOOKUP($E104,Atletas!$1:$1048576,5,FALSE)</f>
        <v>#N/A</v>
      </c>
      <c r="I104" s="35"/>
      <c r="J104" s="34"/>
      <c r="K104" s="35"/>
      <c r="L104" s="35" t="s">
        <v>493</v>
      </c>
      <c r="M104" s="44"/>
    </row>
    <row r="105" spans="1:13" s="30" customFormat="1">
      <c r="A105" s="27"/>
      <c r="B105" s="28"/>
      <c r="C105" s="29"/>
      <c r="D105" s="26"/>
      <c r="E105" s="30" t="s">
        <v>1222</v>
      </c>
      <c r="F105" s="31" t="e">
        <f>VLOOKUP($E105,Atletas!$1:$1048576,7,FALSE)</f>
        <v>#N/A</v>
      </c>
      <c r="G105" s="31" t="e">
        <f>VLOOKUP($E105,Atletas!$1:$1048576,9,FALSE)</f>
        <v>#N/A</v>
      </c>
      <c r="H105" s="76" t="e">
        <f>VLOOKUP($E105,Atletas!$1:$1048576,5,FALSE)</f>
        <v>#N/A</v>
      </c>
      <c r="I105" s="35"/>
      <c r="J105" s="34"/>
      <c r="K105" s="35"/>
      <c r="L105" s="35" t="s">
        <v>498</v>
      </c>
    </row>
    <row r="106" spans="1:13" s="30" customFormat="1">
      <c r="A106" s="27"/>
      <c r="B106" s="28"/>
      <c r="C106" s="29"/>
      <c r="D106" s="26"/>
      <c r="E106" s="30" t="s">
        <v>1433</v>
      </c>
      <c r="F106" s="31" t="e">
        <f>VLOOKUP($E106,Atletas!$1:$1048576,7,FALSE)</f>
        <v>#N/A</v>
      </c>
      <c r="G106" s="31" t="e">
        <f>VLOOKUP($E106,Atletas!$1:$1048576,9,FALSE)</f>
        <v>#N/A</v>
      </c>
      <c r="H106" s="76" t="e">
        <f>VLOOKUP($E106,Atletas!$1:$1048576,5,FALSE)</f>
        <v>#N/A</v>
      </c>
      <c r="I106" s="35"/>
      <c r="J106" s="34"/>
      <c r="K106" s="35"/>
      <c r="L106" s="35" t="s">
        <v>348</v>
      </c>
      <c r="M106" s="44"/>
    </row>
    <row r="107" spans="1:13" s="30" customFormat="1">
      <c r="A107" s="27"/>
      <c r="B107" s="28"/>
      <c r="C107" s="29"/>
      <c r="D107" s="26"/>
      <c r="E107" s="30" t="s">
        <v>1502</v>
      </c>
      <c r="F107" s="31">
        <f>VLOOKUP($E107,Atletas!$1:$1048576,7,FALSE)</f>
        <v>32581</v>
      </c>
      <c r="G107" s="31" t="str">
        <f>VLOOKUP($E107,Atletas!$1:$1048576,9,FALSE)</f>
        <v>Sénior</v>
      </c>
      <c r="H107" s="76" t="str">
        <f>VLOOKUP($E107,Atletas!$1:$1048576,5,FALSE)</f>
        <v>AJS</v>
      </c>
      <c r="I107" s="35"/>
      <c r="J107" s="34"/>
      <c r="K107" s="35"/>
      <c r="L107" s="35" t="s">
        <v>494</v>
      </c>
      <c r="M107" s="44"/>
    </row>
    <row r="108" spans="1:13" s="30" customFormat="1">
      <c r="A108" s="27"/>
      <c r="B108" s="28"/>
      <c r="C108" s="29"/>
      <c r="D108" s="26"/>
      <c r="E108" s="30" t="s">
        <v>1733</v>
      </c>
      <c r="F108" s="31">
        <f>VLOOKUP($E108,Atletas!$1:$1048576,7,FALSE)</f>
        <v>32902</v>
      </c>
      <c r="G108" s="31" t="str">
        <f>VLOOKUP($E108,Atletas!$1:$1048576,9,FALSE)</f>
        <v>Sénior</v>
      </c>
      <c r="H108" s="76" t="str">
        <f>VLOOKUP($E108,Atletas!$1:$1048576,5,FALSE)</f>
        <v>CAFH</v>
      </c>
      <c r="I108" s="35"/>
      <c r="J108" s="34"/>
      <c r="K108" s="35"/>
      <c r="L108" s="35" t="s">
        <v>2308</v>
      </c>
    </row>
    <row r="109" spans="1:13" s="30" customFormat="1">
      <c r="A109" s="27"/>
      <c r="B109" s="28"/>
      <c r="C109" s="29"/>
      <c r="D109" s="26"/>
      <c r="E109" s="30" t="s">
        <v>1159</v>
      </c>
      <c r="F109" s="31">
        <f>VLOOKUP($E109,Atletas!$1:$1048576,7,FALSE)</f>
        <v>35485</v>
      </c>
      <c r="G109" s="31" t="str">
        <f>VLOOKUP($E109,Atletas!$1:$1048576,9,FALSE)</f>
        <v>Juvenil</v>
      </c>
      <c r="H109" s="76" t="str">
        <f>VLOOKUP($E109,Atletas!$1:$1048576,5,FALSE)</f>
        <v>GDE</v>
      </c>
      <c r="I109" s="35"/>
      <c r="J109" s="34"/>
      <c r="K109" s="35"/>
      <c r="L109" s="35" t="s">
        <v>2309</v>
      </c>
      <c r="M109" s="44"/>
    </row>
    <row r="110" spans="1:13" s="30" customFormat="1">
      <c r="A110" s="27"/>
      <c r="B110" s="28"/>
      <c r="C110" s="29"/>
      <c r="D110" s="26"/>
      <c r="E110" s="30" t="s">
        <v>1551</v>
      </c>
      <c r="F110" s="31" t="e">
        <f>VLOOKUP($E110,Atletas!$1:$1048576,7,FALSE)</f>
        <v>#N/A</v>
      </c>
      <c r="G110" s="31" t="e">
        <f>VLOOKUP($E110,Atletas!$1:$1048576,9,FALSE)</f>
        <v>#N/A</v>
      </c>
      <c r="H110" s="76" t="e">
        <f>VLOOKUP($E110,Atletas!$1:$1048576,5,FALSE)</f>
        <v>#N/A</v>
      </c>
      <c r="I110" s="35"/>
      <c r="J110" s="34"/>
      <c r="K110" s="35"/>
      <c r="L110" s="35" t="s">
        <v>343</v>
      </c>
      <c r="M110" s="44"/>
    </row>
    <row r="111" spans="1:13" s="30" customFormat="1">
      <c r="A111" s="27"/>
      <c r="B111" s="28"/>
      <c r="C111" s="29"/>
      <c r="D111" s="26"/>
      <c r="E111" s="30" t="s">
        <v>1323</v>
      </c>
      <c r="F111" s="31" t="e">
        <f>VLOOKUP($E111,Atletas!$1:$1048576,7,FALSE)</f>
        <v>#N/A</v>
      </c>
      <c r="G111" s="31" t="e">
        <f>VLOOKUP($E111,Atletas!$1:$1048576,9,FALSE)</f>
        <v>#N/A</v>
      </c>
      <c r="H111" s="76" t="e">
        <f>VLOOKUP($E111,Atletas!$1:$1048576,5,FALSE)</f>
        <v>#N/A</v>
      </c>
      <c r="I111" s="35"/>
      <c r="J111" s="34"/>
      <c r="K111" s="35"/>
      <c r="L111" s="35" t="s">
        <v>344</v>
      </c>
      <c r="M111" s="44"/>
    </row>
    <row r="112" spans="1:13" s="30" customFormat="1">
      <c r="A112" s="27"/>
      <c r="B112" s="28"/>
      <c r="C112" s="29"/>
      <c r="D112" s="26"/>
      <c r="E112" s="30" t="s">
        <v>1472</v>
      </c>
      <c r="F112" s="31">
        <f>VLOOKUP($E112,Atletas!$1:$1048576,7,FALSE)</f>
        <v>24449</v>
      </c>
      <c r="G112" s="31" t="str">
        <f>VLOOKUP($E112,Atletas!$1:$1048576,9,FALSE)</f>
        <v>S/Veterano</v>
      </c>
      <c r="H112" s="76" t="str">
        <f>VLOOKUP($E112,Atletas!$1:$1048576,5,FALSE)</f>
        <v>CMOF</v>
      </c>
      <c r="I112" s="35"/>
      <c r="J112" s="34"/>
      <c r="K112" s="35"/>
      <c r="L112" s="35" t="s">
        <v>345</v>
      </c>
      <c r="M112" s="44"/>
    </row>
    <row r="113" spans="1:13" s="30" customFormat="1">
      <c r="A113" s="27"/>
      <c r="B113" s="28"/>
      <c r="C113" s="29"/>
      <c r="D113" s="26"/>
      <c r="E113" s="30" t="s">
        <v>1606</v>
      </c>
      <c r="F113" s="31">
        <f>VLOOKUP($E113,Atletas!$1:$1048576,7,FALSE)</f>
        <v>21987</v>
      </c>
      <c r="G113" s="31" t="str">
        <f>VLOOKUP($E113,Atletas!$1:$1048576,9,FALSE)</f>
        <v>S/Veterano</v>
      </c>
      <c r="H113" s="76" t="str">
        <f>VLOOKUP($E113,Atletas!$1:$1048576,5,FALSE)</f>
        <v>CFA-M</v>
      </c>
      <c r="I113" s="35"/>
      <c r="J113" s="34"/>
      <c r="K113" s="35"/>
      <c r="L113" s="35" t="s">
        <v>495</v>
      </c>
      <c r="M113" s="44"/>
    </row>
    <row r="114" spans="1:13" s="30" customFormat="1">
      <c r="A114" s="27"/>
      <c r="B114" s="28"/>
      <c r="C114" s="29"/>
      <c r="D114" s="26"/>
      <c r="E114" s="30" t="s">
        <v>1156</v>
      </c>
      <c r="F114" s="31">
        <f>VLOOKUP($E114,Atletas!$1:$1048576,7,FALSE)</f>
        <v>33887</v>
      </c>
      <c r="G114" s="31" t="str">
        <f>VLOOKUP($E114,Atletas!$1:$1048576,9,FALSE)</f>
        <v>S/Sub-23</v>
      </c>
      <c r="H114" s="76" t="str">
        <f>VLOOKUP($E114,Atletas!$1:$1048576,5,FALSE)</f>
        <v>GDE</v>
      </c>
      <c r="I114" s="35"/>
      <c r="J114" s="34"/>
      <c r="K114" s="35"/>
      <c r="L114" s="35" t="s">
        <v>469</v>
      </c>
      <c r="M114" s="44"/>
    </row>
    <row r="115" spans="1:13" s="30" customFormat="1">
      <c r="A115" s="27"/>
      <c r="B115" s="28"/>
      <c r="C115" s="29"/>
      <c r="D115" s="26"/>
      <c r="E115" s="30" t="s">
        <v>999</v>
      </c>
      <c r="F115" s="31" t="e">
        <f>VLOOKUP($E115,Atletas!$1:$1048576,7,FALSE)</f>
        <v>#N/A</v>
      </c>
      <c r="G115" s="31" t="e">
        <f>VLOOKUP($E115,Atletas!$1:$1048576,9,FALSE)</f>
        <v>#N/A</v>
      </c>
      <c r="H115" s="76" t="e">
        <f>VLOOKUP($E115,Atletas!$1:$1048576,5,FALSE)</f>
        <v>#N/A</v>
      </c>
      <c r="I115" s="35"/>
      <c r="J115" s="34"/>
      <c r="K115" s="35"/>
      <c r="L115" s="35" t="s">
        <v>470</v>
      </c>
      <c r="M115" s="44"/>
    </row>
    <row r="116" spans="1:13" s="30" customFormat="1">
      <c r="A116" s="27"/>
      <c r="B116" s="28"/>
      <c r="C116" s="29"/>
      <c r="D116" s="26"/>
      <c r="E116" s="30" t="s">
        <v>1655</v>
      </c>
      <c r="F116" s="31">
        <f>VLOOKUP($E116,Atletas!$1:$1048576,7,FALSE)</f>
        <v>33755</v>
      </c>
      <c r="G116" s="31" t="str">
        <f>VLOOKUP($E116,Atletas!$1:$1048576,9,FALSE)</f>
        <v>S/Sub-23</v>
      </c>
      <c r="H116" s="76" t="str">
        <f>VLOOKUP($E116,Atletas!$1:$1048576,5,FALSE)</f>
        <v>ADRAP</v>
      </c>
      <c r="I116" s="35"/>
      <c r="J116" s="34"/>
      <c r="K116" s="35"/>
      <c r="L116" s="35" t="s">
        <v>349</v>
      </c>
      <c r="M116" s="44"/>
    </row>
    <row r="117" spans="1:13" s="30" customFormat="1">
      <c r="A117" s="27"/>
      <c r="B117" s="28"/>
      <c r="C117" s="29"/>
      <c r="D117" s="26"/>
      <c r="E117" s="30" t="s">
        <v>1608</v>
      </c>
      <c r="F117" s="31" t="e">
        <f>VLOOKUP($E117,Atletas!$1:$1048576,7,FALSE)</f>
        <v>#N/A</v>
      </c>
      <c r="G117" s="31" t="e">
        <f>VLOOKUP($E117,Atletas!$1:$1048576,9,FALSE)</f>
        <v>#N/A</v>
      </c>
      <c r="H117" s="76" t="e">
        <f>VLOOKUP($E117,Atletas!$1:$1048576,5,FALSE)</f>
        <v>#N/A</v>
      </c>
      <c r="I117" s="35"/>
      <c r="J117" s="34"/>
      <c r="K117" s="35"/>
      <c r="L117" s="35" t="s">
        <v>346</v>
      </c>
      <c r="M117" s="44"/>
    </row>
    <row r="118" spans="1:13" s="30" customFormat="1">
      <c r="A118" s="27"/>
      <c r="B118" s="28"/>
      <c r="C118" s="29"/>
      <c r="D118" s="26"/>
      <c r="E118" s="30" t="s">
        <v>1055</v>
      </c>
      <c r="F118" s="31" t="e">
        <f>VLOOKUP($E118,Atletas!$1:$1048576,7,FALSE)</f>
        <v>#N/A</v>
      </c>
      <c r="G118" s="31" t="e">
        <f>VLOOKUP($E118,Atletas!$1:$1048576,9,FALSE)</f>
        <v>#N/A</v>
      </c>
      <c r="H118" s="76" t="e">
        <f>VLOOKUP($E118,Atletas!$1:$1048576,5,FALSE)</f>
        <v>#N/A</v>
      </c>
      <c r="I118" s="35"/>
      <c r="J118" s="34"/>
      <c r="K118" s="35"/>
      <c r="L118" s="35" t="s">
        <v>496</v>
      </c>
    </row>
    <row r="119" spans="1:13" s="30" customFormat="1">
      <c r="A119" s="27"/>
      <c r="B119" s="28"/>
      <c r="C119" s="29"/>
      <c r="D119" s="26"/>
      <c r="E119" s="30" t="s">
        <v>1738</v>
      </c>
      <c r="F119" s="31">
        <f>VLOOKUP($E119,Atletas!$1:$1048576,7,FALSE)</f>
        <v>27603</v>
      </c>
      <c r="G119" s="31" t="str">
        <f>VLOOKUP($E119,Atletas!$1:$1048576,9,FALSE)</f>
        <v>S/Veterano</v>
      </c>
      <c r="H119" s="76" t="str">
        <f>VLOOKUP($E119,Atletas!$1:$1048576,5,FALSE)</f>
        <v>IND-M</v>
      </c>
      <c r="I119" s="35"/>
      <c r="J119" s="34"/>
      <c r="K119" s="35"/>
      <c r="L119" s="35" t="s">
        <v>350</v>
      </c>
      <c r="M119" s="44"/>
    </row>
    <row r="120" spans="1:13" s="30" customFormat="1">
      <c r="A120" s="27"/>
      <c r="B120" s="28"/>
      <c r="C120" s="29"/>
      <c r="D120" s="26"/>
      <c r="E120" s="30" t="s">
        <v>625</v>
      </c>
      <c r="F120" s="31" t="e">
        <f>VLOOKUP($E120,Atletas!$1:$1048576,7,FALSE)</f>
        <v>#N/A</v>
      </c>
      <c r="G120" s="31" t="e">
        <f>VLOOKUP($E120,Atletas!$1:$1048576,9,FALSE)</f>
        <v>#N/A</v>
      </c>
      <c r="H120" s="76" t="e">
        <f>VLOOKUP($E120,Atletas!$1:$1048576,5,FALSE)</f>
        <v>#N/A</v>
      </c>
      <c r="I120" s="35"/>
      <c r="J120" s="34"/>
      <c r="K120" s="35"/>
      <c r="L120" s="35" t="s">
        <v>471</v>
      </c>
      <c r="M120" s="44"/>
    </row>
    <row r="121" spans="1:13" s="30" customFormat="1">
      <c r="A121" s="27"/>
      <c r="B121" s="28"/>
      <c r="C121" s="29"/>
      <c r="D121" s="26"/>
      <c r="E121" s="30" t="s">
        <v>1366</v>
      </c>
      <c r="F121" s="31" t="e">
        <f>VLOOKUP($E121,Atletas!$1:$1048576,7,FALSE)</f>
        <v>#N/A</v>
      </c>
      <c r="G121" s="31" t="e">
        <f>VLOOKUP($E121,Atletas!$1:$1048576,9,FALSE)</f>
        <v>#N/A</v>
      </c>
      <c r="H121" s="76" t="e">
        <f>VLOOKUP($E121,Atletas!$1:$1048576,5,FALSE)</f>
        <v>#N/A</v>
      </c>
      <c r="I121" s="35"/>
      <c r="J121" s="34"/>
      <c r="K121" s="35"/>
      <c r="L121" s="35" t="s">
        <v>347</v>
      </c>
      <c r="M121" s="44"/>
    </row>
    <row r="122" spans="1:13" s="30" customFormat="1">
      <c r="A122" s="27"/>
      <c r="B122" s="28"/>
      <c r="C122" s="29"/>
      <c r="D122" s="26"/>
      <c r="E122" s="30" t="s">
        <v>684</v>
      </c>
      <c r="F122" s="31" t="e">
        <f>VLOOKUP($E122,Atletas!$1:$1048576,7,FALSE)</f>
        <v>#N/A</v>
      </c>
      <c r="G122" s="31" t="e">
        <f>VLOOKUP($E122,Atletas!$1:$1048576,9,FALSE)</f>
        <v>#N/A</v>
      </c>
      <c r="H122" s="76" t="e">
        <f>VLOOKUP($E122,Atletas!$1:$1048576,5,FALSE)</f>
        <v>#N/A</v>
      </c>
      <c r="I122" s="35"/>
      <c r="J122" s="34"/>
      <c r="K122" s="35"/>
      <c r="L122" s="35" t="s">
        <v>472</v>
      </c>
      <c r="M122" s="44"/>
    </row>
    <row r="123" spans="1:13" s="30" customFormat="1">
      <c r="A123" s="27"/>
      <c r="B123" s="28"/>
      <c r="C123" s="29"/>
      <c r="D123" s="26"/>
      <c r="E123" s="30" t="s">
        <v>1490</v>
      </c>
      <c r="F123" s="31">
        <f>VLOOKUP($E123,Atletas!$1:$1048576,7,FALSE)</f>
        <v>34172</v>
      </c>
      <c r="G123" s="31" t="str">
        <f>VLOOKUP($E123,Atletas!$1:$1048576,9,FALSE)</f>
        <v>S/Sub-23</v>
      </c>
      <c r="H123" s="76" t="str">
        <f>VLOOKUP($E123,Atletas!$1:$1048576,5,FALSE)</f>
        <v>GDE</v>
      </c>
      <c r="I123" s="35"/>
      <c r="J123" s="34"/>
      <c r="K123" s="35"/>
      <c r="L123" s="35" t="s">
        <v>497</v>
      </c>
    </row>
    <row r="124" spans="1:13" s="30" customFormat="1">
      <c r="A124" s="27"/>
      <c r="B124" s="28"/>
      <c r="C124" s="29"/>
      <c r="D124" s="26"/>
      <c r="E124" s="30" t="s">
        <v>1345</v>
      </c>
      <c r="F124" s="31">
        <f>VLOOKUP($E124,Atletas!$1:$1048576,7,FALSE)</f>
        <v>32782</v>
      </c>
      <c r="G124" s="31" t="str">
        <f>VLOOKUP($E124,Atletas!$1:$1048576,9,FALSE)</f>
        <v>Sénior</v>
      </c>
      <c r="H124" s="76" t="str">
        <f>VLOOKUP($E124,Atletas!$1:$1048576,5,FALSE)</f>
        <v>ADRAP</v>
      </c>
      <c r="I124" s="35"/>
      <c r="J124" s="34"/>
      <c r="K124" s="35"/>
      <c r="L124" s="35" t="s">
        <v>2311</v>
      </c>
      <c r="M124" s="44"/>
    </row>
    <row r="125" spans="1:13" s="30" customFormat="1">
      <c r="A125" s="27"/>
      <c r="B125" s="28"/>
      <c r="C125" s="29"/>
      <c r="D125" s="26"/>
      <c r="E125" s="30" t="s">
        <v>1665</v>
      </c>
      <c r="F125" s="31">
        <f>VLOOKUP($E125,Atletas!$1:$1048576,7,FALSE)</f>
        <v>36857</v>
      </c>
      <c r="G125" s="31" t="str">
        <f>VLOOKUP($E125,Atletas!$1:$1048576,9,FALSE)</f>
        <v>Infantil</v>
      </c>
      <c r="H125" s="76" t="str">
        <f>VLOOKUP($E125,Atletas!$1:$1048576,5,FALSE)</f>
        <v>GDE</v>
      </c>
      <c r="I125" s="35"/>
      <c r="J125" s="34"/>
      <c r="K125" s="35"/>
      <c r="L125" s="35" t="s">
        <v>2312</v>
      </c>
      <c r="M125" s="44"/>
    </row>
    <row r="126" spans="1:13" s="30" customFormat="1">
      <c r="A126" s="27"/>
      <c r="B126" s="28"/>
      <c r="C126" s="29"/>
      <c r="D126" s="26"/>
      <c r="E126" s="30" t="s">
        <v>2102</v>
      </c>
      <c r="F126" s="31" t="e">
        <f>VLOOKUP($E126,Atletas!$1:$1048576,7,FALSE)</f>
        <v>#N/A</v>
      </c>
      <c r="G126" s="31" t="e">
        <f>VLOOKUP($E126,Atletas!$1:$1048576,9,FALSE)</f>
        <v>#N/A</v>
      </c>
      <c r="H126" s="76" t="e">
        <f>VLOOKUP($E126,Atletas!$1:$1048576,5,FALSE)</f>
        <v>#N/A</v>
      </c>
      <c r="I126" s="35"/>
      <c r="J126" s="34"/>
      <c r="K126" s="35"/>
      <c r="L126" s="35" t="s">
        <v>2313</v>
      </c>
      <c r="M126" s="44"/>
    </row>
    <row r="127" spans="1:13" s="30" customFormat="1">
      <c r="A127" s="27"/>
      <c r="B127" s="28"/>
      <c r="C127" s="29"/>
      <c r="D127" s="26"/>
      <c r="E127" s="30" t="s">
        <v>6</v>
      </c>
      <c r="F127" s="31">
        <f>VLOOKUP($E127,Atletas!$1:$1048576,7,FALSE)</f>
        <v>35975</v>
      </c>
      <c r="G127" s="31" t="str">
        <f>VLOOKUP($E127,Atletas!$1:$1048576,9,FALSE)</f>
        <v>Iniciado</v>
      </c>
      <c r="H127" s="76" t="str">
        <f>VLOOKUP($E127,Atletas!$1:$1048576,5,FALSE)</f>
        <v>ACDSJ</v>
      </c>
      <c r="I127" s="35"/>
      <c r="J127" s="34"/>
      <c r="K127" s="35"/>
      <c r="L127" s="35" t="s">
        <v>2314</v>
      </c>
      <c r="M127" s="44"/>
    </row>
    <row r="128" spans="1:13" s="30" customFormat="1">
      <c r="A128" s="27"/>
      <c r="B128" s="28"/>
      <c r="C128" s="29"/>
      <c r="D128" s="26"/>
      <c r="E128" s="30" t="s">
        <v>1768</v>
      </c>
      <c r="F128" s="31">
        <f>VLOOKUP($E128,Atletas!$1:$1048576,7,FALSE)</f>
        <v>36481</v>
      </c>
      <c r="G128" s="31" t="str">
        <f>VLOOKUP($E128,Atletas!$1:$1048576,9,FALSE)</f>
        <v>Iniciado</v>
      </c>
      <c r="H128" s="76" t="str">
        <f>VLOOKUP($E128,Atletas!$1:$1048576,5,FALSE)</f>
        <v>ACDSJ</v>
      </c>
      <c r="I128" s="35"/>
      <c r="J128" s="34"/>
      <c r="K128" s="35"/>
      <c r="L128" s="35" t="s">
        <v>2315</v>
      </c>
      <c r="M128" s="44"/>
    </row>
    <row r="129" spans="1:14" s="30" customFormat="1">
      <c r="A129" s="27"/>
      <c r="B129" s="28"/>
      <c r="C129" s="29"/>
      <c r="D129" s="26"/>
      <c r="F129" s="31">
        <f>VLOOKUP($E129,Atletas!$1:$1048576,7,FALSE)</f>
        <v>0</v>
      </c>
      <c r="G129" s="31">
        <f>VLOOKUP($E129,Atletas!$1:$1048576,9,FALSE)</f>
        <v>0</v>
      </c>
      <c r="H129" s="76">
        <f>VLOOKUP($E129,Atletas!$1:$1048576,5,FALSE)</f>
        <v>0</v>
      </c>
      <c r="I129" s="35"/>
      <c r="J129" s="34"/>
      <c r="K129" s="35"/>
      <c r="L129" s="35" t="s">
        <v>27</v>
      </c>
      <c r="M129" s="44"/>
    </row>
    <row r="130" spans="1:14" s="30" customFormat="1">
      <c r="A130" s="27"/>
      <c r="B130" s="28"/>
      <c r="C130" s="29"/>
      <c r="D130" s="26"/>
      <c r="F130" s="31"/>
      <c r="G130" s="31"/>
      <c r="H130" s="76"/>
      <c r="I130" s="34"/>
      <c r="J130" s="34"/>
      <c r="K130" s="35"/>
      <c r="L130" s="35"/>
      <c r="M130" s="44"/>
    </row>
    <row r="131" spans="1:14" s="30" customFormat="1">
      <c r="A131" s="27"/>
      <c r="B131" s="28"/>
      <c r="C131" s="29"/>
      <c r="D131" s="26"/>
      <c r="F131" s="31"/>
      <c r="G131" s="35"/>
      <c r="H131" s="76"/>
      <c r="I131" s="35"/>
      <c r="J131" s="34"/>
      <c r="K131" s="35"/>
      <c r="L131" s="35"/>
      <c r="M131" s="44"/>
    </row>
    <row r="132" spans="1:14" s="30" customFormat="1">
      <c r="A132" s="178" t="s">
        <v>1242</v>
      </c>
      <c r="B132" s="179"/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44"/>
      <c r="N132" s="45"/>
    </row>
    <row r="133" spans="1:14" s="30" customFormat="1">
      <c r="A133" s="27"/>
      <c r="B133" s="28" t="s">
        <v>2880</v>
      </c>
      <c r="C133" s="29" t="s">
        <v>15</v>
      </c>
      <c r="D133" s="26">
        <v>2</v>
      </c>
      <c r="E133" s="30" t="s">
        <v>1669</v>
      </c>
      <c r="F133" s="31">
        <f>VLOOKUP($E133,Atletas!$1:$1048576,7,FALSE)</f>
        <v>33493</v>
      </c>
      <c r="G133" s="31" t="str">
        <f>VLOOKUP($E133,Atletas!$1:$1048576,9,FALSE)</f>
        <v>S/Sub-23</v>
      </c>
      <c r="H133" s="76" t="str">
        <f>VLOOKUP($E133,Atletas!$1:$1048576,5,FALSE)</f>
        <v>CSM</v>
      </c>
      <c r="I133" s="35" t="s">
        <v>2879</v>
      </c>
      <c r="J133" s="34">
        <v>41350</v>
      </c>
      <c r="K133" s="35"/>
      <c r="L133" s="35"/>
      <c r="M133" s="44"/>
    </row>
    <row r="134" spans="1:14" s="30" customFormat="1">
      <c r="A134" s="27"/>
      <c r="B134" s="28"/>
      <c r="C134" s="29"/>
      <c r="D134" s="26"/>
      <c r="F134" s="31">
        <f>VLOOKUP($E134,Atletas!$1:$1048576,7,FALSE)</f>
        <v>0</v>
      </c>
      <c r="G134" s="31">
        <f>VLOOKUP($E134,Atletas!$1:$1048576,9,FALSE)</f>
        <v>0</v>
      </c>
      <c r="H134" s="76">
        <f>VLOOKUP($E134,Atletas!$1:$1048576,5,FALSE)</f>
        <v>0</v>
      </c>
      <c r="I134" s="35"/>
      <c r="J134" s="34"/>
      <c r="K134" s="35"/>
      <c r="L134" s="35"/>
      <c r="M134" s="44"/>
    </row>
    <row r="135" spans="1:14" s="30" customFormat="1">
      <c r="A135" s="27"/>
      <c r="B135" s="28"/>
      <c r="C135" s="29"/>
      <c r="D135" s="26"/>
      <c r="F135" s="31">
        <f>VLOOKUP($E135,Atletas!$1:$1048576,7,FALSE)</f>
        <v>0</v>
      </c>
      <c r="G135" s="31">
        <f>VLOOKUP($E135,Atletas!$1:$1048576,9,FALSE)</f>
        <v>0</v>
      </c>
      <c r="H135" s="76">
        <f>VLOOKUP($E135,Atletas!$1:$1048576,5,FALSE)</f>
        <v>0</v>
      </c>
      <c r="I135" s="35"/>
      <c r="J135" s="34"/>
      <c r="K135" s="35"/>
      <c r="L135" s="35"/>
      <c r="M135" s="44"/>
    </row>
    <row r="136" spans="1:14" s="30" customFormat="1">
      <c r="A136" s="27"/>
      <c r="B136" s="28"/>
      <c r="C136" s="29"/>
      <c r="D136" s="26"/>
      <c r="F136" s="31">
        <f>VLOOKUP($E136,Atletas!$1:$1048576,7,FALSE)</f>
        <v>0</v>
      </c>
      <c r="G136" s="31">
        <f>VLOOKUP($E136,Atletas!$1:$1048576,9,FALSE)</f>
        <v>0</v>
      </c>
      <c r="H136" s="76">
        <f>VLOOKUP($E136,Atletas!$1:$1048576,5,FALSE)</f>
        <v>0</v>
      </c>
      <c r="I136" s="35"/>
      <c r="J136" s="34"/>
      <c r="K136" s="35"/>
      <c r="L136" s="35"/>
      <c r="M136" s="44"/>
    </row>
    <row r="137" spans="1:14" s="30" customFormat="1">
      <c r="A137" s="27"/>
      <c r="B137" s="28"/>
      <c r="C137" s="29"/>
      <c r="D137" s="26"/>
      <c r="F137" s="31"/>
      <c r="G137" s="31"/>
      <c r="H137" s="76"/>
      <c r="I137" s="35"/>
      <c r="J137" s="34"/>
      <c r="K137" s="35"/>
      <c r="L137" s="35"/>
      <c r="M137" s="44"/>
    </row>
    <row r="138" spans="1:14" s="30" customFormat="1">
      <c r="A138" s="27"/>
      <c r="B138" s="28"/>
      <c r="C138" s="29"/>
      <c r="D138" s="26"/>
      <c r="F138" s="31"/>
      <c r="G138" s="31"/>
      <c r="H138" s="76"/>
      <c r="I138" s="35"/>
      <c r="J138" s="34"/>
      <c r="K138" s="35"/>
      <c r="L138" s="35"/>
      <c r="M138" s="44"/>
    </row>
    <row r="139" spans="1:14" s="36" customFormat="1">
      <c r="A139" s="27"/>
      <c r="B139" s="28"/>
      <c r="C139" s="29"/>
      <c r="D139" s="26"/>
      <c r="E139" s="30"/>
      <c r="F139" s="31"/>
      <c r="G139" s="35"/>
      <c r="H139" s="76"/>
      <c r="I139" s="33"/>
      <c r="J139" s="34"/>
      <c r="K139" s="33"/>
      <c r="L139" s="35"/>
      <c r="M139" s="44"/>
    </row>
    <row r="140" spans="1:14" s="36" customFormat="1">
      <c r="A140" s="27"/>
      <c r="B140" s="28"/>
      <c r="C140" s="29"/>
      <c r="D140" s="26"/>
      <c r="E140" s="30"/>
      <c r="F140" s="31"/>
      <c r="G140" s="35"/>
      <c r="H140" s="76"/>
      <c r="I140" s="33"/>
      <c r="J140" s="34"/>
      <c r="K140" s="33"/>
      <c r="L140" s="35"/>
      <c r="M140" s="44"/>
    </row>
    <row r="141" spans="1:14" s="36" customFormat="1">
      <c r="A141" s="27"/>
      <c r="B141" s="28"/>
      <c r="C141" s="29"/>
      <c r="D141" s="26"/>
      <c r="E141" s="30"/>
      <c r="F141" s="31"/>
      <c r="G141" s="35"/>
      <c r="H141" s="76"/>
      <c r="I141" s="33"/>
      <c r="J141" s="34"/>
      <c r="K141" s="33"/>
      <c r="L141" s="35"/>
      <c r="M141" s="44"/>
    </row>
    <row r="142" spans="1:14" s="36" customFormat="1">
      <c r="A142" s="27"/>
      <c r="B142" s="28"/>
      <c r="C142" s="29"/>
      <c r="D142" s="26"/>
      <c r="E142" s="30"/>
      <c r="F142" s="31"/>
      <c r="G142" s="35"/>
      <c r="H142" s="76"/>
      <c r="I142" s="33"/>
      <c r="J142" s="34"/>
      <c r="K142" s="33"/>
      <c r="L142" s="35"/>
      <c r="M142" s="44"/>
    </row>
    <row r="143" spans="1:14" s="36" customFormat="1">
      <c r="A143" s="27"/>
      <c r="B143" s="28"/>
      <c r="C143" s="29"/>
      <c r="D143" s="26"/>
      <c r="E143" s="30"/>
      <c r="F143" s="31"/>
      <c r="G143" s="35"/>
      <c r="H143" s="76"/>
      <c r="I143" s="33"/>
      <c r="J143" s="34"/>
      <c r="K143" s="33"/>
      <c r="L143" s="35"/>
      <c r="M143" s="44"/>
    </row>
    <row r="144" spans="1:14" s="36" customFormat="1">
      <c r="A144" s="27"/>
      <c r="B144" s="28"/>
      <c r="C144" s="29"/>
      <c r="D144" s="26"/>
      <c r="E144" s="30"/>
      <c r="F144" s="31"/>
      <c r="G144" s="35"/>
      <c r="H144" s="76"/>
      <c r="I144" s="33"/>
      <c r="J144" s="34"/>
      <c r="K144" s="33"/>
      <c r="L144" s="35"/>
      <c r="M144" s="44"/>
    </row>
    <row r="145" spans="1:13" s="36" customFormat="1">
      <c r="A145" s="27"/>
      <c r="B145" s="28"/>
      <c r="C145" s="29"/>
      <c r="D145" s="26"/>
      <c r="E145" s="30"/>
      <c r="F145" s="31"/>
      <c r="G145" s="35"/>
      <c r="H145" s="76"/>
      <c r="I145" s="33"/>
      <c r="J145" s="34"/>
      <c r="K145" s="33"/>
      <c r="L145" s="35"/>
      <c r="M145" s="44"/>
    </row>
    <row r="146" spans="1:13" s="36" customFormat="1">
      <c r="A146" s="27"/>
      <c r="B146" s="28"/>
      <c r="C146" s="29"/>
      <c r="D146" s="26"/>
      <c r="E146" s="30"/>
      <c r="F146" s="31"/>
      <c r="G146" s="35"/>
      <c r="H146" s="76"/>
      <c r="I146" s="33"/>
      <c r="J146" s="34"/>
      <c r="K146" s="33"/>
      <c r="L146" s="35"/>
      <c r="M146" s="44"/>
    </row>
    <row r="147" spans="1:13" s="36" customFormat="1">
      <c r="A147" s="27"/>
      <c r="B147" s="28"/>
      <c r="C147" s="29"/>
      <c r="D147" s="26"/>
      <c r="E147" s="30"/>
      <c r="F147" s="31"/>
      <c r="G147" s="35"/>
      <c r="H147" s="76"/>
      <c r="I147" s="33"/>
      <c r="J147" s="34"/>
      <c r="K147" s="33"/>
      <c r="L147" s="35"/>
      <c r="M147" s="44"/>
    </row>
    <row r="148" spans="1:13" s="36" customFormat="1">
      <c r="A148" s="27"/>
      <c r="B148" s="28"/>
      <c r="C148" s="29"/>
      <c r="D148" s="26"/>
      <c r="E148" s="30"/>
      <c r="F148" s="31"/>
      <c r="G148" s="35"/>
      <c r="H148" s="76"/>
      <c r="I148" s="33"/>
      <c r="J148" s="34"/>
      <c r="K148" s="33"/>
      <c r="L148" s="35"/>
      <c r="M148" s="44"/>
    </row>
    <row r="149" spans="1:13" s="36" customFormat="1">
      <c r="A149" s="27"/>
      <c r="B149" s="28"/>
      <c r="C149" s="29"/>
      <c r="D149" s="26"/>
      <c r="E149" s="30"/>
      <c r="F149" s="31"/>
      <c r="G149" s="35"/>
      <c r="H149" s="76"/>
      <c r="I149" s="33"/>
      <c r="J149" s="34"/>
      <c r="K149" s="33"/>
      <c r="L149" s="35"/>
      <c r="M149" s="44"/>
    </row>
    <row r="150" spans="1:13" s="36" customFormat="1">
      <c r="A150" s="27"/>
      <c r="B150" s="28"/>
      <c r="C150" s="29"/>
      <c r="D150" s="26"/>
      <c r="E150" s="30"/>
      <c r="F150" s="31"/>
      <c r="G150" s="35"/>
      <c r="H150" s="76"/>
      <c r="I150" s="33"/>
      <c r="J150" s="34"/>
      <c r="K150" s="33"/>
      <c r="L150" s="35"/>
      <c r="M150" s="44"/>
    </row>
    <row r="151" spans="1:13" s="36" customFormat="1">
      <c r="A151" s="27"/>
      <c r="B151" s="28"/>
      <c r="C151" s="29"/>
      <c r="D151" s="26"/>
      <c r="E151" s="30"/>
      <c r="F151" s="31"/>
      <c r="G151" s="35"/>
      <c r="H151" s="76"/>
      <c r="I151" s="33"/>
      <c r="J151" s="34"/>
      <c r="K151" s="33"/>
      <c r="L151" s="35"/>
      <c r="M151" s="44"/>
    </row>
    <row r="152" spans="1:13" s="36" customFormat="1">
      <c r="A152" s="27"/>
      <c r="B152" s="28"/>
      <c r="C152" s="29"/>
      <c r="D152" s="26"/>
      <c r="E152" s="30"/>
      <c r="F152" s="31"/>
      <c r="G152" s="35"/>
      <c r="H152" s="76"/>
      <c r="I152" s="33"/>
      <c r="J152" s="34"/>
      <c r="K152" s="33"/>
      <c r="L152" s="35"/>
      <c r="M152" s="44"/>
    </row>
    <row r="153" spans="1:13" s="36" customFormat="1">
      <c r="A153" s="27"/>
      <c r="B153" s="28"/>
      <c r="C153" s="29"/>
      <c r="D153" s="26"/>
      <c r="E153" s="30"/>
      <c r="F153" s="31"/>
      <c r="G153" s="35"/>
      <c r="H153" s="76"/>
      <c r="I153" s="33"/>
      <c r="J153" s="34"/>
      <c r="K153" s="33"/>
      <c r="L153" s="35"/>
      <c r="M153" s="44"/>
    </row>
    <row r="154" spans="1:13" s="36" customFormat="1">
      <c r="A154" s="27"/>
      <c r="B154" s="28"/>
      <c r="C154" s="29"/>
      <c r="D154" s="26"/>
      <c r="E154" s="30"/>
      <c r="F154" s="31"/>
      <c r="G154" s="35"/>
      <c r="H154" s="76"/>
      <c r="I154" s="33"/>
      <c r="J154" s="34"/>
      <c r="K154" s="33"/>
      <c r="L154" s="35"/>
      <c r="M154" s="44"/>
    </row>
    <row r="155" spans="1:13" s="36" customFormat="1">
      <c r="A155" s="27"/>
      <c r="B155" s="28"/>
      <c r="C155" s="29"/>
      <c r="D155" s="26"/>
      <c r="E155" s="30"/>
      <c r="F155" s="31"/>
      <c r="G155" s="35"/>
      <c r="H155" s="76"/>
      <c r="I155" s="33"/>
      <c r="J155" s="34"/>
      <c r="K155" s="33"/>
      <c r="L155" s="35"/>
      <c r="M155" s="44"/>
    </row>
    <row r="156" spans="1:13" s="36" customFormat="1">
      <c r="A156" s="27"/>
      <c r="B156" s="28"/>
      <c r="C156" s="29"/>
      <c r="D156" s="26"/>
      <c r="E156" s="30"/>
      <c r="F156" s="31"/>
      <c r="G156" s="35"/>
      <c r="H156" s="76"/>
      <c r="I156" s="33"/>
      <c r="J156" s="34"/>
      <c r="K156" s="33"/>
      <c r="L156" s="35"/>
      <c r="M156" s="44"/>
    </row>
    <row r="157" spans="1:13" s="36" customFormat="1">
      <c r="A157" s="27"/>
      <c r="B157" s="28"/>
      <c r="C157" s="29"/>
      <c r="D157" s="26"/>
      <c r="E157" s="30"/>
      <c r="F157" s="31"/>
      <c r="G157" s="35"/>
      <c r="H157" s="76"/>
      <c r="I157" s="33"/>
      <c r="J157" s="34"/>
      <c r="K157" s="33"/>
      <c r="L157" s="35"/>
      <c r="M157" s="44"/>
    </row>
    <row r="158" spans="1:13" s="36" customFormat="1">
      <c r="A158" s="27"/>
      <c r="B158" s="28"/>
      <c r="C158" s="29"/>
      <c r="D158" s="26"/>
      <c r="E158" s="30"/>
      <c r="F158" s="31"/>
      <c r="G158" s="35"/>
      <c r="H158" s="76"/>
      <c r="I158" s="33"/>
      <c r="J158" s="34"/>
      <c r="K158" s="33"/>
      <c r="L158" s="35"/>
      <c r="M158" s="44"/>
    </row>
    <row r="159" spans="1:13" s="36" customFormat="1">
      <c r="A159" s="27"/>
      <c r="B159" s="28"/>
      <c r="C159" s="29"/>
      <c r="D159" s="26"/>
      <c r="E159" s="30"/>
      <c r="F159" s="31"/>
      <c r="G159" s="35"/>
      <c r="H159" s="76"/>
      <c r="I159" s="33"/>
      <c r="J159" s="34"/>
      <c r="K159" s="33"/>
      <c r="L159" s="35"/>
      <c r="M159" s="44"/>
    </row>
    <row r="160" spans="1:13" s="36" customFormat="1">
      <c r="A160" s="27"/>
      <c r="B160" s="28"/>
      <c r="C160" s="29"/>
      <c r="D160" s="26"/>
      <c r="E160" s="30"/>
      <c r="F160" s="31"/>
      <c r="G160" s="35"/>
      <c r="H160" s="76"/>
      <c r="I160" s="33"/>
      <c r="J160" s="34"/>
      <c r="K160" s="33"/>
      <c r="L160" s="35"/>
      <c r="M160" s="44"/>
    </row>
    <row r="161" spans="1:13" s="36" customFormat="1">
      <c r="A161" s="27"/>
      <c r="B161" s="28"/>
      <c r="C161" s="29"/>
      <c r="D161" s="26"/>
      <c r="E161" s="30"/>
      <c r="F161" s="31"/>
      <c r="G161" s="35"/>
      <c r="H161" s="76"/>
      <c r="I161" s="33"/>
      <c r="J161" s="34"/>
      <c r="K161" s="33"/>
      <c r="L161" s="35"/>
      <c r="M161" s="44"/>
    </row>
    <row r="162" spans="1:13" s="36" customFormat="1">
      <c r="A162" s="27"/>
      <c r="B162" s="28"/>
      <c r="C162" s="29"/>
      <c r="D162" s="26"/>
      <c r="E162" s="30"/>
      <c r="F162" s="31"/>
      <c r="G162" s="35"/>
      <c r="H162" s="76"/>
      <c r="I162" s="33"/>
      <c r="J162" s="34"/>
      <c r="K162" s="33"/>
      <c r="L162" s="35"/>
      <c r="M162" s="44"/>
    </row>
    <row r="163" spans="1:13" s="36" customFormat="1">
      <c r="A163" s="27"/>
      <c r="B163" s="28"/>
      <c r="C163" s="29"/>
      <c r="D163" s="26"/>
      <c r="E163" s="30"/>
      <c r="F163" s="31"/>
      <c r="G163" s="35"/>
      <c r="H163" s="76"/>
      <c r="I163" s="33"/>
      <c r="J163" s="34"/>
      <c r="K163" s="33"/>
      <c r="L163" s="35"/>
      <c r="M163" s="44"/>
    </row>
    <row r="164" spans="1:13" s="36" customFormat="1">
      <c r="A164" s="27"/>
      <c r="B164" s="28"/>
      <c r="C164" s="29"/>
      <c r="D164" s="26"/>
      <c r="E164" s="30"/>
      <c r="F164" s="31"/>
      <c r="G164" s="35"/>
      <c r="H164" s="76"/>
      <c r="I164" s="33"/>
      <c r="J164" s="34"/>
      <c r="K164" s="33"/>
      <c r="L164" s="35"/>
      <c r="M164" s="44"/>
    </row>
    <row r="165" spans="1:13" s="36" customFormat="1">
      <c r="A165" s="27"/>
      <c r="B165" s="28"/>
      <c r="C165" s="29"/>
      <c r="D165" s="26"/>
      <c r="E165" s="30"/>
      <c r="F165" s="31"/>
      <c r="G165" s="35"/>
      <c r="H165" s="76"/>
      <c r="I165" s="33"/>
      <c r="J165" s="34"/>
      <c r="K165" s="33"/>
      <c r="L165" s="35"/>
      <c r="M165" s="44"/>
    </row>
    <row r="166" spans="1:13" s="36" customFormat="1">
      <c r="A166" s="27"/>
      <c r="B166" s="28"/>
      <c r="C166" s="29"/>
      <c r="D166" s="26"/>
      <c r="E166" s="30"/>
      <c r="F166" s="31"/>
      <c r="G166" s="35"/>
      <c r="H166" s="76"/>
      <c r="I166" s="33"/>
      <c r="J166" s="34"/>
      <c r="K166" s="33"/>
      <c r="L166" s="35"/>
      <c r="M166" s="44"/>
    </row>
    <row r="167" spans="1:13" s="36" customFormat="1">
      <c r="A167" s="27"/>
      <c r="B167" s="28"/>
      <c r="C167" s="29"/>
      <c r="D167" s="26"/>
      <c r="E167" s="30"/>
      <c r="F167" s="31"/>
      <c r="G167" s="35"/>
      <c r="H167" s="76"/>
      <c r="I167" s="33"/>
      <c r="J167" s="34"/>
      <c r="K167" s="33"/>
      <c r="L167" s="35"/>
      <c r="M167" s="44"/>
    </row>
    <row r="168" spans="1:13" s="36" customFormat="1">
      <c r="A168" s="27"/>
      <c r="B168" s="28"/>
      <c r="C168" s="29"/>
      <c r="D168" s="26"/>
      <c r="E168" s="30"/>
      <c r="F168" s="31"/>
      <c r="G168" s="35"/>
      <c r="H168" s="76"/>
      <c r="I168" s="33"/>
      <c r="J168" s="34"/>
      <c r="K168" s="33"/>
      <c r="L168" s="35"/>
      <c r="M168" s="44"/>
    </row>
    <row r="169" spans="1:13" s="36" customFormat="1">
      <c r="A169" s="27"/>
      <c r="B169" s="28"/>
      <c r="C169" s="29"/>
      <c r="D169" s="26"/>
      <c r="E169" s="30"/>
      <c r="F169" s="31"/>
      <c r="G169" s="35"/>
      <c r="H169" s="76"/>
      <c r="I169" s="33"/>
      <c r="J169" s="34"/>
      <c r="K169" s="33"/>
      <c r="L169" s="35"/>
      <c r="M169" s="44"/>
    </row>
    <row r="170" spans="1:13" s="36" customFormat="1">
      <c r="A170" s="27"/>
      <c r="B170" s="28"/>
      <c r="C170" s="29"/>
      <c r="D170" s="26"/>
      <c r="E170" s="30"/>
      <c r="F170" s="31"/>
      <c r="G170" s="35"/>
      <c r="H170" s="76"/>
      <c r="I170" s="33"/>
      <c r="J170" s="34"/>
      <c r="K170" s="33"/>
      <c r="L170" s="35"/>
      <c r="M170" s="44"/>
    </row>
    <row r="171" spans="1:13" s="36" customFormat="1">
      <c r="A171" s="27"/>
      <c r="B171" s="28"/>
      <c r="C171" s="29"/>
      <c r="D171" s="26"/>
      <c r="E171" s="30"/>
      <c r="F171" s="31"/>
      <c r="G171" s="35"/>
      <c r="H171" s="76"/>
      <c r="I171" s="33"/>
      <c r="J171" s="34"/>
      <c r="K171" s="33"/>
      <c r="L171" s="35"/>
      <c r="M171" s="44"/>
    </row>
    <row r="172" spans="1:13" s="36" customFormat="1">
      <c r="A172" s="27"/>
      <c r="B172" s="28"/>
      <c r="C172" s="29"/>
      <c r="D172" s="26"/>
      <c r="E172" s="30"/>
      <c r="F172" s="31"/>
      <c r="G172" s="35"/>
      <c r="H172" s="76"/>
      <c r="I172" s="33"/>
      <c r="J172" s="34"/>
      <c r="K172" s="33"/>
      <c r="L172" s="35"/>
      <c r="M172" s="44"/>
    </row>
    <row r="173" spans="1:13" s="36" customFormat="1">
      <c r="A173" s="27"/>
      <c r="B173" s="28"/>
      <c r="C173" s="29"/>
      <c r="D173" s="26"/>
      <c r="E173" s="30"/>
      <c r="F173" s="31"/>
      <c r="G173" s="35"/>
      <c r="H173" s="76"/>
      <c r="I173" s="33"/>
      <c r="J173" s="34"/>
      <c r="K173" s="33"/>
      <c r="L173" s="35"/>
      <c r="M173" s="44"/>
    </row>
    <row r="174" spans="1:13" s="36" customFormat="1">
      <c r="A174" s="27"/>
      <c r="B174" s="28"/>
      <c r="C174" s="29"/>
      <c r="D174" s="26"/>
      <c r="E174" s="30"/>
      <c r="F174" s="31"/>
      <c r="G174" s="35"/>
      <c r="H174" s="76"/>
      <c r="I174" s="33"/>
      <c r="J174" s="34"/>
      <c r="K174" s="33"/>
      <c r="L174" s="35"/>
      <c r="M174" s="44"/>
    </row>
    <row r="175" spans="1:13" s="36" customFormat="1">
      <c r="A175" s="27"/>
      <c r="B175" s="28"/>
      <c r="C175" s="29"/>
      <c r="D175" s="26"/>
      <c r="E175" s="30"/>
      <c r="F175" s="31"/>
      <c r="G175" s="35"/>
      <c r="H175" s="76"/>
      <c r="I175" s="33"/>
      <c r="J175" s="34"/>
      <c r="K175" s="33"/>
      <c r="L175" s="35"/>
      <c r="M175" s="44"/>
    </row>
    <row r="176" spans="1:13" s="36" customFormat="1">
      <c r="A176" s="27"/>
      <c r="B176" s="28"/>
      <c r="C176" s="29"/>
      <c r="D176" s="26"/>
      <c r="E176" s="30"/>
      <c r="F176" s="31"/>
      <c r="G176" s="35"/>
      <c r="H176" s="76"/>
      <c r="I176" s="33"/>
      <c r="J176" s="34"/>
      <c r="K176" s="33"/>
      <c r="L176" s="35"/>
      <c r="M176" s="44"/>
    </row>
    <row r="177" spans="1:13" s="36" customFormat="1">
      <c r="A177" s="27"/>
      <c r="B177" s="28"/>
      <c r="C177" s="29"/>
      <c r="D177" s="26"/>
      <c r="E177" s="30"/>
      <c r="F177" s="31"/>
      <c r="G177" s="35"/>
      <c r="H177" s="76"/>
      <c r="I177" s="33"/>
      <c r="J177" s="34"/>
      <c r="K177" s="33"/>
      <c r="L177" s="35"/>
      <c r="M177" s="44"/>
    </row>
    <row r="178" spans="1:13" s="36" customFormat="1">
      <c r="A178" s="27"/>
      <c r="B178" s="28"/>
      <c r="C178" s="29"/>
      <c r="D178" s="26"/>
      <c r="E178" s="30"/>
      <c r="F178" s="31"/>
      <c r="G178" s="35"/>
      <c r="H178" s="76"/>
      <c r="I178" s="33"/>
      <c r="J178" s="34"/>
      <c r="K178" s="33"/>
      <c r="L178" s="35"/>
      <c r="M178" s="44"/>
    </row>
    <row r="179" spans="1:13" s="36" customFormat="1">
      <c r="A179" s="27"/>
      <c r="B179" s="28"/>
      <c r="C179" s="29"/>
      <c r="D179" s="26"/>
      <c r="E179" s="30"/>
      <c r="F179" s="31"/>
      <c r="G179" s="35"/>
      <c r="H179" s="76"/>
      <c r="I179" s="33"/>
      <c r="J179" s="34"/>
      <c r="K179" s="33"/>
      <c r="L179" s="35"/>
      <c r="M179" s="44"/>
    </row>
    <row r="180" spans="1:13" s="36" customFormat="1">
      <c r="A180" s="27"/>
      <c r="B180" s="28"/>
      <c r="C180" s="29"/>
      <c r="D180" s="26"/>
      <c r="E180" s="30"/>
      <c r="F180" s="31"/>
      <c r="G180" s="35"/>
      <c r="H180" s="76"/>
      <c r="I180" s="33"/>
      <c r="J180" s="34"/>
      <c r="K180" s="33"/>
      <c r="L180" s="35"/>
      <c r="M180" s="44"/>
    </row>
    <row r="181" spans="1:13" s="36" customFormat="1">
      <c r="A181" s="27"/>
      <c r="B181" s="28"/>
      <c r="C181" s="29"/>
      <c r="D181" s="26"/>
      <c r="E181" s="30"/>
      <c r="F181" s="31"/>
      <c r="G181" s="35"/>
      <c r="H181" s="76"/>
      <c r="I181" s="33"/>
      <c r="J181" s="34"/>
      <c r="K181" s="33"/>
      <c r="L181" s="35"/>
      <c r="M181" s="44"/>
    </row>
    <row r="182" spans="1:13" s="36" customFormat="1">
      <c r="A182" s="27"/>
      <c r="B182" s="28"/>
      <c r="C182" s="29"/>
      <c r="D182" s="26"/>
      <c r="E182" s="30"/>
      <c r="F182" s="31"/>
      <c r="G182" s="35"/>
      <c r="H182" s="76"/>
      <c r="I182" s="33"/>
      <c r="J182" s="34"/>
      <c r="K182" s="33"/>
      <c r="L182" s="35"/>
      <c r="M182" s="44"/>
    </row>
    <row r="183" spans="1:13" s="36" customFormat="1">
      <c r="A183" s="27"/>
      <c r="B183" s="28"/>
      <c r="C183" s="29"/>
      <c r="D183" s="26"/>
      <c r="E183" s="30"/>
      <c r="F183" s="31"/>
      <c r="G183" s="35"/>
      <c r="H183" s="76"/>
      <c r="I183" s="33"/>
      <c r="J183" s="34"/>
      <c r="K183" s="33"/>
      <c r="L183" s="35"/>
      <c r="M183" s="44"/>
    </row>
    <row r="184" spans="1:13" s="36" customFormat="1">
      <c r="A184" s="27"/>
      <c r="B184" s="28"/>
      <c r="C184" s="29"/>
      <c r="D184" s="26"/>
      <c r="E184" s="30"/>
      <c r="F184" s="31"/>
      <c r="G184" s="35"/>
      <c r="H184" s="76"/>
      <c r="I184" s="33"/>
      <c r="J184" s="34"/>
      <c r="K184" s="33"/>
      <c r="L184" s="35"/>
      <c r="M184" s="44"/>
    </row>
    <row r="185" spans="1:13" s="36" customFormat="1">
      <c r="A185" s="27"/>
      <c r="B185" s="28"/>
      <c r="C185" s="29"/>
      <c r="D185" s="26"/>
      <c r="E185" s="30"/>
      <c r="F185" s="31"/>
      <c r="G185" s="35"/>
      <c r="H185" s="76"/>
      <c r="I185" s="33"/>
      <c r="J185" s="34"/>
      <c r="K185" s="33"/>
      <c r="L185" s="35"/>
      <c r="M185" s="44"/>
    </row>
    <row r="186" spans="1:13" s="36" customFormat="1">
      <c r="A186" s="27"/>
      <c r="B186" s="28"/>
      <c r="C186" s="29"/>
      <c r="D186" s="26"/>
      <c r="E186" s="30"/>
      <c r="F186" s="31"/>
      <c r="G186" s="35"/>
      <c r="H186" s="76"/>
      <c r="I186" s="33"/>
      <c r="J186" s="34"/>
      <c r="K186" s="33"/>
      <c r="L186" s="35"/>
      <c r="M186" s="44"/>
    </row>
    <row r="187" spans="1:13" s="36" customFormat="1">
      <c r="A187" s="27"/>
      <c r="B187" s="28"/>
      <c r="C187" s="29"/>
      <c r="D187" s="26"/>
      <c r="E187" s="30"/>
      <c r="F187" s="31"/>
      <c r="G187" s="35"/>
      <c r="H187" s="76"/>
      <c r="I187" s="33"/>
      <c r="J187" s="34"/>
      <c r="K187" s="33"/>
      <c r="L187" s="35"/>
      <c r="M187" s="44"/>
    </row>
    <row r="188" spans="1:13" s="36" customFormat="1">
      <c r="A188" s="27"/>
      <c r="B188" s="28"/>
      <c r="C188" s="29"/>
      <c r="D188" s="26"/>
      <c r="E188" s="30"/>
      <c r="F188" s="31"/>
      <c r="G188" s="35"/>
      <c r="H188" s="76"/>
      <c r="I188" s="33"/>
      <c r="J188" s="34"/>
      <c r="K188" s="33"/>
      <c r="L188" s="35"/>
      <c r="M188" s="44"/>
    </row>
    <row r="189" spans="1:13" s="36" customFormat="1">
      <c r="A189" s="27"/>
      <c r="B189" s="28"/>
      <c r="C189" s="29"/>
      <c r="D189" s="26"/>
      <c r="E189" s="30"/>
      <c r="F189" s="31"/>
      <c r="G189" s="35"/>
      <c r="H189" s="76"/>
      <c r="I189" s="33"/>
      <c r="J189" s="34"/>
      <c r="K189" s="33"/>
      <c r="L189" s="35"/>
      <c r="M189" s="44"/>
    </row>
    <row r="190" spans="1:13" s="36" customFormat="1">
      <c r="A190" s="27"/>
      <c r="B190" s="28"/>
      <c r="C190" s="29"/>
      <c r="D190" s="26"/>
      <c r="E190" s="30"/>
      <c r="F190" s="31"/>
      <c r="G190" s="35"/>
      <c r="H190" s="76"/>
      <c r="I190" s="33"/>
      <c r="J190" s="34"/>
      <c r="K190" s="33"/>
      <c r="L190" s="35"/>
      <c r="M190" s="44"/>
    </row>
    <row r="191" spans="1:13" s="36" customFormat="1">
      <c r="A191" s="27"/>
      <c r="B191" s="28"/>
      <c r="C191" s="29"/>
      <c r="D191" s="26"/>
      <c r="E191" s="30"/>
      <c r="F191" s="31"/>
      <c r="G191" s="35"/>
      <c r="H191" s="76"/>
      <c r="I191" s="33"/>
      <c r="J191" s="34"/>
      <c r="K191" s="33"/>
      <c r="L191" s="35"/>
      <c r="M191" s="44"/>
    </row>
    <row r="192" spans="1:13" s="36" customFormat="1">
      <c r="A192" s="27"/>
      <c r="B192" s="28"/>
      <c r="C192" s="29"/>
      <c r="D192" s="26"/>
      <c r="E192" s="30"/>
      <c r="F192" s="31"/>
      <c r="G192" s="35"/>
      <c r="H192" s="76"/>
      <c r="I192" s="33"/>
      <c r="J192" s="34"/>
      <c r="K192" s="33"/>
      <c r="L192" s="35"/>
      <c r="M192" s="44"/>
    </row>
    <row r="193" spans="1:13" s="36" customFormat="1">
      <c r="A193" s="27"/>
      <c r="B193" s="28"/>
      <c r="C193" s="29"/>
      <c r="D193" s="26"/>
      <c r="E193" s="30"/>
      <c r="F193" s="31"/>
      <c r="G193" s="35"/>
      <c r="H193" s="76"/>
      <c r="I193" s="33"/>
      <c r="J193" s="34"/>
      <c r="K193" s="33"/>
      <c r="L193" s="35"/>
      <c r="M193" s="44"/>
    </row>
    <row r="194" spans="1:13" s="36" customFormat="1">
      <c r="A194" s="27"/>
      <c r="B194" s="28"/>
      <c r="C194" s="29"/>
      <c r="D194" s="26"/>
      <c r="E194" s="30"/>
      <c r="F194" s="31"/>
      <c r="G194" s="35"/>
      <c r="H194" s="76"/>
      <c r="I194" s="33"/>
      <c r="J194" s="34"/>
      <c r="K194" s="33"/>
      <c r="L194" s="35"/>
      <c r="M194" s="44"/>
    </row>
    <row r="195" spans="1:13" s="36" customFormat="1">
      <c r="A195" s="27"/>
      <c r="B195" s="28"/>
      <c r="C195" s="29"/>
      <c r="D195" s="26"/>
      <c r="E195" s="30"/>
      <c r="F195" s="31"/>
      <c r="G195" s="35"/>
      <c r="H195" s="76"/>
      <c r="I195" s="33"/>
      <c r="J195" s="34"/>
      <c r="K195" s="33"/>
      <c r="L195" s="35"/>
      <c r="M195" s="44"/>
    </row>
    <row r="196" spans="1:13" s="36" customFormat="1">
      <c r="A196" s="27"/>
      <c r="B196" s="28"/>
      <c r="C196" s="29"/>
      <c r="D196" s="26"/>
      <c r="E196" s="30"/>
      <c r="F196" s="31"/>
      <c r="G196" s="35"/>
      <c r="H196" s="76"/>
      <c r="I196" s="33"/>
      <c r="J196" s="34"/>
      <c r="K196" s="33"/>
      <c r="L196" s="35"/>
      <c r="M196" s="44"/>
    </row>
    <row r="197" spans="1:13" s="36" customFormat="1">
      <c r="A197" s="27"/>
      <c r="B197" s="28"/>
      <c r="C197" s="29"/>
      <c r="D197" s="26"/>
      <c r="E197" s="30"/>
      <c r="F197" s="31"/>
      <c r="G197" s="35"/>
      <c r="H197" s="76"/>
      <c r="I197" s="33"/>
      <c r="J197" s="34"/>
      <c r="K197" s="33"/>
      <c r="L197" s="35"/>
      <c r="M197" s="44"/>
    </row>
    <row r="198" spans="1:13" s="36" customFormat="1">
      <c r="A198" s="27"/>
      <c r="B198" s="28"/>
      <c r="C198" s="29"/>
      <c r="D198" s="26"/>
      <c r="E198" s="30"/>
      <c r="F198" s="31"/>
      <c r="G198" s="35"/>
      <c r="H198" s="76"/>
      <c r="I198" s="33"/>
      <c r="J198" s="34"/>
      <c r="K198" s="33"/>
      <c r="L198" s="35"/>
      <c r="M198" s="44"/>
    </row>
    <row r="199" spans="1:13" s="36" customFormat="1">
      <c r="A199" s="27"/>
      <c r="B199" s="28"/>
      <c r="C199" s="29"/>
      <c r="D199" s="26"/>
      <c r="E199" s="30"/>
      <c r="F199" s="31"/>
      <c r="G199" s="35"/>
      <c r="H199" s="76"/>
      <c r="I199" s="33"/>
      <c r="J199" s="34"/>
      <c r="K199" s="33"/>
      <c r="L199" s="35"/>
      <c r="M199" s="44"/>
    </row>
    <row r="200" spans="1:13" s="36" customFormat="1">
      <c r="A200" s="27"/>
      <c r="B200" s="28"/>
      <c r="C200" s="29"/>
      <c r="D200" s="26"/>
      <c r="E200" s="30"/>
      <c r="F200" s="31"/>
      <c r="G200" s="35"/>
      <c r="H200" s="76"/>
      <c r="I200" s="33"/>
      <c r="J200" s="34"/>
      <c r="K200" s="33"/>
      <c r="L200" s="35"/>
      <c r="M200" s="44"/>
    </row>
    <row r="201" spans="1:13" s="36" customFormat="1">
      <c r="A201" s="27"/>
      <c r="B201" s="28"/>
      <c r="C201" s="29"/>
      <c r="D201" s="26"/>
      <c r="E201" s="30"/>
      <c r="F201" s="31"/>
      <c r="G201" s="35"/>
      <c r="H201" s="76"/>
      <c r="I201" s="33"/>
      <c r="J201" s="34"/>
      <c r="K201" s="33"/>
      <c r="L201" s="35"/>
      <c r="M201" s="44"/>
    </row>
    <row r="202" spans="1:13" s="36" customFormat="1">
      <c r="A202" s="27"/>
      <c r="B202" s="28"/>
      <c r="C202" s="29"/>
      <c r="D202" s="26"/>
      <c r="E202" s="30"/>
      <c r="F202" s="31"/>
      <c r="G202" s="35"/>
      <c r="H202" s="76"/>
      <c r="I202" s="33"/>
      <c r="J202" s="34"/>
      <c r="K202" s="33"/>
      <c r="L202" s="35"/>
      <c r="M202" s="44"/>
    </row>
    <row r="203" spans="1:13" s="36" customFormat="1">
      <c r="A203" s="27"/>
      <c r="B203" s="28"/>
      <c r="C203" s="29"/>
      <c r="D203" s="26"/>
      <c r="E203" s="30"/>
      <c r="F203" s="31"/>
      <c r="G203" s="35"/>
      <c r="H203" s="76"/>
      <c r="I203" s="33"/>
      <c r="J203" s="34"/>
      <c r="K203" s="33"/>
      <c r="L203" s="35"/>
      <c r="M203" s="44"/>
    </row>
    <row r="204" spans="1:13" s="36" customFormat="1">
      <c r="A204" s="27"/>
      <c r="B204" s="28"/>
      <c r="C204" s="29"/>
      <c r="D204" s="26"/>
      <c r="E204" s="30"/>
      <c r="F204" s="31"/>
      <c r="G204" s="35"/>
      <c r="H204" s="76"/>
      <c r="I204" s="33"/>
      <c r="J204" s="34"/>
      <c r="K204" s="33"/>
      <c r="L204" s="35"/>
      <c r="M204" s="44"/>
    </row>
    <row r="205" spans="1:13" s="36" customFormat="1">
      <c r="A205" s="27"/>
      <c r="B205" s="28"/>
      <c r="C205" s="29"/>
      <c r="D205" s="26"/>
      <c r="E205" s="30"/>
      <c r="F205" s="31"/>
      <c r="G205" s="35"/>
      <c r="H205" s="76"/>
      <c r="I205" s="33"/>
      <c r="J205" s="34"/>
      <c r="K205" s="33"/>
      <c r="L205" s="35"/>
      <c r="M205" s="44"/>
    </row>
    <row r="206" spans="1:13" s="36" customFormat="1">
      <c r="A206" s="27"/>
      <c r="B206" s="28"/>
      <c r="C206" s="29"/>
      <c r="D206" s="26"/>
      <c r="E206" s="30"/>
      <c r="F206" s="31"/>
      <c r="G206" s="35"/>
      <c r="H206" s="76"/>
      <c r="I206" s="33"/>
      <c r="J206" s="34"/>
      <c r="K206" s="33"/>
      <c r="L206" s="35"/>
      <c r="M206" s="44"/>
    </row>
    <row r="207" spans="1:13" s="36" customFormat="1">
      <c r="A207" s="27"/>
      <c r="B207" s="28"/>
      <c r="C207" s="29"/>
      <c r="D207" s="26"/>
      <c r="E207" s="30"/>
      <c r="F207" s="31"/>
      <c r="G207" s="35"/>
      <c r="H207" s="76"/>
      <c r="I207" s="33"/>
      <c r="J207" s="34"/>
      <c r="K207" s="33"/>
      <c r="L207" s="35"/>
      <c r="M207" s="44"/>
    </row>
    <row r="208" spans="1:13" s="36" customFormat="1">
      <c r="A208" s="27"/>
      <c r="B208" s="28"/>
      <c r="C208" s="29"/>
      <c r="D208" s="26"/>
      <c r="E208" s="30"/>
      <c r="F208" s="31"/>
      <c r="G208" s="35"/>
      <c r="H208" s="76"/>
      <c r="I208" s="33"/>
      <c r="J208" s="34"/>
      <c r="K208" s="33"/>
      <c r="L208" s="35"/>
      <c r="M208" s="44"/>
    </row>
    <row r="209" spans="1:13" s="36" customFormat="1">
      <c r="A209" s="27"/>
      <c r="B209" s="28"/>
      <c r="C209" s="29"/>
      <c r="D209" s="26"/>
      <c r="E209" s="30"/>
      <c r="F209" s="31"/>
      <c r="G209" s="35"/>
      <c r="H209" s="76"/>
      <c r="I209" s="33"/>
      <c r="J209" s="34"/>
      <c r="K209" s="33"/>
      <c r="L209" s="35"/>
      <c r="M209" s="44"/>
    </row>
    <row r="210" spans="1:13" s="36" customFormat="1">
      <c r="A210" s="27"/>
      <c r="B210" s="28"/>
      <c r="C210" s="29"/>
      <c r="D210" s="26"/>
      <c r="E210" s="30"/>
      <c r="F210" s="31"/>
      <c r="G210" s="35"/>
      <c r="H210" s="76"/>
      <c r="I210" s="33"/>
      <c r="J210" s="34"/>
      <c r="K210" s="33"/>
      <c r="L210" s="35"/>
      <c r="M210" s="44"/>
    </row>
    <row r="211" spans="1:13" s="36" customFormat="1">
      <c r="A211" s="27"/>
      <c r="B211" s="28"/>
      <c r="C211" s="29"/>
      <c r="D211" s="26"/>
      <c r="E211" s="30"/>
      <c r="F211" s="31"/>
      <c r="G211" s="35"/>
      <c r="H211" s="76"/>
      <c r="I211" s="33"/>
      <c r="J211" s="34"/>
      <c r="K211" s="33"/>
      <c r="L211" s="35"/>
      <c r="M211" s="44"/>
    </row>
    <row r="212" spans="1:13" s="36" customFormat="1">
      <c r="A212" s="27"/>
      <c r="B212" s="28"/>
      <c r="C212" s="29"/>
      <c r="D212" s="26"/>
      <c r="E212" s="30"/>
      <c r="F212" s="31"/>
      <c r="G212" s="35"/>
      <c r="H212" s="76"/>
      <c r="I212" s="33"/>
      <c r="J212" s="34"/>
      <c r="K212" s="33"/>
      <c r="L212" s="35"/>
      <c r="M212" s="44"/>
    </row>
    <row r="213" spans="1:13" s="36" customFormat="1">
      <c r="A213" s="27"/>
      <c r="B213" s="28"/>
      <c r="C213" s="29"/>
      <c r="D213" s="26"/>
      <c r="E213" s="30"/>
      <c r="F213" s="31"/>
      <c r="G213" s="35"/>
      <c r="H213" s="76"/>
      <c r="I213" s="33"/>
      <c r="J213" s="34"/>
      <c r="K213" s="33"/>
      <c r="L213" s="35"/>
      <c r="M213" s="44"/>
    </row>
    <row r="214" spans="1:13" s="36" customFormat="1">
      <c r="A214" s="27"/>
      <c r="B214" s="28"/>
      <c r="C214" s="29"/>
      <c r="D214" s="26"/>
      <c r="E214" s="30"/>
      <c r="F214" s="31"/>
      <c r="G214" s="35"/>
      <c r="H214" s="76"/>
      <c r="I214" s="33"/>
      <c r="J214" s="34"/>
      <c r="K214" s="33"/>
      <c r="L214" s="35"/>
      <c r="M214" s="44"/>
    </row>
    <row r="215" spans="1:13" s="36" customFormat="1">
      <c r="A215" s="27"/>
      <c r="B215" s="28"/>
      <c r="C215" s="29"/>
      <c r="D215" s="26"/>
      <c r="E215" s="30"/>
      <c r="F215" s="31"/>
      <c r="G215" s="35"/>
      <c r="H215" s="76"/>
      <c r="I215" s="33"/>
      <c r="J215" s="34"/>
      <c r="K215" s="33"/>
      <c r="L215" s="35"/>
      <c r="M215" s="44"/>
    </row>
    <row r="216" spans="1:13" s="36" customFormat="1">
      <c r="A216" s="27"/>
      <c r="B216" s="28"/>
      <c r="C216" s="29"/>
      <c r="D216" s="26"/>
      <c r="E216" s="30"/>
      <c r="F216" s="31"/>
      <c r="G216" s="35"/>
      <c r="H216" s="76"/>
      <c r="I216" s="33"/>
      <c r="J216" s="34"/>
      <c r="K216" s="33"/>
      <c r="L216" s="35"/>
      <c r="M216" s="44"/>
    </row>
    <row r="217" spans="1:13" s="36" customFormat="1">
      <c r="A217" s="27"/>
      <c r="B217" s="28"/>
      <c r="C217" s="29"/>
      <c r="D217" s="26"/>
      <c r="E217" s="30"/>
      <c r="F217" s="31"/>
      <c r="G217" s="35"/>
      <c r="H217" s="76"/>
      <c r="I217" s="33"/>
      <c r="J217" s="34"/>
      <c r="K217" s="33"/>
      <c r="L217" s="35"/>
      <c r="M217" s="44"/>
    </row>
    <row r="218" spans="1:13" s="36" customFormat="1">
      <c r="A218" s="27"/>
      <c r="B218" s="28"/>
      <c r="C218" s="29"/>
      <c r="D218" s="26"/>
      <c r="E218" s="30"/>
      <c r="F218" s="31"/>
      <c r="G218" s="35"/>
      <c r="H218" s="76"/>
      <c r="I218" s="33"/>
      <c r="J218" s="34"/>
      <c r="K218" s="33"/>
      <c r="L218" s="35"/>
      <c r="M218" s="44"/>
    </row>
    <row r="219" spans="1:13" s="36" customFormat="1">
      <c r="A219" s="27"/>
      <c r="B219" s="28"/>
      <c r="C219" s="29"/>
      <c r="D219" s="26"/>
      <c r="E219" s="30"/>
      <c r="F219" s="31"/>
      <c r="G219" s="35"/>
      <c r="H219" s="76"/>
      <c r="I219" s="33"/>
      <c r="J219" s="34"/>
      <c r="K219" s="33"/>
      <c r="L219" s="35"/>
      <c r="M219" s="44"/>
    </row>
    <row r="220" spans="1:13" s="36" customFormat="1">
      <c r="A220" s="27"/>
      <c r="B220" s="28"/>
      <c r="C220" s="29"/>
      <c r="D220" s="26"/>
      <c r="E220" s="30"/>
      <c r="F220" s="31"/>
      <c r="G220" s="35"/>
      <c r="H220" s="76"/>
      <c r="I220" s="33"/>
      <c r="J220" s="34"/>
      <c r="K220" s="33"/>
      <c r="L220" s="35"/>
      <c r="M220" s="44"/>
    </row>
    <row r="221" spans="1:13" s="36" customFormat="1">
      <c r="A221" s="27"/>
      <c r="B221" s="28"/>
      <c r="C221" s="29"/>
      <c r="D221" s="26"/>
      <c r="E221" s="30"/>
      <c r="F221" s="31"/>
      <c r="G221" s="35"/>
      <c r="H221" s="76"/>
      <c r="I221" s="33"/>
      <c r="J221" s="34"/>
      <c r="K221" s="33"/>
      <c r="L221" s="35"/>
      <c r="M221" s="44"/>
    </row>
    <row r="222" spans="1:13" s="36" customFormat="1">
      <c r="A222" s="27"/>
      <c r="B222" s="28"/>
      <c r="C222" s="29"/>
      <c r="D222" s="26"/>
      <c r="E222" s="30"/>
      <c r="F222" s="31"/>
      <c r="G222" s="35"/>
      <c r="H222" s="76"/>
      <c r="I222" s="33"/>
      <c r="J222" s="34"/>
      <c r="K222" s="33"/>
      <c r="L222" s="35"/>
      <c r="M222" s="44"/>
    </row>
    <row r="223" spans="1:13" s="36" customFormat="1">
      <c r="A223" s="27"/>
      <c r="B223" s="28"/>
      <c r="C223" s="29"/>
      <c r="D223" s="26"/>
      <c r="E223" s="30"/>
      <c r="F223" s="31"/>
      <c r="G223" s="35"/>
      <c r="H223" s="76"/>
      <c r="I223" s="33"/>
      <c r="J223" s="34"/>
      <c r="K223" s="33"/>
      <c r="L223" s="35"/>
      <c r="M223" s="44"/>
    </row>
    <row r="224" spans="1:13" s="36" customFormat="1">
      <c r="A224" s="27"/>
      <c r="B224" s="28"/>
      <c r="C224" s="29"/>
      <c r="D224" s="26"/>
      <c r="E224" s="30"/>
      <c r="F224" s="31"/>
      <c r="G224" s="35"/>
      <c r="H224" s="76"/>
      <c r="I224" s="33"/>
      <c r="J224" s="34"/>
      <c r="K224" s="33"/>
      <c r="L224" s="35"/>
      <c r="M224" s="44"/>
    </row>
    <row r="225" spans="1:13" s="36" customFormat="1">
      <c r="A225" s="27"/>
      <c r="B225" s="28"/>
      <c r="C225" s="29"/>
      <c r="D225" s="26"/>
      <c r="E225" s="30"/>
      <c r="F225" s="31"/>
      <c r="G225" s="35"/>
      <c r="H225" s="76"/>
      <c r="I225" s="33"/>
      <c r="J225" s="34"/>
      <c r="K225" s="33"/>
      <c r="L225" s="35"/>
      <c r="M225" s="44"/>
    </row>
    <row r="226" spans="1:13" s="36" customFormat="1">
      <c r="A226" s="27"/>
      <c r="B226" s="28"/>
      <c r="C226" s="29"/>
      <c r="D226" s="26"/>
      <c r="E226" s="30"/>
      <c r="F226" s="31"/>
      <c r="G226" s="35"/>
      <c r="H226" s="76"/>
      <c r="I226" s="33"/>
      <c r="J226" s="34"/>
      <c r="K226" s="33"/>
      <c r="L226" s="35"/>
      <c r="M226" s="44"/>
    </row>
    <row r="227" spans="1:13" s="36" customFormat="1">
      <c r="A227" s="27"/>
      <c r="B227" s="28"/>
      <c r="C227" s="29"/>
      <c r="D227" s="26"/>
      <c r="E227" s="30"/>
      <c r="F227" s="31"/>
      <c r="G227" s="35"/>
      <c r="H227" s="76"/>
      <c r="I227" s="33"/>
      <c r="J227" s="34"/>
      <c r="K227" s="33"/>
      <c r="L227" s="35"/>
      <c r="M227" s="44"/>
    </row>
    <row r="228" spans="1:13" s="36" customFormat="1">
      <c r="A228" s="27"/>
      <c r="B228" s="28"/>
      <c r="C228" s="29"/>
      <c r="D228" s="26"/>
      <c r="E228" s="30"/>
      <c r="F228" s="31"/>
      <c r="G228" s="35"/>
      <c r="H228" s="76"/>
      <c r="I228" s="33"/>
      <c r="J228" s="34"/>
      <c r="K228" s="33"/>
      <c r="L228" s="35"/>
      <c r="M228" s="44"/>
    </row>
    <row r="229" spans="1:13" s="36" customFormat="1">
      <c r="A229" s="27"/>
      <c r="B229" s="28"/>
      <c r="C229" s="29"/>
      <c r="D229" s="26"/>
      <c r="E229" s="30"/>
      <c r="F229" s="31"/>
      <c r="G229" s="35"/>
      <c r="H229" s="76"/>
      <c r="I229" s="33"/>
      <c r="J229" s="34"/>
      <c r="K229" s="33"/>
      <c r="L229" s="35"/>
      <c r="M229" s="44"/>
    </row>
    <row r="230" spans="1:13" s="36" customFormat="1">
      <c r="A230" s="27"/>
      <c r="B230" s="28"/>
      <c r="C230" s="29"/>
      <c r="D230" s="26"/>
      <c r="E230" s="30"/>
      <c r="F230" s="31"/>
      <c r="G230" s="35"/>
      <c r="H230" s="76"/>
      <c r="I230" s="33"/>
      <c r="J230" s="34"/>
      <c r="K230" s="33"/>
      <c r="L230" s="35"/>
      <c r="M230" s="44"/>
    </row>
    <row r="231" spans="1:13" s="36" customFormat="1">
      <c r="A231" s="27"/>
      <c r="B231" s="28"/>
      <c r="C231" s="29"/>
      <c r="D231" s="26"/>
      <c r="E231" s="30"/>
      <c r="F231" s="31"/>
      <c r="G231" s="35"/>
      <c r="H231" s="76"/>
      <c r="I231" s="33"/>
      <c r="J231" s="34"/>
      <c r="K231" s="33"/>
      <c r="L231" s="35"/>
      <c r="M231" s="44"/>
    </row>
    <row r="232" spans="1:13" s="36" customFormat="1">
      <c r="A232" s="27"/>
      <c r="B232" s="28"/>
      <c r="C232" s="29"/>
      <c r="D232" s="26"/>
      <c r="E232" s="30"/>
      <c r="F232" s="31"/>
      <c r="G232" s="35"/>
      <c r="H232" s="76"/>
      <c r="I232" s="33"/>
      <c r="J232" s="34"/>
      <c r="K232" s="33"/>
      <c r="L232" s="35"/>
      <c r="M232" s="44"/>
    </row>
    <row r="233" spans="1:13" s="36" customFormat="1">
      <c r="A233" s="27"/>
      <c r="B233" s="28"/>
      <c r="C233" s="29"/>
      <c r="D233" s="26"/>
      <c r="E233" s="30"/>
      <c r="F233" s="31"/>
      <c r="G233" s="35"/>
      <c r="H233" s="76"/>
      <c r="I233" s="33"/>
      <c r="J233" s="34"/>
      <c r="K233" s="33"/>
      <c r="L233" s="35"/>
      <c r="M233" s="44"/>
    </row>
    <row r="234" spans="1:13" s="36" customFormat="1">
      <c r="A234" s="27"/>
      <c r="B234" s="28"/>
      <c r="C234" s="29"/>
      <c r="D234" s="26"/>
      <c r="E234" s="30"/>
      <c r="F234" s="31"/>
      <c r="G234" s="35"/>
      <c r="H234" s="76"/>
      <c r="I234" s="33"/>
      <c r="J234" s="34"/>
      <c r="K234" s="33"/>
      <c r="L234" s="35"/>
      <c r="M234" s="44"/>
    </row>
    <row r="235" spans="1:13" s="36" customFormat="1">
      <c r="A235" s="27"/>
      <c r="B235" s="28"/>
      <c r="C235" s="29"/>
      <c r="D235" s="26"/>
      <c r="E235" s="30"/>
      <c r="F235" s="31"/>
      <c r="G235" s="35"/>
      <c r="H235" s="76"/>
      <c r="I235" s="33"/>
      <c r="J235" s="34"/>
      <c r="K235" s="33"/>
      <c r="L235" s="35"/>
      <c r="M235" s="44"/>
    </row>
    <row r="236" spans="1:13" s="36" customFormat="1">
      <c r="A236" s="27"/>
      <c r="B236" s="28"/>
      <c r="C236" s="29"/>
      <c r="D236" s="26"/>
      <c r="E236" s="30"/>
      <c r="F236" s="31"/>
      <c r="G236" s="35"/>
      <c r="H236" s="76"/>
      <c r="I236" s="33"/>
      <c r="J236" s="34"/>
      <c r="K236" s="33"/>
      <c r="L236" s="35"/>
      <c r="M236" s="44"/>
    </row>
    <row r="237" spans="1:13" s="36" customFormat="1">
      <c r="A237" s="27"/>
      <c r="B237" s="28"/>
      <c r="C237" s="29"/>
      <c r="D237" s="26"/>
      <c r="E237" s="30"/>
      <c r="F237" s="31"/>
      <c r="G237" s="35"/>
      <c r="H237" s="76"/>
      <c r="I237" s="33"/>
      <c r="J237" s="34"/>
      <c r="K237" s="33"/>
      <c r="L237" s="35"/>
      <c r="M237" s="44"/>
    </row>
    <row r="238" spans="1:13" s="36" customFormat="1">
      <c r="A238" s="27"/>
      <c r="B238" s="28"/>
      <c r="C238" s="29"/>
      <c r="D238" s="26"/>
      <c r="E238" s="30"/>
      <c r="F238" s="31"/>
      <c r="G238" s="35"/>
      <c r="H238" s="76"/>
      <c r="I238" s="33"/>
      <c r="J238" s="34"/>
      <c r="K238" s="33"/>
      <c r="L238" s="35"/>
      <c r="M238" s="44"/>
    </row>
    <row r="239" spans="1:13" s="36" customFormat="1">
      <c r="A239" s="27"/>
      <c r="B239" s="28"/>
      <c r="C239" s="29"/>
      <c r="D239" s="26"/>
      <c r="E239" s="30"/>
      <c r="F239" s="31"/>
      <c r="G239" s="35"/>
      <c r="H239" s="76"/>
      <c r="I239" s="33"/>
      <c r="J239" s="34"/>
      <c r="K239" s="33"/>
      <c r="L239" s="35"/>
      <c r="M239" s="44"/>
    </row>
    <row r="240" spans="1:13" s="36" customFormat="1">
      <c r="A240" s="27"/>
      <c r="B240" s="28"/>
      <c r="C240" s="29"/>
      <c r="D240" s="26"/>
      <c r="E240" s="30"/>
      <c r="F240" s="31"/>
      <c r="G240" s="35"/>
      <c r="H240" s="76"/>
      <c r="I240" s="33"/>
      <c r="J240" s="34"/>
      <c r="K240" s="33"/>
      <c r="L240" s="35"/>
      <c r="M240" s="44"/>
    </row>
    <row r="241" spans="1:13" s="36" customFormat="1">
      <c r="A241" s="27"/>
      <c r="B241" s="28"/>
      <c r="C241" s="29"/>
      <c r="D241" s="26"/>
      <c r="E241" s="30"/>
      <c r="F241" s="31"/>
      <c r="G241" s="35"/>
      <c r="H241" s="76"/>
      <c r="I241" s="33"/>
      <c r="J241" s="34"/>
      <c r="K241" s="33"/>
      <c r="L241" s="35"/>
      <c r="M241" s="44"/>
    </row>
    <row r="242" spans="1:13" s="36" customFormat="1">
      <c r="A242" s="27"/>
      <c r="B242" s="28"/>
      <c r="C242" s="29"/>
      <c r="D242" s="26"/>
      <c r="E242" s="30"/>
      <c r="F242" s="31"/>
      <c r="G242" s="35"/>
      <c r="H242" s="76"/>
      <c r="I242" s="33"/>
      <c r="J242" s="34"/>
      <c r="K242" s="33"/>
      <c r="L242" s="35"/>
      <c r="M242" s="44"/>
    </row>
    <row r="243" spans="1:13" s="36" customFormat="1">
      <c r="A243" s="27"/>
      <c r="B243" s="28"/>
      <c r="C243" s="29"/>
      <c r="D243" s="26"/>
      <c r="E243" s="30"/>
      <c r="F243" s="31"/>
      <c r="G243" s="35"/>
      <c r="H243" s="76"/>
      <c r="I243" s="33"/>
      <c r="J243" s="34"/>
      <c r="K243" s="33"/>
      <c r="L243" s="35"/>
      <c r="M243" s="44"/>
    </row>
    <row r="244" spans="1:13" s="36" customFormat="1">
      <c r="A244" s="27"/>
      <c r="B244" s="28"/>
      <c r="C244" s="29"/>
      <c r="D244" s="26"/>
      <c r="E244" s="30"/>
      <c r="F244" s="31"/>
      <c r="G244" s="35"/>
      <c r="H244" s="76"/>
      <c r="I244" s="33"/>
      <c r="J244" s="34"/>
      <c r="K244" s="33"/>
      <c r="L244" s="35"/>
      <c r="M244" s="44"/>
    </row>
    <row r="245" spans="1:13" s="36" customFormat="1">
      <c r="A245" s="27"/>
      <c r="B245" s="28"/>
      <c r="C245" s="29"/>
      <c r="D245" s="26"/>
      <c r="E245" s="30"/>
      <c r="F245" s="31"/>
      <c r="G245" s="35"/>
      <c r="H245" s="76"/>
      <c r="I245" s="33"/>
      <c r="J245" s="34"/>
      <c r="K245" s="33"/>
      <c r="L245" s="35"/>
      <c r="M245" s="44"/>
    </row>
    <row r="246" spans="1:13" s="36" customFormat="1">
      <c r="A246" s="27"/>
      <c r="B246" s="28"/>
      <c r="C246" s="29"/>
      <c r="D246" s="26"/>
      <c r="E246" s="30"/>
      <c r="F246" s="31"/>
      <c r="G246" s="35"/>
      <c r="H246" s="76"/>
      <c r="I246" s="33"/>
      <c r="J246" s="34"/>
      <c r="K246" s="33"/>
      <c r="L246" s="35"/>
      <c r="M246" s="44"/>
    </row>
    <row r="247" spans="1:13" s="36" customFormat="1">
      <c r="A247" s="27"/>
      <c r="B247" s="28"/>
      <c r="C247" s="29"/>
      <c r="D247" s="26"/>
      <c r="E247" s="30"/>
      <c r="F247" s="31"/>
      <c r="G247" s="35"/>
      <c r="H247" s="76"/>
      <c r="I247" s="33"/>
      <c r="J247" s="34"/>
      <c r="K247" s="33"/>
      <c r="L247" s="35"/>
      <c r="M247" s="44"/>
    </row>
    <row r="248" spans="1:13" s="36" customFormat="1">
      <c r="A248" s="27"/>
      <c r="B248" s="28"/>
      <c r="C248" s="29"/>
      <c r="D248" s="26"/>
      <c r="E248" s="30"/>
      <c r="F248" s="31"/>
      <c r="G248" s="35"/>
      <c r="H248" s="76"/>
      <c r="I248" s="33"/>
      <c r="J248" s="34"/>
      <c r="K248" s="33"/>
      <c r="L248" s="35"/>
      <c r="M248" s="44"/>
    </row>
    <row r="249" spans="1:13" s="36" customFormat="1">
      <c r="A249" s="27"/>
      <c r="B249" s="28"/>
      <c r="C249" s="29"/>
      <c r="D249" s="26"/>
      <c r="E249" s="30"/>
      <c r="F249" s="31"/>
      <c r="G249" s="35"/>
      <c r="H249" s="76"/>
      <c r="I249" s="33"/>
      <c r="J249" s="34"/>
      <c r="K249" s="33"/>
      <c r="L249" s="35"/>
      <c r="M249" s="44"/>
    </row>
    <row r="250" spans="1:13" s="36" customFormat="1">
      <c r="A250" s="27"/>
      <c r="B250" s="28"/>
      <c r="C250" s="29"/>
      <c r="D250" s="26"/>
      <c r="E250" s="30"/>
      <c r="F250" s="31"/>
      <c r="G250" s="35"/>
      <c r="H250" s="76"/>
      <c r="I250" s="33"/>
      <c r="J250" s="34"/>
      <c r="K250" s="33"/>
      <c r="L250" s="35"/>
      <c r="M250" s="44"/>
    </row>
    <row r="251" spans="1:13" s="36" customFormat="1">
      <c r="A251" s="27"/>
      <c r="B251" s="28"/>
      <c r="C251" s="29"/>
      <c r="D251" s="26"/>
      <c r="E251" s="30"/>
      <c r="F251" s="31"/>
      <c r="G251" s="35"/>
      <c r="H251" s="76"/>
      <c r="I251" s="33"/>
      <c r="J251" s="34"/>
      <c r="K251" s="33"/>
      <c r="L251" s="35"/>
      <c r="M251" s="44"/>
    </row>
    <row r="252" spans="1:13" s="36" customFormat="1">
      <c r="A252" s="27"/>
      <c r="B252" s="28"/>
      <c r="C252" s="29"/>
      <c r="D252" s="26"/>
      <c r="E252" s="30"/>
      <c r="F252" s="31"/>
      <c r="G252" s="35"/>
      <c r="H252" s="76"/>
      <c r="I252" s="33"/>
      <c r="J252" s="34"/>
      <c r="K252" s="33"/>
      <c r="L252" s="35"/>
      <c r="M252" s="44"/>
    </row>
    <row r="253" spans="1:13" s="36" customFormat="1">
      <c r="A253" s="27"/>
      <c r="B253" s="28"/>
      <c r="C253" s="29"/>
      <c r="D253" s="26"/>
      <c r="E253" s="30"/>
      <c r="F253" s="31"/>
      <c r="G253" s="35"/>
      <c r="H253" s="76"/>
      <c r="I253" s="33"/>
      <c r="J253" s="34"/>
      <c r="K253" s="33"/>
      <c r="L253" s="35"/>
      <c r="M253" s="44"/>
    </row>
    <row r="254" spans="1:13" s="36" customFormat="1">
      <c r="A254" s="27"/>
      <c r="B254" s="28"/>
      <c r="C254" s="29"/>
      <c r="D254" s="26"/>
      <c r="E254" s="30"/>
      <c r="F254" s="31"/>
      <c r="G254" s="35"/>
      <c r="H254" s="76"/>
      <c r="I254" s="33"/>
      <c r="J254" s="34"/>
      <c r="K254" s="33"/>
      <c r="L254" s="35"/>
      <c r="M254" s="44"/>
    </row>
    <row r="255" spans="1:13" s="36" customFormat="1">
      <c r="A255" s="27"/>
      <c r="B255" s="28"/>
      <c r="C255" s="29"/>
      <c r="D255" s="26"/>
      <c r="E255" s="30"/>
      <c r="F255" s="31"/>
      <c r="G255" s="35"/>
      <c r="H255" s="76"/>
      <c r="I255" s="33"/>
      <c r="J255" s="34"/>
      <c r="K255" s="33"/>
      <c r="L255" s="35"/>
      <c r="M255" s="44"/>
    </row>
    <row r="256" spans="1:13" s="36" customFormat="1">
      <c r="A256" s="27"/>
      <c r="B256" s="28"/>
      <c r="C256" s="29"/>
      <c r="D256" s="26"/>
      <c r="E256" s="30"/>
      <c r="F256" s="31"/>
      <c r="G256" s="35"/>
      <c r="H256" s="76"/>
      <c r="I256" s="33"/>
      <c r="J256" s="34"/>
      <c r="K256" s="33"/>
      <c r="L256" s="35"/>
      <c r="M256" s="44"/>
    </row>
    <row r="257" spans="1:13" s="36" customFormat="1">
      <c r="A257" s="27"/>
      <c r="B257" s="28"/>
      <c r="C257" s="29"/>
      <c r="D257" s="26"/>
      <c r="E257" s="30"/>
      <c r="F257" s="31"/>
      <c r="G257" s="35"/>
      <c r="H257" s="76"/>
      <c r="I257" s="33"/>
      <c r="J257" s="34"/>
      <c r="K257" s="33"/>
      <c r="L257" s="35"/>
      <c r="M257" s="44"/>
    </row>
    <row r="258" spans="1:13" s="36" customFormat="1">
      <c r="A258" s="27"/>
      <c r="B258" s="28"/>
      <c r="C258" s="29"/>
      <c r="D258" s="26"/>
      <c r="E258" s="30"/>
      <c r="F258" s="31"/>
      <c r="G258" s="35"/>
      <c r="H258" s="76"/>
      <c r="I258" s="33"/>
      <c r="J258" s="34"/>
      <c r="K258" s="33"/>
      <c r="L258" s="35"/>
      <c r="M258" s="44"/>
    </row>
    <row r="259" spans="1:13" s="36" customFormat="1">
      <c r="A259" s="27"/>
      <c r="B259" s="28"/>
      <c r="C259" s="29"/>
      <c r="D259" s="26"/>
      <c r="E259" s="30"/>
      <c r="F259" s="31"/>
      <c r="G259" s="35"/>
      <c r="H259" s="76"/>
      <c r="I259" s="33"/>
      <c r="J259" s="34"/>
      <c r="K259" s="33"/>
      <c r="L259" s="35"/>
      <c r="M259" s="44"/>
    </row>
    <row r="260" spans="1:13" s="36" customFormat="1">
      <c r="A260" s="27"/>
      <c r="B260" s="28"/>
      <c r="C260" s="29"/>
      <c r="D260" s="26"/>
      <c r="E260" s="30"/>
      <c r="F260" s="31"/>
      <c r="G260" s="35"/>
      <c r="H260" s="76"/>
      <c r="I260" s="33"/>
      <c r="J260" s="34"/>
      <c r="K260" s="33"/>
      <c r="L260" s="35"/>
      <c r="M260" s="44"/>
    </row>
    <row r="261" spans="1:13" s="36" customFormat="1">
      <c r="A261" s="27"/>
      <c r="B261" s="28"/>
      <c r="C261" s="29"/>
      <c r="D261" s="26"/>
      <c r="E261" s="30"/>
      <c r="F261" s="31"/>
      <c r="G261" s="35"/>
      <c r="H261" s="76"/>
      <c r="I261" s="33"/>
      <c r="J261" s="34"/>
      <c r="K261" s="33"/>
      <c r="L261" s="35"/>
      <c r="M261" s="44"/>
    </row>
    <row r="262" spans="1:13" s="36" customFormat="1">
      <c r="A262" s="27"/>
      <c r="B262" s="28"/>
      <c r="C262" s="29"/>
      <c r="D262" s="26"/>
      <c r="E262" s="30"/>
      <c r="F262" s="31"/>
      <c r="G262" s="35"/>
      <c r="H262" s="76"/>
      <c r="I262" s="33"/>
      <c r="J262" s="34"/>
      <c r="K262" s="33"/>
      <c r="L262" s="35"/>
      <c r="M262" s="44"/>
    </row>
    <row r="263" spans="1:13" s="36" customFormat="1">
      <c r="A263" s="27"/>
      <c r="B263" s="28"/>
      <c r="C263" s="29"/>
      <c r="D263" s="26"/>
      <c r="E263" s="30"/>
      <c r="F263" s="31"/>
      <c r="G263" s="35"/>
      <c r="H263" s="76"/>
      <c r="I263" s="33"/>
      <c r="J263" s="34"/>
      <c r="K263" s="33"/>
      <c r="L263" s="35"/>
      <c r="M263" s="44"/>
    </row>
    <row r="264" spans="1:13" s="36" customFormat="1">
      <c r="A264" s="27"/>
      <c r="B264" s="28"/>
      <c r="C264" s="29"/>
      <c r="D264" s="26"/>
      <c r="E264" s="30"/>
      <c r="F264" s="31"/>
      <c r="G264" s="35"/>
      <c r="H264" s="76"/>
      <c r="I264" s="33"/>
      <c r="J264" s="34"/>
      <c r="K264" s="33"/>
      <c r="L264" s="35"/>
      <c r="M264" s="44"/>
    </row>
    <row r="265" spans="1:13" s="36" customFormat="1">
      <c r="A265" s="27"/>
      <c r="B265" s="28"/>
      <c r="C265" s="29"/>
      <c r="D265" s="26"/>
      <c r="E265" s="30"/>
      <c r="F265" s="31"/>
      <c r="G265" s="35"/>
      <c r="H265" s="76"/>
      <c r="I265" s="33"/>
      <c r="J265" s="34"/>
      <c r="K265" s="33"/>
      <c r="L265" s="35"/>
      <c r="M265" s="44"/>
    </row>
    <row r="266" spans="1:13" s="36" customFormat="1">
      <c r="A266" s="27"/>
      <c r="B266" s="28"/>
      <c r="C266" s="29"/>
      <c r="D266" s="26"/>
      <c r="E266" s="30"/>
      <c r="F266" s="31"/>
      <c r="G266" s="35"/>
      <c r="H266" s="76"/>
      <c r="I266" s="33"/>
      <c r="J266" s="34"/>
      <c r="K266" s="33"/>
      <c r="L266" s="35"/>
      <c r="M266" s="44"/>
    </row>
    <row r="267" spans="1:13" s="36" customFormat="1">
      <c r="A267" s="27"/>
      <c r="B267" s="28"/>
      <c r="C267" s="29"/>
      <c r="D267" s="26"/>
      <c r="E267" s="30"/>
      <c r="F267" s="31"/>
      <c r="G267" s="35"/>
      <c r="H267" s="76"/>
      <c r="I267" s="33"/>
      <c r="J267" s="34"/>
      <c r="K267" s="33"/>
      <c r="L267" s="35"/>
      <c r="M267" s="44"/>
    </row>
    <row r="268" spans="1:13" s="36" customFormat="1">
      <c r="A268" s="27"/>
      <c r="B268" s="28"/>
      <c r="C268" s="29"/>
      <c r="D268" s="26"/>
      <c r="E268" s="30"/>
      <c r="F268" s="31"/>
      <c r="G268" s="35"/>
      <c r="H268" s="76"/>
      <c r="I268" s="33"/>
      <c r="J268" s="34"/>
      <c r="K268" s="33"/>
      <c r="L268" s="35"/>
      <c r="M268" s="44"/>
    </row>
    <row r="269" spans="1:13" s="36" customFormat="1">
      <c r="A269" s="27"/>
      <c r="B269" s="28"/>
      <c r="C269" s="29"/>
      <c r="D269" s="26"/>
      <c r="E269" s="30"/>
      <c r="F269" s="31"/>
      <c r="G269" s="35"/>
      <c r="H269" s="76"/>
      <c r="I269" s="33"/>
      <c r="J269" s="34"/>
      <c r="K269" s="33"/>
      <c r="L269" s="35"/>
      <c r="M269" s="44"/>
    </row>
    <row r="270" spans="1:13" s="36" customFormat="1">
      <c r="A270" s="27"/>
      <c r="B270" s="28"/>
      <c r="C270" s="29"/>
      <c r="D270" s="26"/>
      <c r="E270" s="30"/>
      <c r="F270" s="31"/>
      <c r="G270" s="35"/>
      <c r="H270" s="76"/>
      <c r="I270" s="33"/>
      <c r="J270" s="34"/>
      <c r="K270" s="33"/>
      <c r="L270" s="35"/>
      <c r="M270" s="44"/>
    </row>
    <row r="271" spans="1:13" s="36" customFormat="1">
      <c r="A271" s="27"/>
      <c r="B271" s="28"/>
      <c r="C271" s="29"/>
      <c r="D271" s="26"/>
      <c r="E271" s="30"/>
      <c r="F271" s="31"/>
      <c r="G271" s="35"/>
      <c r="H271" s="76"/>
      <c r="I271" s="33"/>
      <c r="J271" s="34"/>
      <c r="K271" s="33"/>
      <c r="L271" s="35"/>
      <c r="M271" s="44"/>
    </row>
    <row r="272" spans="1:13" s="36" customFormat="1">
      <c r="A272" s="27"/>
      <c r="B272" s="28"/>
      <c r="C272" s="29"/>
      <c r="D272" s="26"/>
      <c r="E272" s="30"/>
      <c r="F272" s="31"/>
      <c r="G272" s="35"/>
      <c r="H272" s="76"/>
      <c r="I272" s="33"/>
      <c r="J272" s="34"/>
      <c r="K272" s="33"/>
      <c r="L272" s="35"/>
      <c r="M272" s="44"/>
    </row>
    <row r="273" spans="1:13" s="36" customFormat="1">
      <c r="A273" s="27"/>
      <c r="B273" s="28"/>
      <c r="C273" s="29"/>
      <c r="D273" s="26"/>
      <c r="E273" s="30"/>
      <c r="F273" s="31"/>
      <c r="G273" s="35"/>
      <c r="H273" s="76"/>
      <c r="I273" s="33"/>
      <c r="J273" s="34"/>
      <c r="K273" s="33"/>
      <c r="L273" s="35"/>
      <c r="M273" s="44"/>
    </row>
    <row r="274" spans="1:13" s="36" customFormat="1">
      <c r="A274" s="27"/>
      <c r="B274" s="28"/>
      <c r="C274" s="29"/>
      <c r="D274" s="26"/>
      <c r="E274" s="30"/>
      <c r="F274" s="31"/>
      <c r="G274" s="35"/>
      <c r="H274" s="76"/>
      <c r="I274" s="33"/>
      <c r="J274" s="34"/>
      <c r="K274" s="33"/>
      <c r="L274" s="35"/>
      <c r="M274" s="44"/>
    </row>
    <row r="275" spans="1:13" s="36" customFormat="1">
      <c r="A275" s="27"/>
      <c r="B275" s="28"/>
      <c r="C275" s="29"/>
      <c r="D275" s="26"/>
      <c r="E275" s="30"/>
      <c r="F275" s="31"/>
      <c r="G275" s="35"/>
      <c r="H275" s="76"/>
      <c r="I275" s="33"/>
      <c r="J275" s="34"/>
      <c r="K275" s="33"/>
      <c r="L275" s="35"/>
      <c r="M275" s="44"/>
    </row>
    <row r="276" spans="1:13" s="36" customFormat="1">
      <c r="A276" s="27"/>
      <c r="B276" s="28"/>
      <c r="C276" s="29"/>
      <c r="D276" s="26"/>
      <c r="E276" s="30"/>
      <c r="F276" s="31"/>
      <c r="G276" s="35"/>
      <c r="H276" s="76"/>
      <c r="I276" s="33"/>
      <c r="J276" s="34"/>
      <c r="K276" s="33"/>
      <c r="L276" s="35"/>
      <c r="M276" s="44"/>
    </row>
    <row r="277" spans="1:13" s="36" customFormat="1">
      <c r="A277" s="27"/>
      <c r="B277" s="28"/>
      <c r="C277" s="29"/>
      <c r="D277" s="26"/>
      <c r="E277" s="30"/>
      <c r="F277" s="31"/>
      <c r="G277" s="35"/>
      <c r="H277" s="76"/>
      <c r="I277" s="33"/>
      <c r="J277" s="34"/>
      <c r="K277" s="33"/>
      <c r="L277" s="35"/>
      <c r="M277" s="44"/>
    </row>
    <row r="278" spans="1:13" s="36" customFormat="1">
      <c r="A278" s="27"/>
      <c r="B278" s="28"/>
      <c r="C278" s="29"/>
      <c r="D278" s="26"/>
      <c r="E278" s="30"/>
      <c r="F278" s="31"/>
      <c r="G278" s="35"/>
      <c r="H278" s="76"/>
      <c r="I278" s="33"/>
      <c r="J278" s="34"/>
      <c r="K278" s="33"/>
      <c r="L278" s="35"/>
      <c r="M278" s="44"/>
    </row>
    <row r="279" spans="1:13" s="36" customFormat="1">
      <c r="A279" s="27"/>
      <c r="B279" s="28"/>
      <c r="C279" s="29"/>
      <c r="D279" s="26"/>
      <c r="E279" s="30"/>
      <c r="F279" s="31"/>
      <c r="G279" s="35"/>
      <c r="H279" s="76"/>
      <c r="I279" s="33"/>
      <c r="J279" s="34"/>
      <c r="K279" s="33"/>
      <c r="L279" s="35"/>
      <c r="M279" s="44"/>
    </row>
    <row r="280" spans="1:13" s="36" customFormat="1">
      <c r="A280" s="27"/>
      <c r="B280" s="28"/>
      <c r="C280" s="29"/>
      <c r="D280" s="26"/>
      <c r="E280" s="30"/>
      <c r="F280" s="31"/>
      <c r="G280" s="35"/>
      <c r="H280" s="76"/>
      <c r="I280" s="33"/>
      <c r="J280" s="34"/>
      <c r="K280" s="33"/>
      <c r="L280" s="35"/>
      <c r="M280" s="44"/>
    </row>
    <row r="281" spans="1:13" s="36" customFormat="1">
      <c r="A281" s="27"/>
      <c r="B281" s="28"/>
      <c r="C281" s="29"/>
      <c r="D281" s="26"/>
      <c r="E281" s="30"/>
      <c r="F281" s="31"/>
      <c r="G281" s="35"/>
      <c r="H281" s="76"/>
      <c r="I281" s="33"/>
      <c r="J281" s="34"/>
      <c r="K281" s="33"/>
      <c r="L281" s="35"/>
      <c r="M281" s="44"/>
    </row>
    <row r="282" spans="1:13" s="36" customFormat="1">
      <c r="A282" s="27"/>
      <c r="B282" s="28"/>
      <c r="C282" s="29"/>
      <c r="D282" s="26"/>
      <c r="E282" s="30"/>
      <c r="F282" s="31"/>
      <c r="G282" s="35"/>
      <c r="H282" s="76"/>
      <c r="I282" s="33"/>
      <c r="J282" s="34"/>
      <c r="K282" s="33"/>
      <c r="L282" s="35"/>
      <c r="M282" s="44"/>
    </row>
    <row r="283" spans="1:13" s="36" customFormat="1">
      <c r="A283" s="27"/>
      <c r="B283" s="28"/>
      <c r="C283" s="29"/>
      <c r="D283" s="26"/>
      <c r="E283" s="30"/>
      <c r="F283" s="31"/>
      <c r="G283" s="35"/>
      <c r="H283" s="76"/>
      <c r="I283" s="33"/>
      <c r="J283" s="34"/>
      <c r="K283" s="33"/>
      <c r="L283" s="35"/>
      <c r="M283" s="44"/>
    </row>
    <row r="284" spans="1:13" s="36" customFormat="1">
      <c r="A284" s="27"/>
      <c r="B284" s="28"/>
      <c r="C284" s="29"/>
      <c r="D284" s="26"/>
      <c r="E284" s="30"/>
      <c r="F284" s="31"/>
      <c r="G284" s="35"/>
      <c r="H284" s="76"/>
      <c r="I284" s="33"/>
      <c r="J284" s="34"/>
      <c r="K284" s="33"/>
      <c r="L284" s="35"/>
      <c r="M284" s="44"/>
    </row>
    <row r="285" spans="1:13" s="36" customFormat="1">
      <c r="A285" s="27"/>
      <c r="B285" s="28"/>
      <c r="C285" s="29"/>
      <c r="D285" s="26"/>
      <c r="E285" s="30"/>
      <c r="F285" s="31"/>
      <c r="G285" s="35"/>
      <c r="H285" s="76"/>
      <c r="I285" s="33"/>
      <c r="J285" s="34"/>
      <c r="K285" s="33"/>
      <c r="L285" s="35"/>
      <c r="M285" s="44"/>
    </row>
    <row r="286" spans="1:13" s="36" customFormat="1">
      <c r="A286" s="27"/>
      <c r="B286" s="28"/>
      <c r="C286" s="29"/>
      <c r="D286" s="26"/>
      <c r="E286" s="30"/>
      <c r="F286" s="31"/>
      <c r="G286" s="35"/>
      <c r="H286" s="76"/>
      <c r="I286" s="33"/>
      <c r="J286" s="34"/>
      <c r="K286" s="33"/>
      <c r="L286" s="35"/>
      <c r="M286" s="44"/>
    </row>
    <row r="287" spans="1:13" s="36" customFormat="1">
      <c r="A287" s="27"/>
      <c r="B287" s="28"/>
      <c r="C287" s="29"/>
      <c r="D287" s="26"/>
      <c r="E287" s="30"/>
      <c r="F287" s="31"/>
      <c r="G287" s="35"/>
      <c r="H287" s="76"/>
      <c r="I287" s="33"/>
      <c r="J287" s="34"/>
      <c r="K287" s="33"/>
      <c r="L287" s="35"/>
      <c r="M287" s="44"/>
    </row>
    <row r="288" spans="1:13" s="36" customFormat="1">
      <c r="A288" s="27"/>
      <c r="B288" s="28"/>
      <c r="C288" s="29"/>
      <c r="D288" s="26"/>
      <c r="E288" s="30"/>
      <c r="F288" s="31"/>
      <c r="G288" s="35"/>
      <c r="H288" s="76"/>
      <c r="I288" s="33"/>
      <c r="J288" s="34"/>
      <c r="K288" s="33"/>
      <c r="L288" s="35"/>
      <c r="M288" s="44"/>
    </row>
    <row r="289" spans="1:13" s="36" customFormat="1">
      <c r="A289" s="27"/>
      <c r="B289" s="28"/>
      <c r="C289" s="29"/>
      <c r="D289" s="26"/>
      <c r="E289" s="30"/>
      <c r="F289" s="31"/>
      <c r="G289" s="35"/>
      <c r="H289" s="76"/>
      <c r="I289" s="33"/>
      <c r="J289" s="34"/>
      <c r="K289" s="33"/>
      <c r="L289" s="35"/>
      <c r="M289" s="44"/>
    </row>
    <row r="290" spans="1:13" s="36" customFormat="1">
      <c r="A290" s="27"/>
      <c r="B290" s="28"/>
      <c r="C290" s="29"/>
      <c r="D290" s="26"/>
      <c r="E290" s="30"/>
      <c r="F290" s="31"/>
      <c r="G290" s="35"/>
      <c r="H290" s="76"/>
      <c r="I290" s="33"/>
      <c r="J290" s="34"/>
      <c r="K290" s="33"/>
      <c r="L290" s="35"/>
      <c r="M290" s="44"/>
    </row>
    <row r="291" spans="1:13" s="36" customFormat="1">
      <c r="A291" s="27"/>
      <c r="B291" s="28"/>
      <c r="C291" s="29"/>
      <c r="D291" s="26"/>
      <c r="E291" s="30"/>
      <c r="F291" s="31"/>
      <c r="G291" s="35"/>
      <c r="H291" s="76"/>
      <c r="I291" s="33"/>
      <c r="J291" s="34"/>
      <c r="K291" s="33"/>
      <c r="L291" s="35"/>
      <c r="M291" s="44"/>
    </row>
    <row r="292" spans="1:13" s="36" customFormat="1">
      <c r="A292" s="27"/>
      <c r="B292" s="28"/>
      <c r="C292" s="29"/>
      <c r="D292" s="26"/>
      <c r="E292" s="30"/>
      <c r="F292" s="31"/>
      <c r="G292" s="35"/>
      <c r="H292" s="76"/>
      <c r="I292" s="33"/>
      <c r="J292" s="34"/>
      <c r="K292" s="33"/>
      <c r="L292" s="35"/>
      <c r="M292" s="44"/>
    </row>
  </sheetData>
  <autoFilter ref="G5:H129"/>
  <sortState ref="A6:O104">
    <sortCondition ref="L6:L104"/>
  </sortState>
  <mergeCells count="5">
    <mergeCell ref="A132:L132"/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" enableFormatConditionsCalculation="0">
    <pageSetUpPr fitToPage="1"/>
  </sheetPr>
  <dimension ref="A1:O236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G21" sqref="G21"/>
    </sheetView>
  </sheetViews>
  <sheetFormatPr baseColWidth="10" defaultColWidth="8.83203125" defaultRowHeight="12" x14ac:dyDescent="0"/>
  <cols>
    <col min="1" max="1" width="4.6640625" style="27" customWidth="1"/>
    <col min="2" max="2" width="13.6640625" style="159" customWidth="1"/>
    <col min="3" max="3" width="6.6640625" style="23" customWidth="1"/>
    <col min="4" max="4" width="5.6640625" style="20" customWidth="1"/>
    <col min="5" max="5" width="22.33203125" style="30" customWidth="1"/>
    <col min="6" max="6" width="8.6640625" style="9" customWidth="1"/>
    <col min="7" max="7" width="7.6640625" style="35" customWidth="1"/>
    <col min="8" max="8" width="9.1640625" style="76" customWidth="1"/>
    <col min="9" max="9" width="14.6640625" style="35" customWidth="1"/>
    <col min="10" max="10" width="10.1640625" style="34" customWidth="1"/>
    <col min="11" max="12" width="13.6640625" style="35" customWidth="1"/>
    <col min="13" max="14" width="0" hidden="1" customWidth="1"/>
  </cols>
  <sheetData>
    <row r="1" spans="1:13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3" ht="19.5" customHeight="1">
      <c r="A2" s="180" t="s">
        <v>1639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3" ht="18" customHeight="1">
      <c r="A3" s="182" t="s">
        <v>1542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</row>
    <row r="4" spans="1:13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33"/>
    </row>
    <row r="5" spans="1:13" s="61" customFormat="1" ht="15.25" customHeight="1">
      <c r="A5" s="3" t="s">
        <v>1756</v>
      </c>
      <c r="B5" s="158" t="s">
        <v>1757</v>
      </c>
      <c r="C5" s="60" t="s">
        <v>1516</v>
      </c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</row>
    <row r="6" spans="1:13" s="30" customFormat="1" ht="12" customHeight="1">
      <c r="A6" s="27">
        <v>1</v>
      </c>
      <c r="B6" s="159" t="s">
        <v>2887</v>
      </c>
      <c r="C6" s="29"/>
      <c r="D6" s="26">
        <v>1</v>
      </c>
      <c r="E6" s="30" t="s">
        <v>824</v>
      </c>
      <c r="F6" s="31">
        <f>VLOOKUP($E6,Atletas!$1:$1048576,7,FALSE)</f>
        <v>34501</v>
      </c>
      <c r="G6" s="31" t="str">
        <f>VLOOKUP($E6,Atletas!$1:$1048576,9,FALSE)</f>
        <v>Júnior</v>
      </c>
      <c r="H6" s="76" t="str">
        <f>VLOOKUP($E6,Atletas!$1:$1048576,5,FALSE)</f>
        <v>CSM</v>
      </c>
      <c r="I6" s="35" t="s">
        <v>1434</v>
      </c>
      <c r="J6" s="34">
        <v>41377</v>
      </c>
      <c r="K6" s="35"/>
      <c r="L6" s="35" t="s">
        <v>27</v>
      </c>
    </row>
    <row r="7" spans="1:13" s="30" customFormat="1" ht="12" customHeight="1">
      <c r="A7" s="27">
        <v>2</v>
      </c>
      <c r="B7" s="159" t="s">
        <v>3202</v>
      </c>
      <c r="C7" s="29"/>
      <c r="D7" s="26">
        <v>9</v>
      </c>
      <c r="E7" s="30" t="s">
        <v>2905</v>
      </c>
      <c r="F7" s="31">
        <f>VLOOKUP($E7,Atletas!$1:$1048576,7,FALSE)</f>
        <v>35914</v>
      </c>
      <c r="G7" s="31" t="str">
        <f>VLOOKUP($E7,Atletas!$1:$1048576,9,FALSE)</f>
        <v>Iniciado</v>
      </c>
      <c r="H7" s="76" t="str">
        <f>VLOOKUP($E7,Atletas!$1:$1048576,5,FALSE)</f>
        <v>ADRAP</v>
      </c>
      <c r="I7" s="35" t="s">
        <v>3199</v>
      </c>
      <c r="J7" s="34">
        <v>41427</v>
      </c>
      <c r="K7" s="35"/>
      <c r="L7" s="35" t="s">
        <v>27</v>
      </c>
    </row>
    <row r="8" spans="1:13" s="30" customFormat="1" ht="12" customHeight="1">
      <c r="A8" s="27">
        <v>3</v>
      </c>
      <c r="B8" s="159" t="s">
        <v>2888</v>
      </c>
      <c r="C8" s="29"/>
      <c r="D8" s="26">
        <v>2</v>
      </c>
      <c r="E8" s="30" t="s">
        <v>1719</v>
      </c>
      <c r="F8" s="31">
        <f>VLOOKUP($E8,Atletas!$1:$1048576,7,FALSE)</f>
        <v>34744</v>
      </c>
      <c r="G8" s="31" t="str">
        <f>VLOOKUP($E8,Atletas!$1:$1048576,9,FALSE)</f>
        <v>Júnior</v>
      </c>
      <c r="H8" s="76" t="str">
        <f>VLOOKUP($E8,Atletas!$1:$1048576,5,FALSE)</f>
        <v>AJS</v>
      </c>
      <c r="I8" s="35" t="s">
        <v>1434</v>
      </c>
      <c r="J8" s="34">
        <v>41377</v>
      </c>
      <c r="K8" s="35"/>
      <c r="L8" s="35" t="s">
        <v>1867</v>
      </c>
      <c r="M8" s="44"/>
    </row>
    <row r="9" spans="1:13" s="30" customFormat="1" ht="12" customHeight="1">
      <c r="A9" s="27">
        <v>4</v>
      </c>
      <c r="B9" s="159" t="s">
        <v>2901</v>
      </c>
      <c r="C9" s="29"/>
      <c r="D9" s="26">
        <v>1</v>
      </c>
      <c r="E9" s="30" t="s">
        <v>1790</v>
      </c>
      <c r="F9" s="31">
        <f>VLOOKUP($E9,Atletas!$1:$1048576,7,FALSE)</f>
        <v>36427</v>
      </c>
      <c r="G9" s="31" t="str">
        <f>VLOOKUP($E9,Atletas!$1:$1048576,9,FALSE)</f>
        <v>Iniciado</v>
      </c>
      <c r="H9" s="76" t="str">
        <f>VLOOKUP($E9,Atletas!$1:$1048576,5,FALSE)</f>
        <v>CFA-M</v>
      </c>
      <c r="I9" s="35" t="s">
        <v>1434</v>
      </c>
      <c r="J9" s="34">
        <v>41377</v>
      </c>
      <c r="K9" s="35"/>
      <c r="L9" s="35" t="s">
        <v>27</v>
      </c>
    </row>
    <row r="10" spans="1:13" s="30" customFormat="1" ht="12" customHeight="1">
      <c r="A10" s="27">
        <v>5</v>
      </c>
      <c r="B10" s="159" t="s">
        <v>3030</v>
      </c>
      <c r="C10" s="29"/>
      <c r="D10" s="26" t="s">
        <v>3020</v>
      </c>
      <c r="E10" s="30" t="s">
        <v>584</v>
      </c>
      <c r="F10" s="31">
        <f>VLOOKUP($E10,Atletas!$1:$1048576,7,FALSE)</f>
        <v>35227</v>
      </c>
      <c r="G10" s="31" t="str">
        <f>VLOOKUP($E10,Atletas!$1:$1048576,9,FALSE)</f>
        <v>Juvenil</v>
      </c>
      <c r="H10" s="76" t="str">
        <f>VLOOKUP($E10,Atletas!$1:$1048576,5,FALSE)</f>
        <v>AJS</v>
      </c>
      <c r="I10" s="35" t="s">
        <v>1434</v>
      </c>
      <c r="J10" s="34">
        <v>41399</v>
      </c>
      <c r="K10" s="35"/>
      <c r="L10" s="35" t="s">
        <v>27</v>
      </c>
    </row>
    <row r="11" spans="1:13" s="30" customFormat="1" ht="12" customHeight="1">
      <c r="A11" s="27">
        <v>6</v>
      </c>
      <c r="B11" s="159" t="s">
        <v>2892</v>
      </c>
      <c r="C11" s="29"/>
      <c r="D11" s="26">
        <v>1</v>
      </c>
      <c r="E11" s="30" t="s">
        <v>2177</v>
      </c>
      <c r="F11" s="31">
        <f>VLOOKUP($E11,Atletas!$1:$1048576,7,FALSE)</f>
        <v>35358</v>
      </c>
      <c r="G11" s="31" t="str">
        <f>VLOOKUP($E11,Atletas!$1:$1048576,9,FALSE)</f>
        <v>Juvenil</v>
      </c>
      <c r="H11" s="76" t="str">
        <f>VLOOKUP($E11,Atletas!$1:$1048576,5,FALSE)</f>
        <v>AJS</v>
      </c>
      <c r="I11" s="35" t="s">
        <v>1434</v>
      </c>
      <c r="J11" s="34">
        <v>41377</v>
      </c>
      <c r="K11" s="35"/>
      <c r="L11" s="35" t="s">
        <v>27</v>
      </c>
    </row>
    <row r="12" spans="1:13" s="30" customFormat="1" ht="12" customHeight="1">
      <c r="A12" s="27">
        <v>7</v>
      </c>
      <c r="B12" s="159" t="s">
        <v>2902</v>
      </c>
      <c r="C12" s="29"/>
      <c r="D12" s="26">
        <v>2</v>
      </c>
      <c r="E12" s="30" t="s">
        <v>2098</v>
      </c>
      <c r="F12" s="31">
        <f>VLOOKUP($E12,Atletas!$1:$1048576,7,FALSE)</f>
        <v>36016</v>
      </c>
      <c r="G12" s="31" t="str">
        <f>VLOOKUP($E12,Atletas!$1:$1048576,9,FALSE)</f>
        <v>Iniciado</v>
      </c>
      <c r="H12" s="76" t="str">
        <f>VLOOKUP($E12,Atletas!$1:$1048576,5,FALSE)</f>
        <v>CFA-M</v>
      </c>
      <c r="I12" s="35" t="s">
        <v>1434</v>
      </c>
      <c r="J12" s="34">
        <v>41377</v>
      </c>
      <c r="K12" s="35"/>
      <c r="L12" s="35" t="s">
        <v>27</v>
      </c>
    </row>
    <row r="13" spans="1:13" s="30" customFormat="1" ht="12" customHeight="1">
      <c r="A13" s="27">
        <v>8</v>
      </c>
      <c r="B13" s="159" t="s">
        <v>2903</v>
      </c>
      <c r="C13" s="29"/>
      <c r="D13" s="26">
        <v>3</v>
      </c>
      <c r="E13" s="30" t="s">
        <v>2097</v>
      </c>
      <c r="F13" s="31">
        <f>VLOOKUP($E13,Atletas!$1:$1048576,7,FALSE)</f>
        <v>35801</v>
      </c>
      <c r="G13" s="31" t="str">
        <f>VLOOKUP($E13,Atletas!$1:$1048576,9,FALSE)</f>
        <v>Iniciado</v>
      </c>
      <c r="H13" s="76" t="str">
        <f>VLOOKUP($E13,Atletas!$1:$1048576,5,FALSE)</f>
        <v>ADRAP</v>
      </c>
      <c r="I13" s="35" t="s">
        <v>1434</v>
      </c>
      <c r="J13" s="34">
        <v>41377</v>
      </c>
      <c r="K13" s="35"/>
      <c r="L13" s="35" t="s">
        <v>27</v>
      </c>
    </row>
    <row r="14" spans="1:13" s="30" customFormat="1" ht="12" customHeight="1">
      <c r="A14" s="27">
        <v>9</v>
      </c>
      <c r="B14" s="159" t="s">
        <v>2904</v>
      </c>
      <c r="C14" s="29"/>
      <c r="D14" s="26">
        <v>4</v>
      </c>
      <c r="E14" s="30" t="s">
        <v>7</v>
      </c>
      <c r="F14" s="31">
        <v>36062</v>
      </c>
      <c r="G14" s="31" t="str">
        <f>VLOOKUP($E14,Atletas!$1:$1048576,9,FALSE)</f>
        <v>Iniciado</v>
      </c>
      <c r="H14" s="76" t="str">
        <f>VLOOKUP($E14,Atletas!$1:$1048576,5,FALSE)</f>
        <v>CSM</v>
      </c>
      <c r="I14" s="35" t="s">
        <v>1434</v>
      </c>
      <c r="J14" s="34">
        <v>41377</v>
      </c>
      <c r="K14" s="35"/>
      <c r="L14" s="35" t="s">
        <v>27</v>
      </c>
    </row>
    <row r="15" spans="1:13" s="30" customFormat="1" ht="12" customHeight="1">
      <c r="A15" s="27">
        <v>10</v>
      </c>
      <c r="B15" s="159" t="s">
        <v>3007</v>
      </c>
      <c r="C15" s="29"/>
      <c r="D15" s="26">
        <v>3</v>
      </c>
      <c r="E15" s="30" t="s">
        <v>2104</v>
      </c>
      <c r="F15" s="31">
        <f>VLOOKUP($E15,Atletas!$1:$1048576,7,FALSE)</f>
        <v>36166</v>
      </c>
      <c r="G15" s="31" t="str">
        <f>VLOOKUP($E15,Atletas!$1:$1048576,9,FALSE)</f>
        <v>Iniciado</v>
      </c>
      <c r="H15" s="76" t="str">
        <f>VLOOKUP($E15,Atletas!$1:$1048576,5,FALSE)</f>
        <v>ADRAP</v>
      </c>
      <c r="I15" s="35" t="s">
        <v>1434</v>
      </c>
      <c r="J15" s="34">
        <v>41392</v>
      </c>
      <c r="K15" s="35"/>
      <c r="L15" s="35" t="s">
        <v>27</v>
      </c>
    </row>
    <row r="16" spans="1:13" s="30" customFormat="1" ht="12" customHeight="1">
      <c r="A16" s="27">
        <v>11</v>
      </c>
      <c r="B16" s="159" t="s">
        <v>2893</v>
      </c>
      <c r="C16" s="29"/>
      <c r="D16" s="26">
        <v>3</v>
      </c>
      <c r="E16" s="30" t="s">
        <v>2159</v>
      </c>
      <c r="F16" s="31">
        <f>VLOOKUP($E16,Atletas!$1:$1048576,7,FALSE)</f>
        <v>35577</v>
      </c>
      <c r="G16" s="31" t="str">
        <f>VLOOKUP($E16,Atletas!$1:$1048576,9,FALSE)</f>
        <v>Juvenil</v>
      </c>
      <c r="H16" s="76" t="str">
        <f>VLOOKUP($E16,Atletas!$1:$1048576,5,FALSE)</f>
        <v>ACDSJ</v>
      </c>
      <c r="I16" s="35" t="s">
        <v>1434</v>
      </c>
      <c r="J16" s="34">
        <v>41377</v>
      </c>
      <c r="K16" s="35"/>
      <c r="L16" s="35" t="s">
        <v>27</v>
      </c>
    </row>
    <row r="17" spans="1:15" s="30" customFormat="1" ht="12" customHeight="1">
      <c r="A17" s="27">
        <v>12</v>
      </c>
      <c r="B17" s="159" t="s">
        <v>3008</v>
      </c>
      <c r="C17" s="29"/>
      <c r="D17" s="26">
        <v>4</v>
      </c>
      <c r="E17" s="30" t="s">
        <v>2783</v>
      </c>
      <c r="F17" s="31">
        <f>VLOOKUP($E17,Atletas!$1:$1048576,7,FALSE)</f>
        <v>36042</v>
      </c>
      <c r="G17" s="31" t="str">
        <f>VLOOKUP($E17,Atletas!$1:$1048576,9,FALSE)</f>
        <v>Iniciado</v>
      </c>
      <c r="H17" s="76" t="str">
        <f>VLOOKUP($E17,Atletas!$1:$1048576,5,FALSE)</f>
        <v>CSM</v>
      </c>
      <c r="I17" s="35" t="s">
        <v>1434</v>
      </c>
      <c r="J17" s="34">
        <v>41392</v>
      </c>
      <c r="K17" s="35"/>
      <c r="L17" s="35" t="s">
        <v>27</v>
      </c>
    </row>
    <row r="18" spans="1:15" s="30" customFormat="1" ht="12" customHeight="1">
      <c r="A18" s="27">
        <v>13</v>
      </c>
      <c r="B18" s="159" t="s">
        <v>2906</v>
      </c>
      <c r="C18" s="29"/>
      <c r="D18" s="26">
        <v>6</v>
      </c>
      <c r="E18" s="30" t="s">
        <v>2139</v>
      </c>
      <c r="F18" s="31">
        <f>VLOOKUP($E18,Atletas!$1:$1048576,7,FALSE)</f>
        <v>36075</v>
      </c>
      <c r="G18" s="31" t="str">
        <f>VLOOKUP($E18,Atletas!$1:$1048576,9,FALSE)</f>
        <v>Iniciado</v>
      </c>
      <c r="H18" s="76" t="str">
        <f>VLOOKUP($E18,Atletas!$1:$1048576,5,FALSE)</f>
        <v>AJS</v>
      </c>
      <c r="I18" s="35" t="s">
        <v>1434</v>
      </c>
      <c r="J18" s="34">
        <v>41377</v>
      </c>
      <c r="K18" s="35"/>
      <c r="L18" s="35" t="s">
        <v>27</v>
      </c>
    </row>
    <row r="19" spans="1:15" s="30" customFormat="1" ht="12" customHeight="1">
      <c r="A19" s="27">
        <v>14</v>
      </c>
      <c r="B19" s="159" t="s">
        <v>2894</v>
      </c>
      <c r="C19" s="29"/>
      <c r="D19" s="26">
        <v>4</v>
      </c>
      <c r="E19" s="30" t="s">
        <v>2096</v>
      </c>
      <c r="F19" s="31">
        <f>VLOOKUP($E19,Atletas!$1:$1048576,7,FALSE)</f>
        <v>35713</v>
      </c>
      <c r="G19" s="31" t="str">
        <f>VLOOKUP($E19,Atletas!$1:$1048576,9,FALSE)</f>
        <v>Juvenil</v>
      </c>
      <c r="H19" s="76" t="str">
        <f>VLOOKUP($E19,Atletas!$1:$1048576,5,FALSE)</f>
        <v>CAFH</v>
      </c>
      <c r="I19" s="35" t="s">
        <v>1434</v>
      </c>
      <c r="J19" s="34">
        <v>41377</v>
      </c>
      <c r="K19" s="35"/>
      <c r="L19" s="35" t="s">
        <v>27</v>
      </c>
    </row>
    <row r="20" spans="1:15" ht="12" customHeight="1">
      <c r="A20" s="27">
        <v>15</v>
      </c>
      <c r="B20" s="159" t="s">
        <v>2895</v>
      </c>
      <c r="C20" s="29"/>
      <c r="D20" s="26">
        <v>5</v>
      </c>
      <c r="E20" s="30" t="s">
        <v>1787</v>
      </c>
      <c r="F20" s="31">
        <f>VLOOKUP($E20,Atletas!$1:$1048576,7,FALSE)</f>
        <v>35285</v>
      </c>
      <c r="G20" s="31" t="str">
        <f>VLOOKUP($E20,Atletas!$1:$1048576,9,FALSE)</f>
        <v>Juvenil</v>
      </c>
      <c r="H20" s="76" t="str">
        <f>VLOOKUP($E20,Atletas!$1:$1048576,5,FALSE)</f>
        <v>CSM</v>
      </c>
      <c r="I20" s="35" t="s">
        <v>1434</v>
      </c>
      <c r="J20" s="34">
        <v>41377</v>
      </c>
      <c r="L20" s="35" t="s">
        <v>27</v>
      </c>
      <c r="M20" s="30"/>
      <c r="N20" s="30"/>
      <c r="O20" s="30"/>
    </row>
    <row r="21" spans="1:15" s="30" customFormat="1" ht="12" customHeight="1">
      <c r="A21" s="27">
        <v>16</v>
      </c>
      <c r="B21" s="159" t="s">
        <v>2916</v>
      </c>
      <c r="C21" s="29"/>
      <c r="D21" s="26">
        <v>1</v>
      </c>
      <c r="E21" s="30" t="s">
        <v>1665</v>
      </c>
      <c r="F21" s="31">
        <f>VLOOKUP($E21,Atletas!$1:$1048576,7,FALSE)</f>
        <v>36857</v>
      </c>
      <c r="G21" s="31" t="str">
        <f>VLOOKUP($E21,Atletas!$1:$1048576,9,FALSE)</f>
        <v>Infantil</v>
      </c>
      <c r="H21" s="76" t="str">
        <f>VLOOKUP($E21,Atletas!$1:$1048576,5,FALSE)</f>
        <v>GDE</v>
      </c>
      <c r="I21" s="35" t="s">
        <v>1434</v>
      </c>
      <c r="J21" s="34">
        <v>41377</v>
      </c>
      <c r="K21" s="35"/>
      <c r="L21" s="35" t="s">
        <v>27</v>
      </c>
    </row>
    <row r="22" spans="1:15" s="30" customFormat="1" ht="12" customHeight="1">
      <c r="A22" s="27">
        <v>17</v>
      </c>
      <c r="B22" s="159" t="s">
        <v>2907</v>
      </c>
      <c r="C22" s="29"/>
      <c r="D22" s="26">
        <v>7</v>
      </c>
      <c r="E22" s="30" t="s">
        <v>52</v>
      </c>
      <c r="F22" s="31">
        <f>VLOOKUP($E22,Atletas!$1:$1048576,7,FALSE)</f>
        <v>36231</v>
      </c>
      <c r="G22" s="31" t="str">
        <f>VLOOKUP($E22,Atletas!$1:$1048576,9,FALSE)</f>
        <v>Iniciado</v>
      </c>
      <c r="H22" s="76" t="str">
        <f>VLOOKUP($E22,Atletas!$1:$1048576,5,FALSE)</f>
        <v>ACDSJ</v>
      </c>
      <c r="I22" s="35" t="s">
        <v>1434</v>
      </c>
      <c r="J22" s="34">
        <v>41377</v>
      </c>
      <c r="K22" s="35"/>
      <c r="L22" s="35" t="s">
        <v>27</v>
      </c>
    </row>
    <row r="23" spans="1:15" ht="12" customHeight="1">
      <c r="A23" s="27">
        <v>18</v>
      </c>
      <c r="B23" s="159" t="s">
        <v>2896</v>
      </c>
      <c r="C23" s="29"/>
      <c r="D23" s="26">
        <v>6</v>
      </c>
      <c r="E23" s="30" t="s">
        <v>2150</v>
      </c>
      <c r="F23" s="31">
        <f>VLOOKUP($E23,Atletas!$1:$1048576,7,FALSE)</f>
        <v>35586</v>
      </c>
      <c r="G23" s="31" t="str">
        <f>VLOOKUP($E23,Atletas!$1:$1048576,9,FALSE)</f>
        <v>Juvenil</v>
      </c>
      <c r="H23" s="76" t="str">
        <f>VLOOKUP($E23,Atletas!$1:$1048576,5,FALSE)</f>
        <v>ADRAP</v>
      </c>
      <c r="I23" s="35" t="s">
        <v>1434</v>
      </c>
      <c r="J23" s="34">
        <v>41377</v>
      </c>
      <c r="L23" s="35" t="s">
        <v>27</v>
      </c>
      <c r="M23" s="30"/>
      <c r="N23" s="30"/>
      <c r="O23" s="30"/>
    </row>
    <row r="24" spans="1:15" s="30" customFormat="1" ht="12" customHeight="1">
      <c r="A24" s="27">
        <v>19</v>
      </c>
      <c r="B24" s="159" t="s">
        <v>3356</v>
      </c>
      <c r="C24" s="29"/>
      <c r="D24" s="26" t="s">
        <v>3020</v>
      </c>
      <c r="E24" s="30" t="s">
        <v>1158</v>
      </c>
      <c r="F24" s="31">
        <f>VLOOKUP($E24,Atletas!$1:$1048576,7,FALSE)</f>
        <v>35074</v>
      </c>
      <c r="G24" s="31" t="str">
        <f>VLOOKUP($E24,Atletas!$1:$1048576,9,FALSE)</f>
        <v>Juvenil</v>
      </c>
      <c r="H24" s="76" t="str">
        <f>VLOOKUP($E24,Atletas!$1:$1048576,5,FALSE)</f>
        <v>ACDSJ</v>
      </c>
      <c r="I24" s="35" t="s">
        <v>3355</v>
      </c>
      <c r="J24" s="34">
        <v>41476</v>
      </c>
      <c r="K24" s="35"/>
      <c r="L24" s="35" t="s">
        <v>27</v>
      </c>
      <c r="M24" s="44"/>
    </row>
    <row r="25" spans="1:15" s="30" customFormat="1" ht="12" customHeight="1">
      <c r="A25" s="27">
        <v>20</v>
      </c>
      <c r="B25" s="159" t="s">
        <v>2889</v>
      </c>
      <c r="C25" s="29"/>
      <c r="D25" s="26">
        <v>7</v>
      </c>
      <c r="E25" s="30" t="s">
        <v>2897</v>
      </c>
      <c r="F25" s="31">
        <f>VLOOKUP($E25,Atletas!$1:$1048576,7,FALSE)</f>
        <v>35621</v>
      </c>
      <c r="G25" s="31" t="str">
        <f>VLOOKUP($E25,Atletas!$1:$1048576,9,FALSE)</f>
        <v>Juvenil</v>
      </c>
      <c r="H25" s="76" t="str">
        <f>VLOOKUP($E25,Atletas!$1:$1048576,5,FALSE)</f>
        <v>ADRAP</v>
      </c>
      <c r="I25" s="35" t="s">
        <v>1434</v>
      </c>
      <c r="J25" s="34">
        <v>41377</v>
      </c>
      <c r="K25" s="35"/>
      <c r="L25" s="35" t="s">
        <v>27</v>
      </c>
    </row>
    <row r="26" spans="1:15" s="30" customFormat="1" ht="12" customHeight="1">
      <c r="A26" s="27">
        <v>21</v>
      </c>
      <c r="B26" s="159" t="s">
        <v>2889</v>
      </c>
      <c r="C26" s="29"/>
      <c r="D26" s="26">
        <v>3</v>
      </c>
      <c r="E26" s="30" t="s">
        <v>2175</v>
      </c>
      <c r="F26" s="31">
        <f>VLOOKUP($E26,Atletas!$1:$1048576,7,FALSE)</f>
        <v>34457</v>
      </c>
      <c r="G26" s="31" t="str">
        <f>VLOOKUP($E26,Atletas!$1:$1048576,9,FALSE)</f>
        <v>Júnior</v>
      </c>
      <c r="H26" s="76" t="str">
        <f>VLOOKUP($E26,Atletas!$1:$1048576,5,FALSE)</f>
        <v>CSM</v>
      </c>
      <c r="I26" s="35" t="s">
        <v>1434</v>
      </c>
      <c r="J26" s="34">
        <v>41377</v>
      </c>
      <c r="K26" s="35"/>
      <c r="L26" s="35" t="s">
        <v>27</v>
      </c>
    </row>
    <row r="27" spans="1:15" s="30" customFormat="1" ht="12" customHeight="1">
      <c r="A27" s="27">
        <v>22</v>
      </c>
      <c r="B27" s="159" t="s">
        <v>3053</v>
      </c>
      <c r="C27" s="29"/>
      <c r="D27" s="26">
        <v>1</v>
      </c>
      <c r="E27" s="30" t="s">
        <v>2971</v>
      </c>
      <c r="F27" s="31">
        <f>VLOOKUP($E27,Atletas!$1:$1048576,7,FALSE)</f>
        <v>36894</v>
      </c>
      <c r="G27" s="31" t="str">
        <f>VLOOKUP($E27,Atletas!$1:$1048576,9,FALSE)</f>
        <v>Infantil</v>
      </c>
      <c r="H27" s="76" t="str">
        <f>VLOOKUP($E27,Atletas!$1:$1048576,5,FALSE)</f>
        <v>CSM</v>
      </c>
      <c r="I27" s="35" t="s">
        <v>1434</v>
      </c>
      <c r="J27" s="34">
        <v>41405</v>
      </c>
      <c r="K27" s="35"/>
      <c r="L27" s="35" t="s">
        <v>27</v>
      </c>
    </row>
    <row r="28" spans="1:15" s="30" customFormat="1" ht="12" customHeight="1">
      <c r="A28" s="27">
        <v>23</v>
      </c>
      <c r="B28" s="159" t="s">
        <v>3009</v>
      </c>
      <c r="C28" s="29"/>
      <c r="D28" s="26">
        <v>6</v>
      </c>
      <c r="E28" s="30" t="s">
        <v>2911</v>
      </c>
      <c r="F28" s="31">
        <f>VLOOKUP($E28,Atletas!$1:$1048576,7,FALSE)</f>
        <v>36480</v>
      </c>
      <c r="G28" s="31" t="str">
        <f>VLOOKUP($E28,Atletas!$1:$1048576,9,FALSE)</f>
        <v>Iniciado</v>
      </c>
      <c r="H28" s="76" t="str">
        <f>VLOOKUP($E28,Atletas!$1:$1048576,5,FALSE)</f>
        <v>ADRAP</v>
      </c>
      <c r="I28" s="35" t="s">
        <v>1434</v>
      </c>
      <c r="J28" s="34">
        <v>41392</v>
      </c>
      <c r="K28" s="35"/>
      <c r="L28" s="35" t="s">
        <v>27</v>
      </c>
    </row>
    <row r="29" spans="1:15" s="30" customFormat="1" ht="12" customHeight="1">
      <c r="A29" s="27">
        <v>24</v>
      </c>
      <c r="B29" s="159" t="s">
        <v>2909</v>
      </c>
      <c r="C29" s="29"/>
      <c r="D29" s="26">
        <v>10</v>
      </c>
      <c r="E29" s="30" t="s">
        <v>2908</v>
      </c>
      <c r="F29" s="31">
        <f>VLOOKUP($E29,Atletas!$1:$1048576,7,FALSE)</f>
        <v>35849</v>
      </c>
      <c r="G29" s="31" t="str">
        <f>VLOOKUP($E29,Atletas!$1:$1048576,9,FALSE)</f>
        <v>Iniciado</v>
      </c>
      <c r="H29" s="76" t="str">
        <f>VLOOKUP($E29,Atletas!$1:$1048576,5,FALSE)</f>
        <v>ADRAP</v>
      </c>
      <c r="I29" s="35" t="s">
        <v>1434</v>
      </c>
      <c r="J29" s="34">
        <v>41377</v>
      </c>
      <c r="K29" s="35"/>
      <c r="L29" s="35" t="s">
        <v>27</v>
      </c>
    </row>
    <row r="30" spans="1:15" s="30" customFormat="1" ht="12" customHeight="1">
      <c r="A30" s="27">
        <v>25</v>
      </c>
      <c r="B30" s="159" t="s">
        <v>3011</v>
      </c>
      <c r="C30" s="29"/>
      <c r="D30" s="26">
        <v>7</v>
      </c>
      <c r="E30" s="30" t="s">
        <v>2981</v>
      </c>
      <c r="F30" s="31">
        <f>VLOOKUP($E30,Atletas!$1:$1048576,7,FALSE)</f>
        <v>35801</v>
      </c>
      <c r="G30" s="31" t="str">
        <f>VLOOKUP($E30,Atletas!$1:$1048576,9,FALSE)</f>
        <v>Iniciado</v>
      </c>
      <c r="H30" s="76" t="str">
        <f>VLOOKUP($E30,Atletas!$1:$1048576,5,FALSE)</f>
        <v>AJS</v>
      </c>
      <c r="I30" s="35" t="s">
        <v>1434</v>
      </c>
      <c r="J30" s="34">
        <v>41392</v>
      </c>
      <c r="K30" s="35"/>
      <c r="L30" s="35" t="s">
        <v>27</v>
      </c>
    </row>
    <row r="31" spans="1:15" s="30" customFormat="1" ht="12" customHeight="1">
      <c r="A31" s="27">
        <v>26</v>
      </c>
      <c r="B31" s="159" t="s">
        <v>3012</v>
      </c>
      <c r="C31" s="29"/>
      <c r="D31" s="26">
        <v>8</v>
      </c>
      <c r="E31" s="30" t="s">
        <v>2984</v>
      </c>
      <c r="F31" s="31">
        <f>VLOOKUP($E31,Atletas!$1:$1048576,7,FALSE)</f>
        <v>36298</v>
      </c>
      <c r="G31" s="31" t="str">
        <f>VLOOKUP($E31,Atletas!$1:$1048576,9,FALSE)</f>
        <v>Iniciado</v>
      </c>
      <c r="H31" s="76" t="str">
        <f>VLOOKUP($E31,Atletas!$1:$1048576,5,FALSE)</f>
        <v>AJS</v>
      </c>
      <c r="I31" s="35" t="s">
        <v>1434</v>
      </c>
      <c r="J31" s="34">
        <v>41392</v>
      </c>
      <c r="K31" s="35"/>
      <c r="L31" s="35" t="s">
        <v>27</v>
      </c>
    </row>
    <row r="32" spans="1:15" s="30" customFormat="1" ht="12" customHeight="1">
      <c r="A32" s="27">
        <v>27</v>
      </c>
      <c r="B32" s="159" t="s">
        <v>2910</v>
      </c>
      <c r="C32" s="29"/>
      <c r="D32" s="26">
        <v>11</v>
      </c>
      <c r="E32" s="30" t="s">
        <v>2136</v>
      </c>
      <c r="F32" s="31">
        <f>VLOOKUP($E32,Atletas!$1:$1048576,7,FALSE)</f>
        <v>36473</v>
      </c>
      <c r="G32" s="31" t="str">
        <f>VLOOKUP($E32,Atletas!$1:$1048576,9,FALSE)</f>
        <v>Iniciado</v>
      </c>
      <c r="H32" s="76" t="str">
        <f>VLOOKUP($E32,Atletas!$1:$1048576,5,FALSE)</f>
        <v>AJS</v>
      </c>
      <c r="I32" s="35" t="s">
        <v>1434</v>
      </c>
      <c r="J32" s="34">
        <v>41377</v>
      </c>
      <c r="K32" s="35"/>
      <c r="L32" s="35" t="s">
        <v>27</v>
      </c>
    </row>
    <row r="33" spans="1:15" s="30" customFormat="1" ht="12" customHeight="1">
      <c r="A33" s="27">
        <v>28</v>
      </c>
      <c r="B33" s="159" t="s">
        <v>3051</v>
      </c>
      <c r="C33" s="29"/>
      <c r="D33" s="26">
        <v>2</v>
      </c>
      <c r="E33" s="30" t="s">
        <v>1035</v>
      </c>
      <c r="F33" s="31">
        <f>VLOOKUP($E33,Atletas!$1:$1048576,7,FALSE)</f>
        <v>36580</v>
      </c>
      <c r="G33" s="31" t="str">
        <f>VLOOKUP($E33,Atletas!$1:$1048576,9,FALSE)</f>
        <v>Infantil</v>
      </c>
      <c r="H33" s="76" t="str">
        <f>VLOOKUP($E33,Atletas!$1:$1048576,5,FALSE)</f>
        <v>ACDSJ</v>
      </c>
      <c r="I33" s="35" t="s">
        <v>1434</v>
      </c>
      <c r="J33" s="34">
        <v>41405</v>
      </c>
      <c r="K33" s="35"/>
      <c r="L33" s="35" t="s">
        <v>27</v>
      </c>
    </row>
    <row r="34" spans="1:15" s="30" customFormat="1" ht="12" customHeight="1">
      <c r="A34" s="27">
        <v>29</v>
      </c>
      <c r="B34" s="159" t="s">
        <v>2956</v>
      </c>
      <c r="C34" s="29"/>
      <c r="D34" s="26" t="s">
        <v>2178</v>
      </c>
      <c r="E34" s="30" t="s">
        <v>2075</v>
      </c>
      <c r="F34" s="31">
        <f>VLOOKUP($E34,Atletas!$1:$1048576,7,FALSE)</f>
        <v>35978</v>
      </c>
      <c r="G34" s="31" t="str">
        <f>VLOOKUP($E34,Atletas!$1:$1048576,9,FALSE)</f>
        <v>Iniciado</v>
      </c>
      <c r="H34" s="76" t="str">
        <f>VLOOKUP($E34,Atletas!$1:$1048576,5,FALSE)</f>
        <v>CSM</v>
      </c>
      <c r="I34" s="35" t="s">
        <v>1434</v>
      </c>
      <c r="J34" s="34">
        <v>41385</v>
      </c>
      <c r="K34" s="35"/>
      <c r="L34" s="35" t="s">
        <v>27</v>
      </c>
    </row>
    <row r="35" spans="1:15" s="30" customFormat="1" ht="12" customHeight="1">
      <c r="A35" s="27">
        <v>30</v>
      </c>
      <c r="B35" s="159" t="s">
        <v>2898</v>
      </c>
      <c r="C35" s="29"/>
      <c r="D35" s="26">
        <v>8</v>
      </c>
      <c r="E35" s="30" t="s">
        <v>29</v>
      </c>
      <c r="F35" s="31">
        <f>VLOOKUP($E35,Atletas!$1:$1048576,7,FALSE)</f>
        <v>35636</v>
      </c>
      <c r="G35" s="31" t="str">
        <f>VLOOKUP($E35,Atletas!$1:$1048576,9,FALSE)</f>
        <v>Juvenil</v>
      </c>
      <c r="H35" s="76" t="str">
        <f>VLOOKUP($E35,Atletas!$1:$1048576,5,FALSE)</f>
        <v>CSM</v>
      </c>
      <c r="I35" s="35" t="s">
        <v>1434</v>
      </c>
      <c r="J35" s="34">
        <v>41377</v>
      </c>
      <c r="K35" s="35"/>
      <c r="L35" s="35" t="s">
        <v>27</v>
      </c>
    </row>
    <row r="36" spans="1:15" s="30" customFormat="1" ht="12" customHeight="1">
      <c r="A36" s="27">
        <v>31</v>
      </c>
      <c r="B36" s="159" t="s">
        <v>2784</v>
      </c>
      <c r="C36" s="29"/>
      <c r="D36" s="26">
        <v>3</v>
      </c>
      <c r="E36" s="30" t="s">
        <v>1768</v>
      </c>
      <c r="F36" s="31">
        <f>VLOOKUP($E36,Atletas!$1:$1048576,7,FALSE)</f>
        <v>36481</v>
      </c>
      <c r="G36" s="31" t="str">
        <f>VLOOKUP($E36,Atletas!$1:$1048576,9,FALSE)</f>
        <v>Iniciado</v>
      </c>
      <c r="H36" s="76" t="str">
        <f>VLOOKUP($E36,Atletas!$1:$1048576,5,FALSE)</f>
        <v>ACDSJ</v>
      </c>
      <c r="I36" s="35" t="s">
        <v>1434</v>
      </c>
      <c r="J36" s="34">
        <v>41287</v>
      </c>
      <c r="K36" s="35"/>
      <c r="L36" s="35" t="s">
        <v>27</v>
      </c>
    </row>
    <row r="37" spans="1:15" s="30" customFormat="1" ht="12" customHeight="1">
      <c r="A37" s="27">
        <v>32</v>
      </c>
      <c r="B37" s="159" t="s">
        <v>2899</v>
      </c>
      <c r="C37" s="29"/>
      <c r="D37" s="26">
        <v>9</v>
      </c>
      <c r="E37" s="30" t="s">
        <v>2900</v>
      </c>
      <c r="F37" s="31">
        <f>VLOOKUP($E37,Atletas!$1:$1048576,7,FALSE)</f>
        <v>35706</v>
      </c>
      <c r="G37" s="31" t="str">
        <f>VLOOKUP($E37,Atletas!$1:$1048576,9,FALSE)</f>
        <v>Juvenil</v>
      </c>
      <c r="H37" s="76" t="str">
        <f>VLOOKUP($E37,Atletas!$1:$1048576,5,FALSE)</f>
        <v>CSM</v>
      </c>
      <c r="I37" s="35" t="s">
        <v>1434</v>
      </c>
      <c r="J37" s="34">
        <v>41377</v>
      </c>
      <c r="K37" s="35"/>
      <c r="L37" s="35" t="s">
        <v>27</v>
      </c>
    </row>
    <row r="38" spans="1:15" s="30" customFormat="1" ht="12" customHeight="1">
      <c r="A38" s="27">
        <v>33</v>
      </c>
      <c r="B38" s="159" t="s">
        <v>3054</v>
      </c>
      <c r="C38" s="29"/>
      <c r="D38" s="26">
        <v>3</v>
      </c>
      <c r="E38" s="30" t="s">
        <v>2790</v>
      </c>
      <c r="F38" s="31">
        <f>VLOOKUP($E38,Atletas!$1:$1048576,7,FALSE)</f>
        <v>37201</v>
      </c>
      <c r="G38" s="31" t="str">
        <f>VLOOKUP($E38,Atletas!$1:$1048576,9,FALSE)</f>
        <v>Infantil</v>
      </c>
      <c r="H38" s="76" t="str">
        <f>VLOOKUP($E38,Atletas!$1:$1048576,5,FALSE)</f>
        <v>AJS</v>
      </c>
      <c r="I38" s="35" t="s">
        <v>1434</v>
      </c>
      <c r="J38" s="34">
        <v>41405</v>
      </c>
      <c r="K38" s="35"/>
      <c r="L38" s="35" t="s">
        <v>27</v>
      </c>
    </row>
    <row r="39" spans="1:15" s="30" customFormat="1" ht="12" customHeight="1">
      <c r="A39" s="27">
        <v>34</v>
      </c>
      <c r="B39" s="159" t="s">
        <v>2959</v>
      </c>
      <c r="C39" s="29"/>
      <c r="D39" s="26">
        <v>1</v>
      </c>
      <c r="E39" s="30" t="s">
        <v>2950</v>
      </c>
      <c r="F39" s="31">
        <f>VLOOKUP($E39,Atletas!$1:$1048576,7,FALSE)</f>
        <v>36739</v>
      </c>
      <c r="G39" s="31" t="str">
        <f>VLOOKUP($E39,Atletas!$1:$1048576,9,FALSE)</f>
        <v>Infantil</v>
      </c>
      <c r="H39" s="76" t="str">
        <f>VLOOKUP($E39,Atletas!$1:$1048576,5,FALSE)</f>
        <v>AJS</v>
      </c>
      <c r="I39" s="35" t="s">
        <v>1434</v>
      </c>
      <c r="J39" s="34">
        <v>41385</v>
      </c>
      <c r="K39" s="35"/>
      <c r="L39" s="35" t="s">
        <v>27</v>
      </c>
    </row>
    <row r="40" spans="1:15" s="30" customFormat="1" ht="12" customHeight="1">
      <c r="A40" s="27">
        <v>35</v>
      </c>
      <c r="B40" s="159" t="s">
        <v>2890</v>
      </c>
      <c r="C40" s="29"/>
      <c r="D40" s="26">
        <v>4</v>
      </c>
      <c r="E40" s="30" t="s">
        <v>2891</v>
      </c>
      <c r="F40" s="31">
        <f>VLOOKUP($E40,Atletas!$1:$1048576,7,FALSE)</f>
        <v>34451</v>
      </c>
      <c r="G40" s="31" t="str">
        <f>VLOOKUP($E40,Atletas!$1:$1048576,9,FALSE)</f>
        <v>Júnior</v>
      </c>
      <c r="H40" s="76" t="str">
        <f>VLOOKUP($E40,Atletas!$1:$1048576,5,FALSE)</f>
        <v>AJS</v>
      </c>
      <c r="I40" s="35" t="s">
        <v>1434</v>
      </c>
      <c r="J40" s="34">
        <v>41377</v>
      </c>
      <c r="K40" s="35"/>
      <c r="L40" s="35" t="s">
        <v>27</v>
      </c>
    </row>
    <row r="41" spans="1:15" ht="12" customHeight="1">
      <c r="A41" s="27">
        <v>36</v>
      </c>
      <c r="B41" s="159" t="s">
        <v>2960</v>
      </c>
      <c r="C41" s="29"/>
      <c r="D41" s="26">
        <v>2</v>
      </c>
      <c r="E41" s="30" t="s">
        <v>2110</v>
      </c>
      <c r="F41" s="31">
        <f>VLOOKUP($E41,Atletas!$1:$1048576,7,FALSE)</f>
        <v>36571</v>
      </c>
      <c r="G41" s="31" t="str">
        <f>VLOOKUP($E41,Atletas!$1:$1048576,9,FALSE)</f>
        <v>Infantil</v>
      </c>
      <c r="H41" s="76" t="str">
        <f>VLOOKUP($E41,Atletas!$1:$1048576,5,FALSE)</f>
        <v>AJS</v>
      </c>
      <c r="I41" s="35" t="s">
        <v>1434</v>
      </c>
      <c r="J41" s="34">
        <v>41385</v>
      </c>
      <c r="L41" s="35" t="s">
        <v>27</v>
      </c>
      <c r="M41" s="30"/>
      <c r="N41" s="30"/>
      <c r="O41" s="30"/>
    </row>
    <row r="42" spans="1:15" s="30" customFormat="1" ht="12" customHeight="1">
      <c r="A42" s="27">
        <v>37</v>
      </c>
      <c r="B42" s="159" t="s">
        <v>2785</v>
      </c>
      <c r="C42" s="29"/>
      <c r="D42" s="26">
        <v>4</v>
      </c>
      <c r="E42" s="30" t="s">
        <v>2082</v>
      </c>
      <c r="F42" s="31">
        <f>VLOOKUP($E42,Atletas!$1:$1048576,7,FALSE)</f>
        <v>36273</v>
      </c>
      <c r="G42" s="31" t="str">
        <f>VLOOKUP($E42,Atletas!$1:$1048576,9,FALSE)</f>
        <v>Iniciado</v>
      </c>
      <c r="H42" s="76" t="str">
        <f>VLOOKUP($E42,Atletas!$1:$1048576,5,FALSE)</f>
        <v>CSM</v>
      </c>
      <c r="I42" s="35" t="s">
        <v>1434</v>
      </c>
      <c r="J42" s="34">
        <v>41287</v>
      </c>
      <c r="K42" s="35"/>
      <c r="L42" s="35" t="s">
        <v>27</v>
      </c>
    </row>
    <row r="43" spans="1:15" s="30" customFormat="1" ht="12" customHeight="1">
      <c r="A43" s="27">
        <v>38</v>
      </c>
      <c r="B43" s="159" t="s">
        <v>3031</v>
      </c>
      <c r="C43" s="29"/>
      <c r="D43" s="26" t="s">
        <v>3020</v>
      </c>
      <c r="E43" s="30" t="s">
        <v>2967</v>
      </c>
      <c r="F43" s="31">
        <f>VLOOKUP($E43,Atletas!$1:$1048576,7,FALSE)</f>
        <v>35714</v>
      </c>
      <c r="G43" s="31" t="str">
        <f>VLOOKUP($E43,Atletas!$1:$1048576,9,FALSE)</f>
        <v>Juvenil</v>
      </c>
      <c r="H43" s="76" t="str">
        <f>VLOOKUP($E43,Atletas!$1:$1048576,5,FALSE)</f>
        <v>ADRAP</v>
      </c>
      <c r="I43" s="35" t="s">
        <v>1434</v>
      </c>
      <c r="J43" s="34">
        <v>41399</v>
      </c>
      <c r="K43" s="35"/>
      <c r="L43" s="35" t="s">
        <v>27</v>
      </c>
    </row>
    <row r="44" spans="1:15" s="30" customFormat="1" ht="12" customHeight="1">
      <c r="A44" s="27">
        <v>39</v>
      </c>
      <c r="B44" s="159" t="s">
        <v>3013</v>
      </c>
      <c r="C44" s="29"/>
      <c r="D44" s="26">
        <v>10</v>
      </c>
      <c r="E44" s="30" t="s">
        <v>2982</v>
      </c>
      <c r="F44" s="31">
        <f>VLOOKUP($E44,Atletas!$1:$1048576,7,FALSE)</f>
        <v>35856</v>
      </c>
      <c r="G44" s="31" t="str">
        <f>VLOOKUP($E44,Atletas!$1:$1048576,9,FALSE)</f>
        <v>Iniciado</v>
      </c>
      <c r="H44" s="76" t="str">
        <f>VLOOKUP($E44,Atletas!$1:$1048576,5,FALSE)</f>
        <v>AJS</v>
      </c>
      <c r="I44" s="35" t="s">
        <v>1434</v>
      </c>
      <c r="J44" s="34">
        <v>41392</v>
      </c>
      <c r="K44" s="35"/>
      <c r="L44" s="35" t="s">
        <v>27</v>
      </c>
    </row>
    <row r="45" spans="1:15" s="30" customFormat="1" ht="12" customHeight="1">
      <c r="A45" s="27">
        <v>40</v>
      </c>
      <c r="B45" s="159" t="s">
        <v>2912</v>
      </c>
      <c r="C45" s="29"/>
      <c r="D45" s="26">
        <v>14</v>
      </c>
      <c r="E45" s="30" t="s">
        <v>2173</v>
      </c>
      <c r="F45" s="31">
        <f>VLOOKUP($E45,Atletas!$1:$1048576,7,FALSE)</f>
        <v>36059</v>
      </c>
      <c r="G45" s="31" t="str">
        <f>VLOOKUP($E45,Atletas!$1:$1048576,9,FALSE)</f>
        <v>Iniciado</v>
      </c>
      <c r="H45" s="76" t="str">
        <f>VLOOKUP($E45,Atletas!$1:$1048576,5,FALSE)</f>
        <v>AJS</v>
      </c>
      <c r="I45" s="35" t="s">
        <v>1434</v>
      </c>
      <c r="J45" s="34">
        <v>41377</v>
      </c>
      <c r="K45" s="35"/>
      <c r="L45" s="35" t="s">
        <v>27</v>
      </c>
    </row>
    <row r="46" spans="1:15" s="30" customFormat="1" ht="12" customHeight="1">
      <c r="A46" s="27">
        <v>41</v>
      </c>
      <c r="B46" s="159" t="s">
        <v>2917</v>
      </c>
      <c r="C46" s="29"/>
      <c r="D46" s="26">
        <v>2</v>
      </c>
      <c r="E46" s="30" t="s">
        <v>2092</v>
      </c>
      <c r="F46" s="31">
        <f>VLOOKUP($E46,Atletas!$1:$1048576,7,FALSE)</f>
        <v>36985</v>
      </c>
      <c r="G46" s="31" t="str">
        <f>VLOOKUP($E46,Atletas!$1:$1048576,9,FALSE)</f>
        <v>Infantil</v>
      </c>
      <c r="H46" s="76" t="str">
        <f>VLOOKUP($E46,Atletas!$1:$1048576,5,FALSE)</f>
        <v>CFA-M</v>
      </c>
      <c r="I46" s="35" t="s">
        <v>1434</v>
      </c>
      <c r="J46" s="34">
        <v>41377</v>
      </c>
      <c r="K46" s="35"/>
      <c r="L46" s="35" t="s">
        <v>27</v>
      </c>
    </row>
    <row r="47" spans="1:15" s="30" customFormat="1" ht="12" customHeight="1">
      <c r="A47" s="27">
        <v>42</v>
      </c>
      <c r="B47" s="159" t="s">
        <v>2918</v>
      </c>
      <c r="C47" s="29"/>
      <c r="D47" s="26">
        <v>3</v>
      </c>
      <c r="E47" s="30" t="s">
        <v>2090</v>
      </c>
      <c r="F47" s="31">
        <f>VLOOKUP($E47,Atletas!$1:$1048576,7,FALSE)</f>
        <v>37056</v>
      </c>
      <c r="G47" s="31" t="str">
        <f>VLOOKUP($E47,Atletas!$1:$1048576,9,FALSE)</f>
        <v>Infantil</v>
      </c>
      <c r="H47" s="76" t="str">
        <f>VLOOKUP($E47,Atletas!$1:$1048576,5,FALSE)</f>
        <v>ACDSJ</v>
      </c>
      <c r="I47" s="35" t="s">
        <v>1434</v>
      </c>
      <c r="J47" s="34">
        <v>41377</v>
      </c>
      <c r="K47" s="35"/>
      <c r="L47" s="35" t="s">
        <v>27</v>
      </c>
    </row>
    <row r="48" spans="1:15" s="30" customFormat="1" ht="12" customHeight="1">
      <c r="A48" s="27">
        <v>43</v>
      </c>
      <c r="B48" s="159" t="s">
        <v>2961</v>
      </c>
      <c r="C48" s="29"/>
      <c r="D48" s="26">
        <v>3</v>
      </c>
      <c r="E48" s="30" t="s">
        <v>2953</v>
      </c>
      <c r="F48" s="31">
        <f>VLOOKUP($E48,Atletas!$1:$1048576,7,FALSE)</f>
        <v>36707</v>
      </c>
      <c r="G48" s="31" t="str">
        <f>VLOOKUP($E48,Atletas!$1:$1048576,9,FALSE)</f>
        <v>Infantil</v>
      </c>
      <c r="H48" s="76" t="str">
        <f>VLOOKUP($E48,Atletas!$1:$1048576,5,FALSE)</f>
        <v>AJS</v>
      </c>
      <c r="I48" s="35" t="s">
        <v>1434</v>
      </c>
      <c r="J48" s="34">
        <v>41385</v>
      </c>
      <c r="K48" s="35"/>
      <c r="L48" s="35" t="s">
        <v>27</v>
      </c>
    </row>
    <row r="49" spans="1:15" s="30" customFormat="1" ht="12" customHeight="1">
      <c r="A49" s="27">
        <v>44</v>
      </c>
      <c r="B49" s="159" t="s">
        <v>2923</v>
      </c>
      <c r="C49" s="29"/>
      <c r="D49" s="26">
        <v>1</v>
      </c>
      <c r="E49" s="30" t="s">
        <v>2922</v>
      </c>
      <c r="F49" s="31">
        <f>VLOOKUP($E49,Atletas!$1:$1048576,7,FALSE)</f>
        <v>37950</v>
      </c>
      <c r="G49" s="31" t="str">
        <f>VLOOKUP($E49,Atletas!$1:$1048576,9,FALSE)</f>
        <v>Benjamim-B</v>
      </c>
      <c r="H49" s="76" t="str">
        <f>VLOOKUP($E49,Atletas!$1:$1048576,5,FALSE)</f>
        <v>ADRAP</v>
      </c>
      <c r="I49" s="35" t="s">
        <v>1434</v>
      </c>
      <c r="J49" s="34">
        <v>41377</v>
      </c>
      <c r="K49" s="35"/>
      <c r="L49" s="35" t="s">
        <v>27</v>
      </c>
    </row>
    <row r="50" spans="1:15" s="30" customFormat="1" ht="12" customHeight="1">
      <c r="A50" s="27">
        <v>45</v>
      </c>
      <c r="B50" s="159" t="s">
        <v>3052</v>
      </c>
      <c r="C50" s="29"/>
      <c r="D50" s="26">
        <v>4</v>
      </c>
      <c r="E50" s="30" t="s">
        <v>2167</v>
      </c>
      <c r="F50" s="31">
        <f>VLOOKUP($E50,Atletas!$1:$1048576,7,FALSE)</f>
        <v>36621</v>
      </c>
      <c r="G50" s="31" t="str">
        <f>VLOOKUP($E50,Atletas!$1:$1048576,9,FALSE)</f>
        <v>Infantil</v>
      </c>
      <c r="H50" s="76" t="str">
        <f>VLOOKUP($E50,Atletas!$1:$1048576,5,FALSE)</f>
        <v>ACDSJ</v>
      </c>
      <c r="I50" s="35" t="s">
        <v>1434</v>
      </c>
      <c r="J50" s="34">
        <v>41405</v>
      </c>
      <c r="K50" s="35"/>
      <c r="L50" s="35" t="s">
        <v>27</v>
      </c>
    </row>
    <row r="51" spans="1:15" ht="12" customHeight="1">
      <c r="A51" s="27">
        <v>46</v>
      </c>
      <c r="B51" s="159" t="s">
        <v>3010</v>
      </c>
      <c r="C51" s="29"/>
      <c r="D51" s="26">
        <v>11</v>
      </c>
      <c r="E51" s="30" t="s">
        <v>996</v>
      </c>
      <c r="F51" s="31">
        <f>VLOOKUP($E51,Atletas!$1:$1048576,7,FALSE)</f>
        <v>36319</v>
      </c>
      <c r="G51" s="31" t="str">
        <f>VLOOKUP($E51,Atletas!$1:$1048576,9,FALSE)</f>
        <v>Iniciado</v>
      </c>
      <c r="H51" s="76" t="str">
        <f>VLOOKUP($E51,Atletas!$1:$1048576,5,FALSE)</f>
        <v>ACDSJ</v>
      </c>
      <c r="I51" s="35" t="s">
        <v>1434</v>
      </c>
      <c r="J51" s="34">
        <v>41392</v>
      </c>
      <c r="L51" s="35" t="s">
        <v>27</v>
      </c>
      <c r="M51" s="30"/>
      <c r="N51" s="30"/>
      <c r="O51" s="30"/>
    </row>
    <row r="52" spans="1:15" s="30" customFormat="1" ht="12" customHeight="1">
      <c r="A52" s="27">
        <v>47</v>
      </c>
      <c r="B52" s="159" t="s">
        <v>2924</v>
      </c>
      <c r="C52" s="29"/>
      <c r="D52" s="26">
        <v>2</v>
      </c>
      <c r="E52" s="30" t="s">
        <v>2884</v>
      </c>
      <c r="F52" s="31">
        <f>VLOOKUP($E52,Atletas!$1:$1048576,7,FALSE)</f>
        <v>37328</v>
      </c>
      <c r="G52" s="31" t="str">
        <f>VLOOKUP($E52,Atletas!$1:$1048576,9,FALSE)</f>
        <v>Benjamim-B</v>
      </c>
      <c r="H52" s="76" t="str">
        <f>VLOOKUP($E52,Atletas!$1:$1048576,5,FALSE)</f>
        <v>ACDSJ</v>
      </c>
      <c r="I52" s="35" t="s">
        <v>1434</v>
      </c>
      <c r="J52" s="34">
        <v>41377</v>
      </c>
      <c r="K52" s="35"/>
      <c r="L52" s="35" t="s">
        <v>27</v>
      </c>
    </row>
    <row r="53" spans="1:15" s="30" customFormat="1" ht="12" customHeight="1">
      <c r="A53" s="27">
        <v>48</v>
      </c>
      <c r="B53" s="159" t="s">
        <v>2913</v>
      </c>
      <c r="C53" s="29"/>
      <c r="D53" s="26">
        <v>16</v>
      </c>
      <c r="E53" s="30" t="s">
        <v>1786</v>
      </c>
      <c r="F53" s="31">
        <f>VLOOKUP($E53,Atletas!$1:$1048576,7,FALSE)</f>
        <v>36264</v>
      </c>
      <c r="G53" s="31" t="str">
        <f>VLOOKUP($E53,Atletas!$1:$1048576,9,FALSE)</f>
        <v>Iniciado</v>
      </c>
      <c r="H53" s="76" t="str">
        <f>VLOOKUP($E53,Atletas!$1:$1048576,5,FALSE)</f>
        <v>CSM</v>
      </c>
      <c r="I53" s="35" t="s">
        <v>1434</v>
      </c>
      <c r="J53" s="34">
        <v>41377</v>
      </c>
      <c r="K53" s="35"/>
      <c r="L53" s="35" t="s">
        <v>27</v>
      </c>
    </row>
    <row r="54" spans="1:15" s="30" customFormat="1" ht="12" customHeight="1">
      <c r="A54" s="27">
        <v>49</v>
      </c>
      <c r="B54" s="159" t="s">
        <v>2914</v>
      </c>
      <c r="C54" s="29"/>
      <c r="D54" s="26">
        <v>17</v>
      </c>
      <c r="E54" s="30" t="s">
        <v>2915</v>
      </c>
      <c r="F54" s="31">
        <f>VLOOKUP($E54,Atletas!$1:$1048576,7,FALSE)</f>
        <v>36508</v>
      </c>
      <c r="G54" s="31" t="str">
        <f>VLOOKUP($E54,Atletas!$1:$1048576,9,FALSE)</f>
        <v>Iniciado</v>
      </c>
      <c r="H54" s="76" t="str">
        <f>VLOOKUP($E54,Atletas!$1:$1048576,5,FALSE)</f>
        <v>ADRAP</v>
      </c>
      <c r="I54" s="35" t="s">
        <v>1434</v>
      </c>
      <c r="J54" s="34">
        <v>41377</v>
      </c>
      <c r="K54" s="35"/>
      <c r="L54" s="35" t="s">
        <v>27</v>
      </c>
    </row>
    <row r="55" spans="1:15" s="30" customFormat="1" ht="12" customHeight="1">
      <c r="A55" s="27">
        <v>50</v>
      </c>
      <c r="B55" s="159" t="s">
        <v>3032</v>
      </c>
      <c r="C55" s="29"/>
      <c r="D55" s="26" t="s">
        <v>3020</v>
      </c>
      <c r="E55" s="30" t="s">
        <v>39</v>
      </c>
      <c r="F55" s="31">
        <f>VLOOKUP($E55,Atletas!$1:$1048576,7,FALSE)</f>
        <v>35251</v>
      </c>
      <c r="G55" s="31" t="str">
        <f>VLOOKUP($E55,Atletas!$1:$1048576,9,FALSE)</f>
        <v>Juvenil</v>
      </c>
      <c r="H55" s="76" t="str">
        <f>VLOOKUP($E55,Atletas!$1:$1048576,5,FALSE)</f>
        <v>CSM</v>
      </c>
      <c r="I55" s="35" t="s">
        <v>1434</v>
      </c>
      <c r="J55" s="34">
        <v>41399</v>
      </c>
      <c r="K55" s="35"/>
      <c r="L55" s="35" t="s">
        <v>1878</v>
      </c>
    </row>
    <row r="56" spans="1:15" s="30" customFormat="1" ht="12" customHeight="1">
      <c r="A56" s="27">
        <v>51</v>
      </c>
      <c r="B56" s="159" t="s">
        <v>2925</v>
      </c>
      <c r="C56" s="29"/>
      <c r="D56" s="26">
        <v>3</v>
      </c>
      <c r="E56" s="30" t="s">
        <v>2926</v>
      </c>
      <c r="F56" s="31">
        <f>VLOOKUP($E56,Atletas!$1:$1048576,7,FALSE)</f>
        <v>37399</v>
      </c>
      <c r="G56" s="31" t="str">
        <f>VLOOKUP($E56,Atletas!$1:$1048576,9,FALSE)</f>
        <v>Benjamim-B</v>
      </c>
      <c r="H56" s="76" t="str">
        <f>VLOOKUP($E56,Atletas!$1:$1048576,5,FALSE)</f>
        <v>AJS</v>
      </c>
      <c r="I56" s="35" t="s">
        <v>1434</v>
      </c>
      <c r="J56" s="34">
        <v>41377</v>
      </c>
      <c r="K56" s="35"/>
      <c r="L56" s="35" t="s">
        <v>27</v>
      </c>
    </row>
    <row r="57" spans="1:15" s="30" customFormat="1" ht="12" customHeight="1">
      <c r="A57" s="27">
        <v>52</v>
      </c>
      <c r="B57" s="159" t="s">
        <v>2962</v>
      </c>
      <c r="C57" s="29"/>
      <c r="D57" s="26">
        <v>5</v>
      </c>
      <c r="E57" s="30" t="s">
        <v>2951</v>
      </c>
      <c r="F57" s="31">
        <f>VLOOKUP($E57,Atletas!$1:$1048576,7,FALSE)</f>
        <v>36541</v>
      </c>
      <c r="G57" s="31" t="str">
        <f>VLOOKUP($E57,Atletas!$1:$1048576,9,FALSE)</f>
        <v>Infantil</v>
      </c>
      <c r="H57" s="76" t="str">
        <f>VLOOKUP($E57,Atletas!$1:$1048576,5,FALSE)</f>
        <v>AJS</v>
      </c>
      <c r="I57" s="35" t="s">
        <v>1434</v>
      </c>
      <c r="J57" s="34">
        <v>41385</v>
      </c>
      <c r="K57" s="35"/>
      <c r="L57" s="35" t="s">
        <v>27</v>
      </c>
    </row>
    <row r="58" spans="1:15" s="30" customFormat="1" ht="12" customHeight="1">
      <c r="A58" s="27">
        <v>53</v>
      </c>
      <c r="B58" s="159" t="s">
        <v>3014</v>
      </c>
      <c r="C58" s="29"/>
      <c r="D58" s="26">
        <v>12</v>
      </c>
      <c r="E58" s="30" t="s">
        <v>2958</v>
      </c>
      <c r="F58" s="31">
        <f>VLOOKUP($E58,Atletas!$1:$1048576,7,FALSE)</f>
        <v>36269</v>
      </c>
      <c r="G58" s="31" t="str">
        <f>VLOOKUP($E58,Atletas!$1:$1048576,9,FALSE)</f>
        <v>Iniciado</v>
      </c>
      <c r="H58" s="76" t="str">
        <f>VLOOKUP($E58,Atletas!$1:$1048576,5,FALSE)</f>
        <v>AJS</v>
      </c>
      <c r="I58" s="35" t="s">
        <v>1434</v>
      </c>
      <c r="J58" s="34">
        <v>41392</v>
      </c>
      <c r="K58" s="35"/>
      <c r="L58" s="35" t="s">
        <v>27</v>
      </c>
    </row>
    <row r="59" spans="1:15" s="30" customFormat="1" ht="12" customHeight="1">
      <c r="A59" s="27">
        <v>54</v>
      </c>
      <c r="B59" s="159" t="s">
        <v>2927</v>
      </c>
      <c r="C59" s="29"/>
      <c r="D59" s="26">
        <v>4</v>
      </c>
      <c r="E59" s="30" t="s">
        <v>2928</v>
      </c>
      <c r="F59" s="31" t="s">
        <v>2929</v>
      </c>
      <c r="G59" s="31" t="e">
        <f>VLOOKUP($E59,Atletas!$1:$1048576,9,FALSE)</f>
        <v>#N/A</v>
      </c>
      <c r="H59" s="76" t="s">
        <v>1701</v>
      </c>
      <c r="I59" s="35" t="s">
        <v>1434</v>
      </c>
      <c r="J59" s="34">
        <v>41377</v>
      </c>
      <c r="K59" s="35" t="s">
        <v>2930</v>
      </c>
      <c r="L59" s="35" t="s">
        <v>27</v>
      </c>
    </row>
    <row r="60" spans="1:15" s="30" customFormat="1" ht="12" customHeight="1">
      <c r="A60" s="27">
        <v>55</v>
      </c>
      <c r="B60" s="159" t="s">
        <v>3055</v>
      </c>
      <c r="C60" s="29"/>
      <c r="D60" s="26">
        <v>7</v>
      </c>
      <c r="E60" s="30" t="s">
        <v>2169</v>
      </c>
      <c r="F60" s="31">
        <f>VLOOKUP($E60,Atletas!$1:$1048576,7,FALSE)</f>
        <v>36982</v>
      </c>
      <c r="G60" s="31" t="str">
        <f>VLOOKUP($E60,Atletas!$1:$1048576,9,FALSE)</f>
        <v>Infantil</v>
      </c>
      <c r="H60" s="76" t="str">
        <f>VLOOKUP($E60,Atletas!$1:$1048576,5,FALSE)</f>
        <v>AJS</v>
      </c>
      <c r="I60" s="35" t="s">
        <v>1434</v>
      </c>
      <c r="J60" s="34">
        <v>41405</v>
      </c>
      <c r="K60" s="35"/>
      <c r="L60" s="35" t="s">
        <v>27</v>
      </c>
    </row>
    <row r="61" spans="1:15" s="30" customFormat="1" ht="12" customHeight="1">
      <c r="A61" s="27">
        <v>56</v>
      </c>
      <c r="B61" s="159" t="s">
        <v>2919</v>
      </c>
      <c r="C61" s="29"/>
      <c r="D61" s="26">
        <v>5</v>
      </c>
      <c r="E61" s="30" t="s">
        <v>2794</v>
      </c>
      <c r="F61" s="31">
        <f>VLOOKUP($E61,Atletas!$1:$1048576,7,FALSE)</f>
        <v>37164</v>
      </c>
      <c r="G61" s="31" t="str">
        <f>VLOOKUP($E61,Atletas!$1:$1048576,9,FALSE)</f>
        <v>Infantil</v>
      </c>
      <c r="H61" s="76" t="str">
        <f>VLOOKUP($E61,Atletas!$1:$1048576,5,FALSE)</f>
        <v>AJS</v>
      </c>
      <c r="I61" s="35" t="s">
        <v>1434</v>
      </c>
      <c r="J61" s="34">
        <v>41377</v>
      </c>
      <c r="K61" s="35"/>
      <c r="L61" s="35" t="s">
        <v>27</v>
      </c>
    </row>
    <row r="62" spans="1:15" s="30" customFormat="1" ht="12" customHeight="1">
      <c r="A62" s="27">
        <v>57</v>
      </c>
      <c r="B62" s="159" t="s">
        <v>2749</v>
      </c>
      <c r="C62" s="29"/>
      <c r="D62" s="26">
        <v>8</v>
      </c>
      <c r="E62" s="30" t="s">
        <v>2091</v>
      </c>
      <c r="F62" s="31">
        <f>VLOOKUP($E62,Atletas!$1:$1048576,7,FALSE)</f>
        <v>37148</v>
      </c>
      <c r="G62" s="31" t="str">
        <f>VLOOKUP($E62,Atletas!$1:$1048576,9,FALSE)</f>
        <v>Infantil</v>
      </c>
      <c r="H62" s="76" t="str">
        <f>VLOOKUP($E62,Atletas!$1:$1048576,5,FALSE)</f>
        <v>ACDSJ</v>
      </c>
      <c r="I62" s="35" t="s">
        <v>1434</v>
      </c>
      <c r="J62" s="34">
        <v>41287</v>
      </c>
      <c r="K62" s="35"/>
      <c r="L62" s="35" t="s">
        <v>2350</v>
      </c>
    </row>
    <row r="63" spans="1:15" s="30" customFormat="1" ht="12" customHeight="1">
      <c r="A63" s="27">
        <v>58</v>
      </c>
      <c r="B63" s="159" t="s">
        <v>3056</v>
      </c>
      <c r="C63" s="29"/>
      <c r="D63" s="26">
        <v>8</v>
      </c>
      <c r="E63" s="30" t="s">
        <v>3057</v>
      </c>
      <c r="F63" s="31">
        <f>VLOOKUP($E63,Atletas!$1:$1048576,7,FALSE)</f>
        <v>36770</v>
      </c>
      <c r="G63" s="31" t="str">
        <f>VLOOKUP($E63,Atletas!$1:$1048576,9,FALSE)</f>
        <v>Infantil</v>
      </c>
      <c r="H63" s="76" t="str">
        <f>VLOOKUP($E63,Atletas!$1:$1048576,5,FALSE)</f>
        <v>ADRAP</v>
      </c>
      <c r="I63" s="35" t="s">
        <v>1434</v>
      </c>
      <c r="J63" s="34">
        <v>41405</v>
      </c>
      <c r="K63" s="35"/>
      <c r="L63" s="35" t="s">
        <v>27</v>
      </c>
    </row>
    <row r="64" spans="1:15" ht="12" customHeight="1">
      <c r="A64" s="27">
        <v>59</v>
      </c>
      <c r="B64" s="159" t="s">
        <v>2963</v>
      </c>
      <c r="C64" s="29"/>
      <c r="D64" s="26">
        <v>8</v>
      </c>
      <c r="E64" s="30" t="s">
        <v>2076</v>
      </c>
      <c r="F64" s="31">
        <f>VLOOKUP($E64,Atletas!$1:$1048576,7,FALSE)</f>
        <v>36708</v>
      </c>
      <c r="G64" s="31" t="str">
        <f>VLOOKUP($E64,Atletas!$1:$1048576,9,FALSE)</f>
        <v>Infantil</v>
      </c>
      <c r="H64" s="76" t="str">
        <f>VLOOKUP($E64,Atletas!$1:$1048576,5,FALSE)</f>
        <v>ACDSJ</v>
      </c>
      <c r="I64" s="35" t="s">
        <v>1434</v>
      </c>
      <c r="J64" s="34">
        <v>41385</v>
      </c>
      <c r="L64" s="35" t="s">
        <v>2347</v>
      </c>
      <c r="M64" s="30"/>
      <c r="N64" s="30"/>
      <c r="O64" s="30"/>
    </row>
    <row r="65" spans="1:15" s="30" customFormat="1" ht="12" customHeight="1">
      <c r="A65" s="27">
        <v>60</v>
      </c>
      <c r="B65" s="159" t="s">
        <v>2920</v>
      </c>
      <c r="C65" s="29"/>
      <c r="D65" s="26">
        <v>7</v>
      </c>
      <c r="E65" s="30" t="s">
        <v>2758</v>
      </c>
      <c r="F65" s="31">
        <f>VLOOKUP($E65,Atletas!$1:$1048576,7,FALSE)</f>
        <v>36997</v>
      </c>
      <c r="G65" s="31" t="str">
        <f>VLOOKUP($E65,Atletas!$1:$1048576,9,FALSE)</f>
        <v>Infantil</v>
      </c>
      <c r="H65" s="76" t="str">
        <f>VLOOKUP($E65,Atletas!$1:$1048576,5,FALSE)</f>
        <v>ACDSJ</v>
      </c>
      <c r="I65" s="35" t="s">
        <v>1434</v>
      </c>
      <c r="J65" s="34">
        <v>41377</v>
      </c>
      <c r="K65" s="35"/>
      <c r="L65" s="35" t="s">
        <v>27</v>
      </c>
    </row>
    <row r="66" spans="1:15" s="30" customFormat="1" ht="12" customHeight="1">
      <c r="A66" s="27">
        <v>61</v>
      </c>
      <c r="B66" s="159" t="s">
        <v>2964</v>
      </c>
      <c r="C66" s="29"/>
      <c r="D66" s="26">
        <v>9</v>
      </c>
      <c r="E66" s="30" t="s">
        <v>1766</v>
      </c>
      <c r="F66" s="31">
        <f>VLOOKUP($E66,Atletas!$1:$1048576,7,FALSE)</f>
        <v>36664</v>
      </c>
      <c r="G66" s="31" t="str">
        <f>VLOOKUP($E66,Atletas!$1:$1048576,9,FALSE)</f>
        <v>Infantil</v>
      </c>
      <c r="H66" s="76" t="str">
        <f>VLOOKUP($E66,Atletas!$1:$1048576,5,FALSE)</f>
        <v>ACDSJ</v>
      </c>
      <c r="I66" s="35" t="s">
        <v>1434</v>
      </c>
      <c r="J66" s="34">
        <v>41385</v>
      </c>
      <c r="K66" s="35"/>
      <c r="L66" s="35" t="s">
        <v>27</v>
      </c>
    </row>
    <row r="67" spans="1:15" s="30" customFormat="1" ht="12" customHeight="1">
      <c r="A67" s="27">
        <v>62</v>
      </c>
      <c r="B67" s="159" t="s">
        <v>2931</v>
      </c>
      <c r="C67" s="29"/>
      <c r="D67" s="26">
        <v>5</v>
      </c>
      <c r="E67" s="30" t="s">
        <v>2932</v>
      </c>
      <c r="F67" s="31">
        <f>VLOOKUP($E67,Atletas!$1:$1048576,7,FALSE)</f>
        <v>37620</v>
      </c>
      <c r="G67" s="31" t="str">
        <f>VLOOKUP($E67,Atletas!$1:$1048576,9,FALSE)</f>
        <v>Benjamim-B</v>
      </c>
      <c r="H67" s="76" t="str">
        <f>VLOOKUP($E67,Atletas!$1:$1048576,5,FALSE)</f>
        <v>AJS</v>
      </c>
      <c r="I67" s="35" t="s">
        <v>1434</v>
      </c>
      <c r="J67" s="34">
        <v>41377</v>
      </c>
      <c r="K67" s="35"/>
      <c r="L67" s="35" t="s">
        <v>27</v>
      </c>
    </row>
    <row r="68" spans="1:15" s="30" customFormat="1" ht="12" customHeight="1">
      <c r="A68" s="27">
        <v>63</v>
      </c>
      <c r="B68" s="159" t="s">
        <v>2933</v>
      </c>
      <c r="C68" s="29"/>
      <c r="D68" s="26">
        <v>6</v>
      </c>
      <c r="E68" s="30" t="s">
        <v>2885</v>
      </c>
      <c r="F68" s="31">
        <f>VLOOKUP($E68,Atletas!$1:$1048576,7,FALSE)</f>
        <v>37923</v>
      </c>
      <c r="G68" s="31" t="str">
        <f>VLOOKUP($E68,Atletas!$1:$1048576,9,FALSE)</f>
        <v>Benjamim-B</v>
      </c>
      <c r="H68" s="76" t="str">
        <f>VLOOKUP($E68,Atletas!$1:$1048576,5,FALSE)</f>
        <v>CSM</v>
      </c>
      <c r="I68" s="35" t="s">
        <v>1434</v>
      </c>
      <c r="J68" s="34">
        <v>41377</v>
      </c>
      <c r="K68" s="35"/>
      <c r="L68" s="35" t="s">
        <v>27</v>
      </c>
    </row>
    <row r="69" spans="1:15" s="30" customFormat="1" ht="12" customHeight="1">
      <c r="A69" s="27">
        <v>64</v>
      </c>
      <c r="B69" s="159" t="s">
        <v>2965</v>
      </c>
      <c r="C69" s="29"/>
      <c r="D69" s="26">
        <v>10</v>
      </c>
      <c r="E69" s="30" t="s">
        <v>2952</v>
      </c>
      <c r="F69" s="31">
        <f>VLOOKUP($E69,Atletas!$1:$1048576,7,FALSE)</f>
        <v>37134</v>
      </c>
      <c r="G69" s="31" t="str">
        <f>VLOOKUP($E69,Atletas!$1:$1048576,9,FALSE)</f>
        <v>Infantil</v>
      </c>
      <c r="H69" s="76" t="str">
        <f>VLOOKUP($E69,Atletas!$1:$1048576,5,FALSE)</f>
        <v>AJS</v>
      </c>
      <c r="I69" s="35" t="s">
        <v>1434</v>
      </c>
      <c r="J69" s="34">
        <v>41385</v>
      </c>
      <c r="K69" s="35"/>
      <c r="L69" s="35" t="s">
        <v>27</v>
      </c>
    </row>
    <row r="70" spans="1:15" s="30" customFormat="1" ht="12" customHeight="1">
      <c r="A70" s="27">
        <v>65</v>
      </c>
      <c r="B70" s="159" t="s">
        <v>3058</v>
      </c>
      <c r="C70" s="29"/>
      <c r="D70" s="26">
        <v>9</v>
      </c>
      <c r="E70" s="30" t="s">
        <v>3048</v>
      </c>
      <c r="F70" s="31">
        <f>VLOOKUP($E70,Atletas!$1:$1048576,7,FALSE)</f>
        <v>37383</v>
      </c>
      <c r="G70" s="31" t="str">
        <f>VLOOKUP($E70,Atletas!$1:$1048576,9,FALSE)</f>
        <v>Benjamim-B</v>
      </c>
      <c r="H70" s="76" t="str">
        <f>VLOOKUP($E70,Atletas!$1:$1048576,5,FALSE)</f>
        <v>GDE</v>
      </c>
      <c r="I70" s="35" t="s">
        <v>1434</v>
      </c>
      <c r="J70" s="34">
        <v>41405</v>
      </c>
      <c r="K70" s="35"/>
      <c r="L70" s="35" t="s">
        <v>27</v>
      </c>
    </row>
    <row r="71" spans="1:15" s="30" customFormat="1" ht="12" customHeight="1">
      <c r="A71" s="27">
        <v>66</v>
      </c>
      <c r="B71" s="159" t="s">
        <v>2786</v>
      </c>
      <c r="C71" s="29"/>
      <c r="D71" s="26">
        <v>9</v>
      </c>
      <c r="E71" s="30" t="s">
        <v>2758</v>
      </c>
      <c r="F71" s="31">
        <f>VLOOKUP($E71,Atletas!$1:$1048576,7,FALSE)</f>
        <v>36997</v>
      </c>
      <c r="G71" s="31" t="str">
        <f>VLOOKUP($E71,Atletas!$1:$1048576,9,FALSE)</f>
        <v>Infantil</v>
      </c>
      <c r="H71" s="76" t="str">
        <f>VLOOKUP($E71,Atletas!$1:$1048576,5,FALSE)</f>
        <v>ACDSJ</v>
      </c>
      <c r="I71" s="35" t="s">
        <v>1434</v>
      </c>
      <c r="J71" s="34">
        <v>41287</v>
      </c>
      <c r="K71" s="35"/>
      <c r="L71" s="35" t="s">
        <v>27</v>
      </c>
    </row>
    <row r="72" spans="1:15" s="30" customFormat="1" ht="12" customHeight="1">
      <c r="A72" s="27">
        <v>67</v>
      </c>
      <c r="B72" s="159" t="s">
        <v>2934</v>
      </c>
      <c r="C72" s="29"/>
      <c r="D72" s="26">
        <v>7</v>
      </c>
      <c r="E72" s="30" t="s">
        <v>2883</v>
      </c>
      <c r="F72" s="31">
        <f>VLOOKUP($E72,Atletas!$1:$1048576,7,FALSE)</f>
        <v>37317</v>
      </c>
      <c r="G72" s="31" t="str">
        <f>VLOOKUP($E72,Atletas!$1:$1048576,9,FALSE)</f>
        <v>Benjamim-B</v>
      </c>
      <c r="H72" s="76" t="str">
        <f>VLOOKUP($E72,Atletas!$1:$1048576,5,FALSE)</f>
        <v>ACDSJ</v>
      </c>
      <c r="I72" s="35" t="s">
        <v>1434</v>
      </c>
      <c r="J72" s="34">
        <v>41377</v>
      </c>
      <c r="K72" s="35"/>
      <c r="L72" s="35" t="s">
        <v>27</v>
      </c>
    </row>
    <row r="73" spans="1:15" s="30" customFormat="1" ht="12" customHeight="1">
      <c r="A73" s="27">
        <v>68</v>
      </c>
      <c r="B73" s="159" t="s">
        <v>2921</v>
      </c>
      <c r="C73" s="29"/>
      <c r="D73" s="26">
        <v>8</v>
      </c>
      <c r="E73" s="30" t="s">
        <v>2166</v>
      </c>
      <c r="F73" s="31">
        <f>VLOOKUP($E73,Atletas!$1:$1048576,7,FALSE)</f>
        <v>37220</v>
      </c>
      <c r="G73" s="31" t="str">
        <f>VLOOKUP($E73,Atletas!$1:$1048576,9,FALSE)</f>
        <v>Infantil</v>
      </c>
      <c r="H73" s="76" t="str">
        <f>VLOOKUP($E73,Atletas!$1:$1048576,5,FALSE)</f>
        <v>ADRAP</v>
      </c>
      <c r="I73" s="35" t="s">
        <v>1434</v>
      </c>
      <c r="J73" s="34">
        <v>41377</v>
      </c>
      <c r="K73" s="35"/>
      <c r="L73" s="35" t="s">
        <v>27</v>
      </c>
    </row>
    <row r="74" spans="1:15" s="30" customFormat="1" ht="12" customHeight="1">
      <c r="A74" s="27">
        <v>69</v>
      </c>
      <c r="B74" s="159" t="s">
        <v>2966</v>
      </c>
      <c r="C74" s="29"/>
      <c r="D74" s="26">
        <v>11</v>
      </c>
      <c r="E74" s="30" t="s">
        <v>2758</v>
      </c>
      <c r="F74" s="31">
        <f>VLOOKUP($E74,Atletas!$1:$1048576,7,FALSE)</f>
        <v>36997</v>
      </c>
      <c r="G74" s="31" t="str">
        <f>VLOOKUP($E74,Atletas!$1:$1048576,9,FALSE)</f>
        <v>Infantil</v>
      </c>
      <c r="H74" s="76" t="str">
        <f>VLOOKUP($E74,Atletas!$1:$1048576,5,FALSE)</f>
        <v>ACDSJ</v>
      </c>
      <c r="I74" s="35" t="s">
        <v>1434</v>
      </c>
      <c r="J74" s="34">
        <v>41385</v>
      </c>
      <c r="K74" s="35"/>
      <c r="L74" s="35" t="s">
        <v>27</v>
      </c>
    </row>
    <row r="75" spans="1:15" s="30" customFormat="1" ht="12" customHeight="1">
      <c r="A75" s="27">
        <v>70</v>
      </c>
      <c r="B75" s="159" t="s">
        <v>2935</v>
      </c>
      <c r="C75" s="29"/>
      <c r="D75" s="26">
        <v>8</v>
      </c>
      <c r="E75" s="30" t="s">
        <v>2882</v>
      </c>
      <c r="F75" s="31">
        <f>VLOOKUP($E75,Atletas!$1:$1048576,7,FALSE)</f>
        <v>37563</v>
      </c>
      <c r="G75" s="31" t="str">
        <f>VLOOKUP($E75,Atletas!$1:$1048576,9,FALSE)</f>
        <v>Benjamim-B</v>
      </c>
      <c r="H75" s="76" t="str">
        <f>VLOOKUP($E75,Atletas!$1:$1048576,5,FALSE)</f>
        <v>ACDSJ</v>
      </c>
      <c r="I75" s="35" t="s">
        <v>1434</v>
      </c>
      <c r="J75" s="34">
        <v>41377</v>
      </c>
      <c r="K75" s="35"/>
      <c r="L75" s="35" t="s">
        <v>27</v>
      </c>
    </row>
    <row r="76" spans="1:15" s="30" customFormat="1" ht="12" customHeight="1">
      <c r="A76" s="27">
        <v>71</v>
      </c>
      <c r="B76" s="159" t="s">
        <v>2936</v>
      </c>
      <c r="C76" s="29"/>
      <c r="D76" s="26">
        <v>9</v>
      </c>
      <c r="E76" s="30" t="s">
        <v>2937</v>
      </c>
      <c r="F76" s="31">
        <f>VLOOKUP($E76,Atletas!$1:$1048576,7,FALSE)</f>
        <v>37708</v>
      </c>
      <c r="G76" s="31" t="str">
        <f>VLOOKUP($E76,Atletas!$1:$1048576,9,FALSE)</f>
        <v>Benjamim-B</v>
      </c>
      <c r="H76" s="76" t="str">
        <f>VLOOKUP($E76,Atletas!$1:$1048576,5,FALSE)</f>
        <v>AJS</v>
      </c>
      <c r="I76" s="35" t="s">
        <v>1434</v>
      </c>
      <c r="J76" s="34">
        <v>41377</v>
      </c>
      <c r="K76" s="35"/>
      <c r="L76" s="35" t="s">
        <v>27</v>
      </c>
    </row>
    <row r="77" spans="1:15" s="30" customFormat="1" ht="12" customHeight="1">
      <c r="A77" s="27"/>
      <c r="B77" s="159"/>
      <c r="C77" s="29"/>
      <c r="D77" s="26"/>
      <c r="E77" s="30" t="s">
        <v>1224</v>
      </c>
      <c r="F77" s="31">
        <f>VLOOKUP($E77,Atletas!$1:$1048576,7,FALSE)</f>
        <v>34174</v>
      </c>
      <c r="G77" s="31" t="str">
        <f>VLOOKUP($E77,Atletas!$1:$1048576,9,FALSE)</f>
        <v>S/Sub-23</v>
      </c>
      <c r="H77" s="76" t="str">
        <f>VLOOKUP($E77,Atletas!$1:$1048576,5,FALSE)</f>
        <v>ACDSJ</v>
      </c>
      <c r="I77" s="35"/>
      <c r="J77" s="34"/>
      <c r="K77" s="35"/>
      <c r="L77" s="35" t="s">
        <v>549</v>
      </c>
      <c r="M77" s="44"/>
      <c r="O77" s="30" t="str">
        <f t="shared" ref="O77" si="0">IF(L77="rp",CONCATENATE(B77," - 12"),L77)</f>
        <v>2 36,74 - 10</v>
      </c>
    </row>
    <row r="78" spans="1:15" s="30" customFormat="1" ht="12" customHeight="1">
      <c r="A78" s="27"/>
      <c r="B78" s="159"/>
      <c r="C78" s="29"/>
      <c r="D78" s="26"/>
      <c r="E78" s="30" t="s">
        <v>1383</v>
      </c>
      <c r="F78" s="31" t="e">
        <f>VLOOKUP($E78,Atletas!$1:$1048576,7,FALSE)</f>
        <v>#N/A</v>
      </c>
      <c r="G78" s="31" t="e">
        <f>VLOOKUP($E78,Atletas!$1:$1048576,9,FALSE)</f>
        <v>#N/A</v>
      </c>
      <c r="H78" s="76" t="e">
        <f>VLOOKUP($E78,Atletas!$1:$1048576,5,FALSE)</f>
        <v>#N/A</v>
      </c>
      <c r="I78" s="35"/>
      <c r="J78" s="34"/>
      <c r="K78" s="35"/>
      <c r="L78" s="35" t="s">
        <v>429</v>
      </c>
    </row>
    <row r="79" spans="1:15" s="30" customFormat="1" ht="12" customHeight="1">
      <c r="A79" s="27"/>
      <c r="B79" s="159"/>
      <c r="C79" s="29"/>
      <c r="D79" s="26"/>
      <c r="E79" s="30" t="s">
        <v>619</v>
      </c>
      <c r="F79" s="31">
        <f>VLOOKUP($E79,Atletas!$1:$1048576,7,FALSE)</f>
        <v>34090</v>
      </c>
      <c r="G79" s="31" t="str">
        <f>VLOOKUP($E79,Atletas!$1:$1048576,9,FALSE)</f>
        <v>S/Sub-23</v>
      </c>
      <c r="H79" s="76" t="str">
        <f>VLOOKUP($E79,Atletas!$1:$1048576,5,FALSE)</f>
        <v>AJS</v>
      </c>
      <c r="I79" s="35"/>
      <c r="J79" s="34"/>
      <c r="K79" s="35"/>
      <c r="L79" s="35" t="s">
        <v>550</v>
      </c>
    </row>
    <row r="80" spans="1:15" s="30" customFormat="1" ht="12" customHeight="1">
      <c r="A80" s="27"/>
      <c r="B80" s="159"/>
      <c r="C80" s="29"/>
      <c r="D80" s="26"/>
      <c r="E80" s="30" t="s">
        <v>1505</v>
      </c>
      <c r="F80" s="31">
        <f>VLOOKUP($E80,Atletas!$1:$1048576,7,FALSE)</f>
        <v>33369</v>
      </c>
      <c r="G80" s="31" t="str">
        <f>VLOOKUP($E80,Atletas!$1:$1048576,9,FALSE)</f>
        <v>S/Sub-23</v>
      </c>
      <c r="H80" s="76" t="str">
        <f>VLOOKUP($E80,Atletas!$1:$1048576,5,FALSE)</f>
        <v>AJS</v>
      </c>
      <c r="I80" s="35"/>
      <c r="J80" s="34"/>
      <c r="K80" s="35"/>
      <c r="L80" s="35" t="s">
        <v>551</v>
      </c>
      <c r="M80" s="44"/>
    </row>
    <row r="81" spans="1:15" s="30" customFormat="1" ht="12" customHeight="1">
      <c r="A81" s="27"/>
      <c r="B81" s="159"/>
      <c r="C81" s="29"/>
      <c r="D81" s="26"/>
      <c r="E81" s="30" t="s">
        <v>1669</v>
      </c>
      <c r="F81" s="31">
        <f>VLOOKUP($E81,Atletas!$1:$1048576,7,FALSE)</f>
        <v>33493</v>
      </c>
      <c r="G81" s="31" t="str">
        <f>VLOOKUP($E81,Atletas!$1:$1048576,9,FALSE)</f>
        <v>S/Sub-23</v>
      </c>
      <c r="H81" s="76" t="str">
        <f>VLOOKUP($E81,Atletas!$1:$1048576,5,FALSE)</f>
        <v>CSM</v>
      </c>
      <c r="I81" s="35"/>
      <c r="J81" s="34"/>
      <c r="K81" s="35"/>
      <c r="L81" s="35" t="s">
        <v>552</v>
      </c>
      <c r="M81" s="44"/>
    </row>
    <row r="82" spans="1:15" s="30" customFormat="1" ht="12" customHeight="1">
      <c r="A82" s="27"/>
      <c r="B82" s="159"/>
      <c r="C82" s="29"/>
      <c r="D82" s="26"/>
      <c r="E82" s="30" t="s">
        <v>1741</v>
      </c>
      <c r="F82" s="31">
        <f>VLOOKUP($E82,Atletas!$1:$1048576,7,FALSE)</f>
        <v>33679</v>
      </c>
      <c r="G82" s="31" t="str">
        <f>VLOOKUP($E82,Atletas!$1:$1048576,9,FALSE)</f>
        <v>S/Sub-23</v>
      </c>
      <c r="H82" s="76" t="str">
        <f>VLOOKUP($E82,Atletas!$1:$1048576,5,FALSE)</f>
        <v>GDE</v>
      </c>
      <c r="I82" s="35"/>
      <c r="J82" s="34"/>
      <c r="K82" s="35"/>
      <c r="L82" s="35" t="s">
        <v>554</v>
      </c>
      <c r="M82" s="44"/>
    </row>
    <row r="83" spans="1:15" s="30" customFormat="1" ht="12" customHeight="1">
      <c r="A83" s="27"/>
      <c r="B83" s="159"/>
      <c r="C83" s="29"/>
      <c r="D83" s="26"/>
      <c r="E83" s="30" t="s">
        <v>1724</v>
      </c>
      <c r="F83" s="31">
        <f>VLOOKUP($E83,Atletas!$1:$1048576,7,FALSE)</f>
        <v>34927</v>
      </c>
      <c r="G83" s="31" t="str">
        <f>VLOOKUP($E83,Atletas!$1:$1048576,9,FALSE)</f>
        <v>Júnior</v>
      </c>
      <c r="H83" s="76" t="str">
        <f>VLOOKUP($E83,Atletas!$1:$1048576,5,FALSE)</f>
        <v>ACDSJ</v>
      </c>
      <c r="I83" s="35"/>
      <c r="J83" s="34"/>
      <c r="K83" s="35"/>
      <c r="L83" s="35" t="s">
        <v>2316</v>
      </c>
      <c r="M83" s="44"/>
    </row>
    <row r="84" spans="1:15" s="30" customFormat="1" ht="12" customHeight="1">
      <c r="A84" s="27"/>
      <c r="B84" s="159"/>
      <c r="C84" s="29"/>
      <c r="D84" s="26"/>
      <c r="E84" s="30" t="s">
        <v>1725</v>
      </c>
      <c r="F84" s="31">
        <f>VLOOKUP($E84,Atletas!$1:$1048576,7,FALSE)</f>
        <v>34190</v>
      </c>
      <c r="G84" s="31" t="str">
        <f>VLOOKUP($E84,Atletas!$1:$1048576,9,FALSE)</f>
        <v>S/Sub-23</v>
      </c>
      <c r="H84" s="76" t="str">
        <f>VLOOKUP($E84,Atletas!$1:$1048576,5,FALSE)</f>
        <v>GDE</v>
      </c>
      <c r="I84" s="35"/>
      <c r="J84" s="34"/>
      <c r="K84" s="35"/>
      <c r="L84" s="35" t="s">
        <v>399</v>
      </c>
      <c r="M84" s="44"/>
    </row>
    <row r="85" spans="1:15" s="30" customFormat="1" ht="12" customHeight="1">
      <c r="A85" s="27"/>
      <c r="B85" s="159"/>
      <c r="C85" s="29"/>
      <c r="D85" s="26"/>
      <c r="E85" s="30" t="s">
        <v>1026</v>
      </c>
      <c r="F85" s="31">
        <f>VLOOKUP($E85,Atletas!$1:$1048576,7,FALSE)</f>
        <v>34609</v>
      </c>
      <c r="G85" s="31" t="str">
        <f>VLOOKUP($E85,Atletas!$1:$1048576,9,FALSE)</f>
        <v>Júnior</v>
      </c>
      <c r="H85" s="76" t="str">
        <f>VLOOKUP($E85,Atletas!$1:$1048576,5,FALSE)</f>
        <v>ADRAP</v>
      </c>
      <c r="I85" s="35"/>
      <c r="J85" s="34"/>
      <c r="K85" s="35"/>
      <c r="L85" s="35" t="s">
        <v>400</v>
      </c>
      <c r="M85" s="44"/>
    </row>
    <row r="86" spans="1:15" ht="12" customHeight="1">
      <c r="C86" s="29"/>
      <c r="D86" s="26"/>
      <c r="E86" s="30" t="s">
        <v>1666</v>
      </c>
      <c r="F86" s="31">
        <f>VLOOKUP($E86,Atletas!$1:$1048576,7,FALSE)</f>
        <v>30270</v>
      </c>
      <c r="G86" s="31" t="str">
        <f>VLOOKUP($E86,Atletas!$1:$1048576,9,FALSE)</f>
        <v>Sénior</v>
      </c>
      <c r="H86" s="76" t="str">
        <f>VLOOKUP($E86,Atletas!$1:$1048576,5,FALSE)</f>
        <v>CAFH</v>
      </c>
      <c r="L86" s="35" t="s">
        <v>401</v>
      </c>
      <c r="M86" s="30"/>
      <c r="N86" s="30"/>
    </row>
    <row r="87" spans="1:15" s="30" customFormat="1" ht="12" customHeight="1">
      <c r="A87" s="27"/>
      <c r="B87" s="159"/>
      <c r="C87" s="29"/>
      <c r="D87" s="26"/>
      <c r="E87" s="30" t="s">
        <v>1240</v>
      </c>
      <c r="F87" s="31" t="e">
        <f>VLOOKUP($E87,Atletas!$1:$1048576,7,FALSE)</f>
        <v>#N/A</v>
      </c>
      <c r="G87" s="31" t="e">
        <f>VLOOKUP($E87,Atletas!$1:$1048576,9,FALSE)</f>
        <v>#N/A</v>
      </c>
      <c r="H87" s="76" t="s">
        <v>1301</v>
      </c>
      <c r="I87" s="35"/>
      <c r="J87" s="34"/>
      <c r="K87" s="35"/>
      <c r="L87" s="35" t="s">
        <v>50</v>
      </c>
    </row>
    <row r="88" spans="1:15" s="30" customFormat="1" ht="12" customHeight="1">
      <c r="A88" s="27"/>
      <c r="B88" s="159"/>
      <c r="C88" s="29"/>
      <c r="D88" s="26"/>
      <c r="E88" s="30" t="s">
        <v>1574</v>
      </c>
      <c r="F88" s="31">
        <f>VLOOKUP($E88,Atletas!$1:$1048576,7,FALSE)</f>
        <v>31210</v>
      </c>
      <c r="G88" s="31" t="str">
        <f>VLOOKUP($E88,Atletas!$1:$1048576,9,FALSE)</f>
        <v>Sénior</v>
      </c>
      <c r="H88" s="76" t="str">
        <f>VLOOKUP($E88,Atletas!$1:$1048576,5,FALSE)</f>
        <v>AJS</v>
      </c>
      <c r="I88" s="35"/>
      <c r="J88" s="34"/>
      <c r="K88" s="35"/>
      <c r="L88" s="35" t="s">
        <v>555</v>
      </c>
      <c r="M88" s="44"/>
      <c r="N88"/>
    </row>
    <row r="89" spans="1:15" s="30" customFormat="1" ht="12" customHeight="1">
      <c r="A89" s="27"/>
      <c r="B89" s="159"/>
      <c r="C89" s="29"/>
      <c r="D89" s="26"/>
      <c r="E89" s="30" t="s">
        <v>1249</v>
      </c>
      <c r="F89" s="31">
        <f>VLOOKUP($E89,Atletas!$1:$1048576,7,FALSE)</f>
        <v>33247</v>
      </c>
      <c r="G89" s="31" t="str">
        <f>VLOOKUP($E89,Atletas!$1:$1048576,9,FALSE)</f>
        <v>S/Sub-23</v>
      </c>
      <c r="H89" s="76" t="str">
        <f>VLOOKUP($E89,Atletas!$1:$1048576,5,FALSE)</f>
        <v>ADRAP</v>
      </c>
      <c r="I89" s="35"/>
      <c r="J89" s="34"/>
      <c r="K89" s="35"/>
      <c r="L89" s="35" t="s">
        <v>433</v>
      </c>
      <c r="M89" s="44"/>
    </row>
    <row r="90" spans="1:15" s="30" customFormat="1" ht="12" customHeight="1">
      <c r="A90" s="27"/>
      <c r="B90" s="159"/>
      <c r="C90" s="29"/>
      <c r="D90" s="26"/>
      <c r="E90" s="30" t="s">
        <v>1287</v>
      </c>
      <c r="F90" s="31">
        <f>VLOOKUP($E90,Atletas!$1:$1048576,7,FALSE)</f>
        <v>26404</v>
      </c>
      <c r="G90" s="31" t="str">
        <f>VLOOKUP($E90,Atletas!$1:$1048576,9,FALSE)</f>
        <v>S/Veterano</v>
      </c>
      <c r="H90" s="76" t="str">
        <f>VLOOKUP($E90,Atletas!$1:$1048576,5,FALSE)</f>
        <v>CSM</v>
      </c>
      <c r="I90" s="35"/>
      <c r="J90" s="34"/>
      <c r="K90" s="35"/>
      <c r="L90" s="35" t="s">
        <v>556</v>
      </c>
      <c r="M90" s="44"/>
      <c r="N90"/>
      <c r="O90"/>
    </row>
    <row r="91" spans="1:15" s="30" customFormat="1" ht="12" customHeight="1">
      <c r="A91" s="27"/>
      <c r="B91" s="159"/>
      <c r="C91" s="29"/>
      <c r="D91" s="26"/>
      <c r="E91" s="30" t="s">
        <v>1094</v>
      </c>
      <c r="F91" s="31">
        <f>VLOOKUP($E91,Atletas!$1:$1048576,7,FALSE)</f>
        <v>33930</v>
      </c>
      <c r="G91" s="31" t="str">
        <f>VLOOKUP($E91,Atletas!$1:$1048576,9,FALSE)</f>
        <v>S/Sub-23</v>
      </c>
      <c r="H91" s="76" t="str">
        <f>VLOOKUP($E91,Atletas!$1:$1048576,5,FALSE)</f>
        <v>AJS</v>
      </c>
      <c r="I91" s="35"/>
      <c r="J91" s="34"/>
      <c r="K91" s="35"/>
      <c r="L91" s="35" t="s">
        <v>402</v>
      </c>
      <c r="M91" s="44"/>
    </row>
    <row r="92" spans="1:15" s="30" customFormat="1" ht="12" customHeight="1">
      <c r="A92" s="27"/>
      <c r="B92" s="159"/>
      <c r="C92" s="29"/>
      <c r="D92" s="26"/>
      <c r="E92" s="30" t="s">
        <v>1000</v>
      </c>
      <c r="F92" s="31" t="e">
        <f>VLOOKUP($E92,Atletas!$1:$1048576,7,FALSE)</f>
        <v>#N/A</v>
      </c>
      <c r="G92" s="31" t="e">
        <f>VLOOKUP($E92,Atletas!$1:$1048576,9,FALSE)</f>
        <v>#N/A</v>
      </c>
      <c r="H92" s="76" t="e">
        <f>VLOOKUP($E92,Atletas!$1:$1048576,5,FALSE)</f>
        <v>#N/A</v>
      </c>
      <c r="I92" s="35"/>
      <c r="J92" s="34"/>
      <c r="K92" s="35"/>
      <c r="L92" s="35" t="s">
        <v>403</v>
      </c>
    </row>
    <row r="93" spans="1:15" s="30" customFormat="1" ht="12" customHeight="1">
      <c r="A93" s="27"/>
      <c r="B93" s="159"/>
      <c r="C93" s="29"/>
      <c r="D93" s="26"/>
      <c r="E93" s="30" t="s">
        <v>1489</v>
      </c>
      <c r="F93" s="31" t="e">
        <f>VLOOKUP($E93,Atletas!$1:$1048576,7,FALSE)</f>
        <v>#N/A</v>
      </c>
      <c r="G93" s="31" t="e">
        <f>VLOOKUP($E93,Atletas!$1:$1048576,9,FALSE)</f>
        <v>#N/A</v>
      </c>
      <c r="H93" s="76" t="e">
        <f>VLOOKUP($E93,Atletas!$1:$1048576,5,FALSE)</f>
        <v>#N/A</v>
      </c>
      <c r="I93" s="35"/>
      <c r="J93" s="34"/>
      <c r="K93" s="35"/>
      <c r="L93" s="35" t="s">
        <v>404</v>
      </c>
      <c r="O93"/>
    </row>
    <row r="94" spans="1:15" ht="12" customHeight="1">
      <c r="C94" s="29"/>
      <c r="D94" s="26"/>
      <c r="E94" s="30" t="s">
        <v>1655</v>
      </c>
      <c r="F94" s="31">
        <f>VLOOKUP($E94,Atletas!$1:$1048576,7,FALSE)</f>
        <v>33755</v>
      </c>
      <c r="G94" s="31" t="str">
        <f>VLOOKUP($E94,Atletas!$1:$1048576,9,FALSE)</f>
        <v>S/Sub-23</v>
      </c>
      <c r="H94" s="76" t="str">
        <f>VLOOKUP($E94,Atletas!$1:$1048576,5,FALSE)</f>
        <v>ADRAP</v>
      </c>
      <c r="L94" s="35" t="s">
        <v>432</v>
      </c>
      <c r="M94" s="44"/>
      <c r="N94" s="30"/>
      <c r="O94" s="30"/>
    </row>
    <row r="95" spans="1:15" s="30" customFormat="1" ht="12" customHeight="1">
      <c r="A95" s="27"/>
      <c r="B95" s="159"/>
      <c r="C95" s="29"/>
      <c r="D95" s="26"/>
      <c r="E95" s="30" t="s">
        <v>1479</v>
      </c>
      <c r="F95" s="31" t="e">
        <f>VLOOKUP($E95,Atletas!$1:$1048576,7,FALSE)</f>
        <v>#N/A</v>
      </c>
      <c r="G95" s="31" t="e">
        <f>VLOOKUP($E95,Atletas!$1:$1048576,9,FALSE)</f>
        <v>#N/A</v>
      </c>
      <c r="H95" s="76" t="e">
        <f>VLOOKUP($E95,Atletas!$1:$1048576,5,FALSE)</f>
        <v>#N/A</v>
      </c>
      <c r="I95" s="35"/>
      <c r="J95" s="34"/>
      <c r="K95" s="35"/>
      <c r="L95" s="35" t="s">
        <v>405</v>
      </c>
      <c r="M95" s="44"/>
      <c r="O95"/>
    </row>
    <row r="96" spans="1:15" s="30" customFormat="1" ht="12" customHeight="1">
      <c r="A96" s="27"/>
      <c r="B96" s="159"/>
      <c r="C96" s="29"/>
      <c r="D96" s="26"/>
      <c r="E96" s="30" t="s">
        <v>1260</v>
      </c>
      <c r="F96" s="31">
        <f>VLOOKUP($E96,Atletas!$1:$1048576,7,FALSE)</f>
        <v>33178</v>
      </c>
      <c r="G96" s="31" t="str">
        <f>VLOOKUP($E96,Atletas!$1:$1048576,9,FALSE)</f>
        <v>Sénior</v>
      </c>
      <c r="H96" s="76" t="str">
        <f>VLOOKUP($E96,Atletas!$1:$1048576,5,FALSE)</f>
        <v>CSM</v>
      </c>
      <c r="I96" s="35"/>
      <c r="J96" s="34"/>
      <c r="K96" s="35"/>
      <c r="L96" s="35" t="s">
        <v>406</v>
      </c>
    </row>
    <row r="97" spans="1:14" s="30" customFormat="1" ht="12" customHeight="1">
      <c r="A97" s="27"/>
      <c r="B97" s="159"/>
      <c r="C97" s="23"/>
      <c r="D97" s="20"/>
      <c r="E97" s="30" t="s">
        <v>1323</v>
      </c>
      <c r="F97" s="90">
        <v>33590</v>
      </c>
      <c r="G97" s="31" t="e">
        <f>VLOOKUP($E97,Atletas!$1:$1048576,9,FALSE)</f>
        <v>#N/A</v>
      </c>
      <c r="H97" s="76" t="e">
        <f>VLOOKUP($E97,Atletas!$1:$1048576,5,FALSE)</f>
        <v>#N/A</v>
      </c>
      <c r="I97" s="35"/>
      <c r="J97" s="34"/>
      <c r="K97" s="35"/>
      <c r="L97" s="35" t="s">
        <v>557</v>
      </c>
      <c r="M97" s="44"/>
    </row>
    <row r="98" spans="1:14" s="30" customFormat="1" ht="12" customHeight="1">
      <c r="A98" s="27"/>
      <c r="B98" s="159"/>
      <c r="C98" s="29"/>
      <c r="D98" s="26"/>
      <c r="E98" s="30" t="s">
        <v>1564</v>
      </c>
      <c r="F98" s="31" t="e">
        <f>VLOOKUP($E98,Atletas!$1:$1048576,7,FALSE)</f>
        <v>#N/A</v>
      </c>
      <c r="G98" s="31" t="e">
        <f>VLOOKUP($E98,Atletas!$1:$1048576,9,FALSE)</f>
        <v>#N/A</v>
      </c>
      <c r="H98" s="76" t="e">
        <f>VLOOKUP($E98,Atletas!$1:$1048576,5,FALSE)</f>
        <v>#N/A</v>
      </c>
      <c r="I98" s="35"/>
      <c r="J98" s="34"/>
      <c r="K98" s="35"/>
      <c r="L98" s="35" t="s">
        <v>547</v>
      </c>
      <c r="M98" s="44"/>
    </row>
    <row r="99" spans="1:14" s="30" customFormat="1" ht="12" customHeight="1">
      <c r="A99" s="27"/>
      <c r="B99" s="159"/>
      <c r="C99" s="29"/>
      <c r="D99" s="26"/>
      <c r="E99" s="30" t="s">
        <v>1507</v>
      </c>
      <c r="F99" s="31" t="e">
        <f>VLOOKUP($E99,Atletas!$1:$1048576,7,FALSE)</f>
        <v>#N/A</v>
      </c>
      <c r="G99" s="31" t="e">
        <f>VLOOKUP($E99,Atletas!$1:$1048576,9,FALSE)</f>
        <v>#N/A</v>
      </c>
      <c r="H99" s="76" t="e">
        <f>VLOOKUP($E99,Atletas!$1:$1048576,5,FALSE)</f>
        <v>#N/A</v>
      </c>
      <c r="I99" s="35"/>
      <c r="J99" s="34"/>
      <c r="K99" s="35"/>
      <c r="L99" s="35" t="s">
        <v>430</v>
      </c>
      <c r="M99" s="44"/>
    </row>
    <row r="100" spans="1:14" s="30" customFormat="1" ht="12" customHeight="1">
      <c r="A100" s="27"/>
      <c r="B100" s="159"/>
      <c r="C100" s="29"/>
      <c r="D100" s="26"/>
      <c r="E100" s="30" t="s">
        <v>1508</v>
      </c>
      <c r="F100" s="31">
        <f>VLOOKUP($E100,Atletas!$1:$1048576,7,FALSE)</f>
        <v>34271</v>
      </c>
      <c r="G100" s="31" t="str">
        <f>VLOOKUP($E100,Atletas!$1:$1048576,9,FALSE)</f>
        <v>S/Sub-23</v>
      </c>
      <c r="H100" s="76" t="str">
        <f>VLOOKUP($E100,Atletas!$1:$1048576,5,FALSE)</f>
        <v>AJS</v>
      </c>
      <c r="I100" s="35"/>
      <c r="J100" s="34"/>
      <c r="K100" s="35"/>
      <c r="L100" s="35" t="s">
        <v>548</v>
      </c>
      <c r="M100" s="44"/>
    </row>
    <row r="101" spans="1:14" s="30" customFormat="1" ht="12" customHeight="1">
      <c r="A101" s="27"/>
      <c r="B101" s="159"/>
      <c r="C101" s="29"/>
      <c r="D101" s="26"/>
      <c r="E101" s="30" t="s">
        <v>1114</v>
      </c>
      <c r="F101" s="31">
        <f>VLOOKUP($E101,Atletas!$1:$1048576,7,FALSE)</f>
        <v>35509</v>
      </c>
      <c r="G101" s="31" t="str">
        <f>VLOOKUP($E101,Atletas!$1:$1048576,9,FALSE)</f>
        <v>Juvenil</v>
      </c>
      <c r="H101" s="76" t="str">
        <f>VLOOKUP($E101,Atletas!$1:$1048576,5,FALSE)</f>
        <v>GDE</v>
      </c>
      <c r="I101" s="35"/>
      <c r="J101" s="34"/>
      <c r="K101" s="35"/>
      <c r="L101" s="35" t="s">
        <v>1868</v>
      </c>
    </row>
    <row r="102" spans="1:14" s="30" customFormat="1" ht="12" customHeight="1">
      <c r="A102" s="27"/>
      <c r="B102" s="159"/>
      <c r="C102" s="29"/>
      <c r="D102" s="26"/>
      <c r="E102" s="30" t="s">
        <v>1345</v>
      </c>
      <c r="F102" s="31">
        <f>VLOOKUP($E102,Atletas!$1:$1048576,7,FALSE)</f>
        <v>32782</v>
      </c>
      <c r="G102" s="31" t="str">
        <f>VLOOKUP($E102,Atletas!$1:$1048576,9,FALSE)</f>
        <v>Sénior</v>
      </c>
      <c r="H102" s="76" t="str">
        <f>VLOOKUP($E102,Atletas!$1:$1048576,5,FALSE)</f>
        <v>ADRAP</v>
      </c>
      <c r="I102" s="35"/>
      <c r="J102" s="34"/>
      <c r="K102" s="35"/>
      <c r="L102" s="35" t="s">
        <v>383</v>
      </c>
      <c r="M102" s="44"/>
    </row>
    <row r="103" spans="1:14" s="30" customFormat="1" ht="12" customHeight="1">
      <c r="A103" s="27"/>
      <c r="B103" s="159"/>
      <c r="C103" s="29"/>
      <c r="D103" s="26"/>
      <c r="E103" s="30" t="s">
        <v>1487</v>
      </c>
      <c r="F103" s="31" t="e">
        <f>VLOOKUP($E103,Atletas!$1:$1048576,7,FALSE)</f>
        <v>#N/A</v>
      </c>
      <c r="G103" s="31" t="e">
        <f>VLOOKUP($E103,Atletas!$1:$1048576,9,FALSE)</f>
        <v>#N/A</v>
      </c>
      <c r="H103" s="76" t="e">
        <f>VLOOKUP($E103,Atletas!$1:$1048576,5,FALSE)</f>
        <v>#N/A</v>
      </c>
      <c r="I103" s="35"/>
      <c r="J103" s="34"/>
      <c r="K103" s="35"/>
      <c r="L103" s="35" t="s">
        <v>265</v>
      </c>
    </row>
    <row r="104" spans="1:14" ht="12" customHeight="1">
      <c r="C104" s="29"/>
      <c r="D104" s="26"/>
      <c r="E104" s="30" t="s">
        <v>1284</v>
      </c>
      <c r="F104" s="31">
        <f>VLOOKUP($E104,Atletas!$1:$1048576,7,FALSE)</f>
        <v>32563</v>
      </c>
      <c r="G104" s="31" t="str">
        <f>VLOOKUP($E104,Atletas!$1:$1048576,9,FALSE)</f>
        <v>Sénior</v>
      </c>
      <c r="H104" s="76" t="str">
        <f>VLOOKUP($E104,Atletas!$1:$1048576,5,FALSE)</f>
        <v>GDE</v>
      </c>
      <c r="L104" s="35" t="s">
        <v>266</v>
      </c>
      <c r="M104" s="30"/>
      <c r="N104" s="30"/>
    </row>
    <row r="105" spans="1:14" s="30" customFormat="1" ht="12" customHeight="1">
      <c r="A105" s="27"/>
      <c r="B105" s="159"/>
      <c r="C105" s="29"/>
      <c r="D105" s="26"/>
      <c r="E105" s="30" t="s">
        <v>1581</v>
      </c>
      <c r="F105" s="31">
        <f>VLOOKUP($E105,Atletas!$1:$1048576,7,FALSE)</f>
        <v>34457</v>
      </c>
      <c r="G105" s="31" t="str">
        <f>VLOOKUP($E105,Atletas!$1:$1048576,9,FALSE)</f>
        <v>Júnior</v>
      </c>
      <c r="H105" s="76" t="str">
        <f>VLOOKUP($E105,Atletas!$1:$1048576,5,FALSE)</f>
        <v>ADRAP</v>
      </c>
      <c r="I105" s="35"/>
      <c r="J105" s="34"/>
      <c r="K105" s="35"/>
      <c r="L105" s="35" t="s">
        <v>384</v>
      </c>
      <c r="M105" s="44"/>
    </row>
    <row r="106" spans="1:14" s="30" customFormat="1" ht="12" customHeight="1">
      <c r="A106" s="27"/>
      <c r="B106" s="159"/>
      <c r="C106" s="29"/>
      <c r="D106" s="26"/>
      <c r="E106" s="30" t="s">
        <v>899</v>
      </c>
      <c r="F106" s="31" t="e">
        <f>VLOOKUP($E106,Atletas!$1:$1048576,7,FALSE)</f>
        <v>#N/A</v>
      </c>
      <c r="G106" s="31" t="e">
        <f>VLOOKUP($E106,Atletas!$1:$1048576,9,FALSE)</f>
        <v>#N/A</v>
      </c>
      <c r="H106" s="76" t="e">
        <f>VLOOKUP($E106,Atletas!$1:$1048576,5,FALSE)</f>
        <v>#N/A</v>
      </c>
      <c r="I106" s="35"/>
      <c r="J106" s="34"/>
      <c r="K106" s="35"/>
      <c r="L106" s="35" t="s">
        <v>385</v>
      </c>
    </row>
    <row r="107" spans="1:14" s="30" customFormat="1" ht="12" customHeight="1">
      <c r="A107" s="27"/>
      <c r="B107" s="159"/>
      <c r="C107" s="29"/>
      <c r="D107" s="26"/>
      <c r="E107" s="30" t="s">
        <v>1653</v>
      </c>
      <c r="F107" s="31">
        <f>VLOOKUP($E107,Atletas!$1:$1048576,7,FALSE)</f>
        <v>34120</v>
      </c>
      <c r="G107" s="31" t="str">
        <f>VLOOKUP($E107,Atletas!$1:$1048576,9,FALSE)</f>
        <v>S/Sub-23</v>
      </c>
      <c r="H107" s="76" t="str">
        <f>VLOOKUP($E107,Atletas!$1:$1048576,5,FALSE)</f>
        <v>GDE</v>
      </c>
      <c r="I107" s="35"/>
      <c r="J107" s="34"/>
      <c r="K107" s="35"/>
      <c r="L107" s="35" t="s">
        <v>386</v>
      </c>
    </row>
    <row r="108" spans="1:14" s="30" customFormat="1" ht="12" customHeight="1">
      <c r="A108" s="27"/>
      <c r="B108" s="159"/>
      <c r="C108" s="29"/>
      <c r="D108" s="26"/>
      <c r="E108" s="30" t="s">
        <v>1506</v>
      </c>
      <c r="F108" s="31">
        <f>VLOOKUP($E108,Atletas!$1:$1048576,7,FALSE)</f>
        <v>33571</v>
      </c>
      <c r="G108" s="31" t="str">
        <f>VLOOKUP($E108,Atletas!$1:$1048576,9,FALSE)</f>
        <v>S/Sub-23</v>
      </c>
      <c r="H108" s="76" t="str">
        <f>VLOOKUP($E108,Atletas!$1:$1048576,5,FALSE)</f>
        <v>AJS</v>
      </c>
      <c r="I108" s="35"/>
      <c r="J108" s="34"/>
      <c r="K108" s="35"/>
      <c r="L108" s="35" t="s">
        <v>387</v>
      </c>
    </row>
    <row r="109" spans="1:14" s="30" customFormat="1" ht="12" customHeight="1">
      <c r="A109" s="27"/>
      <c r="B109" s="159"/>
      <c r="C109" s="29"/>
      <c r="D109" s="26"/>
      <c r="E109" s="30" t="s">
        <v>588</v>
      </c>
      <c r="F109" s="31">
        <f>VLOOKUP($E109,Atletas!$1:$1048576,7,FALSE)</f>
        <v>34942</v>
      </c>
      <c r="G109" s="31" t="str">
        <f>VLOOKUP($E109,Atletas!$1:$1048576,9,FALSE)</f>
        <v>Júnior</v>
      </c>
      <c r="H109" s="76" t="str">
        <f>VLOOKUP($E109,Atletas!$1:$1048576,5,FALSE)</f>
        <v>ADRAP</v>
      </c>
      <c r="I109" s="35"/>
      <c r="J109" s="34"/>
      <c r="K109" s="35"/>
      <c r="L109" s="35" t="s">
        <v>2317</v>
      </c>
    </row>
    <row r="110" spans="1:14" s="30" customFormat="1" ht="12" customHeight="1">
      <c r="A110" s="27"/>
      <c r="B110" s="159"/>
      <c r="C110" s="29"/>
      <c r="D110" s="26"/>
      <c r="E110" s="30" t="s">
        <v>1556</v>
      </c>
      <c r="F110" s="31">
        <f>VLOOKUP($E110,Atletas!$1:$1048576,7,FALSE)</f>
        <v>32619</v>
      </c>
      <c r="G110" s="31" t="str">
        <f>VLOOKUP($E110,Atletas!$1:$1048576,9,FALSE)</f>
        <v>Sénior</v>
      </c>
      <c r="H110" s="76" t="str">
        <f>VLOOKUP($E110,Atletas!$1:$1048576,5,FALSE)</f>
        <v>GDE</v>
      </c>
      <c r="I110" s="35"/>
      <c r="J110" s="34"/>
      <c r="K110" s="35"/>
      <c r="L110" s="35" t="s">
        <v>267</v>
      </c>
    </row>
    <row r="111" spans="1:14" s="30" customFormat="1" ht="12" customHeight="1">
      <c r="A111" s="27"/>
      <c r="B111" s="159"/>
      <c r="C111" s="29"/>
      <c r="D111" s="26"/>
      <c r="E111" s="30" t="s">
        <v>1223</v>
      </c>
      <c r="F111" s="31">
        <f>VLOOKUP($E111,Atletas!$1:$1048576,7,FALSE)</f>
        <v>34779</v>
      </c>
      <c r="G111" s="31" t="str">
        <f>VLOOKUP($E111,Atletas!$1:$1048576,9,FALSE)</f>
        <v>Júnior</v>
      </c>
      <c r="H111" s="76" t="str">
        <f>VLOOKUP($E111,Atletas!$1:$1048576,5,FALSE)</f>
        <v>AJS</v>
      </c>
      <c r="I111" s="35"/>
      <c r="J111" s="34"/>
      <c r="K111" s="35"/>
      <c r="L111" s="35" t="s">
        <v>2318</v>
      </c>
    </row>
    <row r="112" spans="1:14" s="30" customFormat="1" ht="12" customHeight="1">
      <c r="A112" s="27"/>
      <c r="B112" s="159"/>
      <c r="C112" s="29"/>
      <c r="D112" s="26"/>
      <c r="E112" s="30" t="s">
        <v>1420</v>
      </c>
      <c r="F112" s="31">
        <f>VLOOKUP($E112,Atletas!$1:$1048576,7,FALSE)</f>
        <v>34220</v>
      </c>
      <c r="G112" s="31" t="str">
        <f>VLOOKUP($E112,Atletas!$1:$1048576,9,FALSE)</f>
        <v>S/Sub-23</v>
      </c>
      <c r="H112" s="76" t="s">
        <v>1452</v>
      </c>
      <c r="I112" s="35"/>
      <c r="J112" s="34"/>
      <c r="K112" s="35"/>
      <c r="L112" s="35" t="s">
        <v>388</v>
      </c>
      <c r="M112" s="44"/>
    </row>
    <row r="113" spans="1:14" s="30" customFormat="1" ht="12" customHeight="1">
      <c r="A113" s="27"/>
      <c r="B113" s="159"/>
      <c r="C113" s="29"/>
      <c r="D113" s="26"/>
      <c r="E113" s="30" t="s">
        <v>909</v>
      </c>
      <c r="F113" s="31" t="e">
        <f>VLOOKUP($E113,Atletas!$1:$1048576,7,FALSE)</f>
        <v>#N/A</v>
      </c>
      <c r="G113" s="31" t="e">
        <f>VLOOKUP($E113,Atletas!$1:$1048576,9,FALSE)</f>
        <v>#N/A</v>
      </c>
      <c r="H113" s="76" t="e">
        <f>VLOOKUP($E113,Atletas!$1:$1048576,5,FALSE)</f>
        <v>#N/A</v>
      </c>
      <c r="I113" s="35"/>
      <c r="J113" s="34"/>
      <c r="K113" s="35"/>
      <c r="L113" s="35" t="s">
        <v>389</v>
      </c>
    </row>
    <row r="114" spans="1:14" s="30" customFormat="1" ht="12" customHeight="1">
      <c r="A114" s="27"/>
      <c r="B114" s="159"/>
      <c r="C114" s="29"/>
      <c r="D114" s="26"/>
      <c r="E114" s="30" t="s">
        <v>1706</v>
      </c>
      <c r="F114" s="31" t="e">
        <f>VLOOKUP($E114,Atletas!$1:$1048576,7,FALSE)</f>
        <v>#N/A</v>
      </c>
      <c r="G114" s="31" t="e">
        <f>VLOOKUP($E114,Atletas!$1:$1048576,9,FALSE)</f>
        <v>#N/A</v>
      </c>
      <c r="H114" s="76" t="e">
        <f>VLOOKUP($E114,Atletas!$1:$1048576,5,FALSE)</f>
        <v>#N/A</v>
      </c>
      <c r="I114" s="35"/>
      <c r="J114" s="34"/>
      <c r="K114" s="35"/>
      <c r="L114" s="35" t="s">
        <v>558</v>
      </c>
      <c r="M114" s="44"/>
      <c r="N114"/>
    </row>
    <row r="115" spans="1:14" s="30" customFormat="1" ht="12" customHeight="1">
      <c r="A115" s="27"/>
      <c r="B115" s="159"/>
      <c r="C115" s="29"/>
      <c r="D115" s="26"/>
      <c r="E115" s="30" t="s">
        <v>1566</v>
      </c>
      <c r="F115" s="31">
        <f>VLOOKUP($E115,Atletas!$1:$1048576,7,FALSE)</f>
        <v>34591</v>
      </c>
      <c r="G115" s="31" t="str">
        <f>VLOOKUP($E115,Atletas!$1:$1048576,9,FALSE)</f>
        <v>Júnior</v>
      </c>
      <c r="H115" s="76" t="str">
        <f>VLOOKUP($E115,Atletas!$1:$1048576,5,FALSE)</f>
        <v>AJS</v>
      </c>
      <c r="I115" s="35"/>
      <c r="J115" s="34"/>
      <c r="K115" s="35"/>
      <c r="L115" s="35" t="s">
        <v>1869</v>
      </c>
      <c r="M115" s="44"/>
    </row>
    <row r="116" spans="1:14" s="30" customFormat="1" ht="12" customHeight="1">
      <c r="A116" s="27"/>
      <c r="B116" s="159"/>
      <c r="C116" s="29"/>
      <c r="D116" s="26"/>
      <c r="E116" s="30" t="s">
        <v>1554</v>
      </c>
      <c r="F116" s="31" t="e">
        <f>VLOOKUP($E116,Atletas!$1:$1048576,7,FALSE)</f>
        <v>#N/A</v>
      </c>
      <c r="G116" s="31" t="e">
        <f>VLOOKUP($E116,Atletas!$1:$1048576,9,FALSE)</f>
        <v>#N/A</v>
      </c>
      <c r="H116" s="76" t="e">
        <f>VLOOKUP($E116,Atletas!$1:$1048576,5,FALSE)</f>
        <v>#N/A</v>
      </c>
      <c r="I116" s="35"/>
      <c r="J116" s="34"/>
      <c r="K116" s="35"/>
      <c r="L116" s="35" t="s">
        <v>559</v>
      </c>
      <c r="M116" s="44"/>
      <c r="N116"/>
    </row>
    <row r="117" spans="1:14" s="30" customFormat="1" ht="12" customHeight="1">
      <c r="A117" s="27"/>
      <c r="B117" s="159"/>
      <c r="C117" s="29"/>
      <c r="D117" s="26"/>
      <c r="E117" s="30" t="s">
        <v>1490</v>
      </c>
      <c r="F117" s="31">
        <f>VLOOKUP($E117,Atletas!$1:$1048576,7,FALSE)</f>
        <v>34172</v>
      </c>
      <c r="G117" s="31" t="str">
        <f>VLOOKUP($E117,Atletas!$1:$1048576,9,FALSE)</f>
        <v>S/Sub-23</v>
      </c>
      <c r="H117" s="76" t="str">
        <f>VLOOKUP($E117,Atletas!$1:$1048576,5,FALSE)</f>
        <v>GDE</v>
      </c>
      <c r="I117" s="35"/>
      <c r="J117" s="34"/>
      <c r="K117" s="35"/>
      <c r="L117" s="35" t="s">
        <v>390</v>
      </c>
      <c r="M117" s="44"/>
    </row>
    <row r="118" spans="1:14" s="30" customFormat="1" ht="12" customHeight="1">
      <c r="A118" s="27"/>
      <c r="B118" s="159"/>
      <c r="C118" s="29"/>
      <c r="D118" s="26"/>
      <c r="E118" s="30" t="s">
        <v>53</v>
      </c>
      <c r="F118" s="31">
        <f>VLOOKUP($E118,Atletas!$1:$1048576,7,FALSE)</f>
        <v>35461</v>
      </c>
      <c r="G118" s="31" t="str">
        <f>VLOOKUP($E118,Atletas!$1:$1048576,9,FALSE)</f>
        <v>Juvenil</v>
      </c>
      <c r="H118" s="76" t="str">
        <f>VLOOKUP($E118,Atletas!$1:$1048576,5,FALSE)</f>
        <v>AJS</v>
      </c>
      <c r="I118" s="35"/>
      <c r="J118" s="34"/>
      <c r="K118" s="35"/>
      <c r="L118" s="35" t="s">
        <v>2319</v>
      </c>
    </row>
    <row r="119" spans="1:14" s="30" customFormat="1" ht="12" customHeight="1">
      <c r="A119" s="27"/>
      <c r="B119" s="159"/>
      <c r="C119" s="29"/>
      <c r="D119" s="26"/>
      <c r="E119" s="30" t="s">
        <v>1730</v>
      </c>
      <c r="F119" s="31" t="e">
        <f>VLOOKUP($E119,Atletas!$1:$1048576,7,FALSE)</f>
        <v>#N/A</v>
      </c>
      <c r="G119" s="31" t="e">
        <f>VLOOKUP($E119,Atletas!$1:$1048576,9,FALSE)</f>
        <v>#N/A</v>
      </c>
      <c r="H119" s="76" t="e">
        <f>VLOOKUP($E119,Atletas!$1:$1048576,5,FALSE)</f>
        <v>#N/A</v>
      </c>
      <c r="I119" s="35"/>
      <c r="J119" s="34"/>
      <c r="K119" s="35"/>
      <c r="L119" s="35" t="s">
        <v>2320</v>
      </c>
      <c r="M119" s="44"/>
    </row>
    <row r="120" spans="1:14" s="30" customFormat="1" ht="12" customHeight="1">
      <c r="A120" s="27"/>
      <c r="B120" s="159"/>
      <c r="C120" s="23"/>
      <c r="D120" s="20"/>
      <c r="E120" s="69" t="s">
        <v>1726</v>
      </c>
      <c r="F120" s="31" t="e">
        <f>VLOOKUP($E120,Atletas!$1:$1048576,7,FALSE)</f>
        <v>#N/A</v>
      </c>
      <c r="G120" s="31" t="e">
        <f>VLOOKUP($E120,Atletas!$1:$1048576,9,FALSE)</f>
        <v>#N/A</v>
      </c>
      <c r="H120" s="76" t="e">
        <f>VLOOKUP($E120,Atletas!$1:$1048576,5,FALSE)</f>
        <v>#N/A</v>
      </c>
      <c r="I120" s="35"/>
      <c r="J120" s="34"/>
      <c r="K120" s="35"/>
      <c r="L120" s="35" t="s">
        <v>268</v>
      </c>
    </row>
    <row r="121" spans="1:14" s="30" customFormat="1" ht="12" customHeight="1">
      <c r="A121" s="27"/>
      <c r="B121" s="159"/>
      <c r="C121" s="29"/>
      <c r="D121" s="26"/>
      <c r="E121" s="30" t="s">
        <v>1254</v>
      </c>
      <c r="F121" s="31" t="e">
        <f>VLOOKUP($E121,Atletas!$1:$1048576,7,FALSE)</f>
        <v>#N/A</v>
      </c>
      <c r="G121" s="31" t="e">
        <f>VLOOKUP($E121,Atletas!$1:$1048576,9,FALSE)</f>
        <v>#N/A</v>
      </c>
      <c r="H121" s="76" t="e">
        <f>VLOOKUP($E121,Atletas!$1:$1048576,5,FALSE)</f>
        <v>#N/A</v>
      </c>
      <c r="I121" s="35"/>
      <c r="J121" s="34"/>
      <c r="K121" s="35"/>
      <c r="L121" s="35" t="s">
        <v>269</v>
      </c>
    </row>
    <row r="122" spans="1:14" s="30" customFormat="1" ht="12" customHeight="1">
      <c r="A122" s="27"/>
      <c r="B122" s="159"/>
      <c r="C122" s="29"/>
      <c r="D122" s="26"/>
      <c r="E122" s="30" t="s">
        <v>1153</v>
      </c>
      <c r="F122" s="31" t="e">
        <f>VLOOKUP($E122,Atletas!$1:$1048576,7,FALSE)</f>
        <v>#N/A</v>
      </c>
      <c r="G122" s="31" t="e">
        <f>VLOOKUP($E122,Atletas!$1:$1048576,9,FALSE)</f>
        <v>#N/A</v>
      </c>
      <c r="H122" s="76" t="e">
        <f>VLOOKUP($E122,Atletas!$1:$1048576,5,FALSE)</f>
        <v>#N/A</v>
      </c>
      <c r="I122" s="35"/>
      <c r="J122" s="34"/>
      <c r="K122" s="35"/>
      <c r="L122" s="35" t="s">
        <v>391</v>
      </c>
    </row>
    <row r="123" spans="1:14" s="30" customFormat="1" ht="12" customHeight="1">
      <c r="A123" s="27"/>
      <c r="B123" s="159"/>
      <c r="C123" s="29"/>
      <c r="D123" s="26"/>
      <c r="E123" s="30" t="s">
        <v>3</v>
      </c>
      <c r="F123" s="31" t="e">
        <f>VLOOKUP($E123,Atletas!$1:$1048576,7,FALSE)</f>
        <v>#N/A</v>
      </c>
      <c r="G123" s="31" t="e">
        <f>VLOOKUP($E123,Atletas!$1:$1048576,9,FALSE)</f>
        <v>#N/A</v>
      </c>
      <c r="H123" s="76" t="e">
        <f>VLOOKUP($E123,Atletas!$1:$1048576,5,FALSE)</f>
        <v>#N/A</v>
      </c>
      <c r="I123" s="35"/>
      <c r="J123" s="34"/>
      <c r="K123" s="35"/>
      <c r="L123" s="35" t="s">
        <v>1870</v>
      </c>
    </row>
    <row r="124" spans="1:14" s="30" customFormat="1" ht="12" customHeight="1">
      <c r="A124" s="27"/>
      <c r="B124" s="159"/>
      <c r="C124" s="29"/>
      <c r="D124" s="26"/>
      <c r="E124" s="30" t="s">
        <v>1164</v>
      </c>
      <c r="F124" s="31">
        <f>VLOOKUP($E124,Atletas!$1:$1048576,7,FALSE)</f>
        <v>34650</v>
      </c>
      <c r="G124" s="31" t="str">
        <f>VLOOKUP($E124,Atletas!$1:$1048576,9,FALSE)</f>
        <v>Júnior</v>
      </c>
      <c r="H124" s="76" t="str">
        <f>VLOOKUP($E124,Atletas!$1:$1048576,5,FALSE)</f>
        <v>CAFH</v>
      </c>
      <c r="I124" s="35"/>
      <c r="J124" s="34"/>
      <c r="K124" s="35"/>
      <c r="L124" s="35" t="s">
        <v>392</v>
      </c>
    </row>
    <row r="125" spans="1:14" s="30" customFormat="1" ht="12" customHeight="1">
      <c r="A125" s="27"/>
      <c r="B125" s="159"/>
      <c r="C125" s="29"/>
      <c r="D125" s="26"/>
      <c r="E125" s="30" t="s">
        <v>1510</v>
      </c>
      <c r="F125" s="31">
        <f>VLOOKUP($E125,Atletas!$1:$1048576,7,FALSE)</f>
        <v>33442</v>
      </c>
      <c r="G125" s="31" t="str">
        <f>VLOOKUP($E125,Atletas!$1:$1048576,9,FALSE)</f>
        <v>S/Sub-23</v>
      </c>
      <c r="H125" s="76" t="str">
        <f>VLOOKUP($E125,Atletas!$1:$1048576,5,FALSE)</f>
        <v>AJS</v>
      </c>
      <c r="I125" s="35"/>
      <c r="J125" s="34"/>
      <c r="K125" s="35"/>
      <c r="L125" s="35" t="s">
        <v>393</v>
      </c>
      <c r="M125" s="44"/>
    </row>
    <row r="126" spans="1:14" s="30" customFormat="1" ht="12" customHeight="1">
      <c r="A126" s="27"/>
      <c r="B126" s="159"/>
      <c r="C126" s="29"/>
      <c r="D126" s="26"/>
      <c r="E126" s="30" t="s">
        <v>1661</v>
      </c>
      <c r="F126" s="31">
        <f>VLOOKUP($E126,Atletas!$1:$1048576,7,FALSE)</f>
        <v>33462</v>
      </c>
      <c r="G126" s="31" t="str">
        <f>VLOOKUP($E126,Atletas!$1:$1048576,9,FALSE)</f>
        <v>S/Sub-23</v>
      </c>
      <c r="H126" s="76" t="str">
        <f>VLOOKUP($E126,Atletas!$1:$1048576,5,FALSE)</f>
        <v>GDE</v>
      </c>
      <c r="I126" s="35"/>
      <c r="J126" s="34"/>
      <c r="K126" s="35"/>
      <c r="L126" s="35" t="s">
        <v>261</v>
      </c>
      <c r="M126" s="44"/>
    </row>
    <row r="127" spans="1:14" s="30" customFormat="1" ht="12" customHeight="1">
      <c r="A127" s="27"/>
      <c r="B127" s="159"/>
      <c r="C127" s="23"/>
      <c r="D127" s="20"/>
      <c r="E127" s="30" t="s">
        <v>1501</v>
      </c>
      <c r="F127" s="31" t="e">
        <f>VLOOKUP($E127,Atletas!$1:$1048576,7,FALSE)</f>
        <v>#N/A</v>
      </c>
      <c r="G127" s="31" t="e">
        <f>VLOOKUP($E127,Atletas!$1:$1048576,9,FALSE)</f>
        <v>#N/A</v>
      </c>
      <c r="H127" s="76" t="e">
        <f>VLOOKUP($E127,Atletas!$1:$1048576,5,FALSE)</f>
        <v>#N/A</v>
      </c>
      <c r="I127" s="35"/>
      <c r="J127" s="34"/>
      <c r="K127" s="35"/>
      <c r="L127" s="35" t="s">
        <v>394</v>
      </c>
    </row>
    <row r="128" spans="1:14" s="30" customFormat="1" ht="12" customHeight="1">
      <c r="A128" s="27"/>
      <c r="B128" s="159"/>
      <c r="C128" s="29"/>
      <c r="D128" s="26"/>
      <c r="E128" s="30" t="s">
        <v>1159</v>
      </c>
      <c r="F128" s="31">
        <f>VLOOKUP($E128,Atletas!$1:$1048576,7,FALSE)</f>
        <v>35485</v>
      </c>
      <c r="G128" s="31" t="str">
        <f>VLOOKUP($E128,Atletas!$1:$1048576,9,FALSE)</f>
        <v>Juvenil</v>
      </c>
      <c r="H128" s="76" t="str">
        <f>VLOOKUP($E128,Atletas!$1:$1048576,5,FALSE)</f>
        <v>GDE</v>
      </c>
      <c r="I128" s="35"/>
      <c r="J128" s="34"/>
      <c r="K128" s="35"/>
      <c r="L128" s="35" t="s">
        <v>2321</v>
      </c>
      <c r="M128" s="44"/>
    </row>
    <row r="129" spans="1:14" s="30" customFormat="1" ht="12" customHeight="1">
      <c r="A129" s="27"/>
      <c r="B129" s="159"/>
      <c r="C129" s="29"/>
      <c r="D129" s="26"/>
      <c r="E129" s="30" t="s">
        <v>620</v>
      </c>
      <c r="F129" s="31" t="e">
        <f>VLOOKUP($E129,Atletas!$1:$1048576,7,FALSE)</f>
        <v>#N/A</v>
      </c>
      <c r="G129" s="31" t="e">
        <f>VLOOKUP($E129,Atletas!$1:$1048576,9,FALSE)</f>
        <v>#N/A</v>
      </c>
      <c r="H129" s="76" t="e">
        <f>VLOOKUP($E129,Atletas!$1:$1048576,5,FALSE)</f>
        <v>#N/A</v>
      </c>
      <c r="I129" s="35"/>
      <c r="J129" s="34"/>
      <c r="K129" s="35"/>
      <c r="L129" s="35" t="s">
        <v>395</v>
      </c>
    </row>
    <row r="130" spans="1:14" s="30" customFormat="1" ht="12" customHeight="1">
      <c r="A130" s="27"/>
      <c r="B130" s="159"/>
      <c r="C130" s="29"/>
      <c r="D130" s="26"/>
      <c r="E130" s="30" t="s">
        <v>1552</v>
      </c>
      <c r="F130" s="31">
        <f>VLOOKUP($E130,Atletas!$1:$1048576,7,FALSE)</f>
        <v>29161</v>
      </c>
      <c r="G130" s="31" t="str">
        <f>VLOOKUP($E130,Atletas!$1:$1048576,9,FALSE)</f>
        <v>Sénior</v>
      </c>
      <c r="H130" s="76" t="str">
        <f>VLOOKUP($E130,Atletas!$1:$1048576,5,FALSE)</f>
        <v>CFA-M</v>
      </c>
      <c r="I130" s="35"/>
      <c r="J130" s="34"/>
      <c r="K130" s="35"/>
      <c r="L130" s="35" t="s">
        <v>270</v>
      </c>
    </row>
    <row r="131" spans="1:14" s="30" customFormat="1" ht="12" customHeight="1">
      <c r="A131" s="27"/>
      <c r="B131" s="159"/>
      <c r="C131" s="29"/>
      <c r="D131" s="26"/>
      <c r="E131" s="30" t="s">
        <v>575</v>
      </c>
      <c r="F131" s="31">
        <f>VLOOKUP($E131,Atletas!$1:$1048576,7,FALSE)</f>
        <v>34123</v>
      </c>
      <c r="G131" s="31" t="str">
        <f>VLOOKUP($E131,Atletas!$1:$1048576,9,FALSE)</f>
        <v>S/Sub-23</v>
      </c>
      <c r="H131" s="76" t="str">
        <f>VLOOKUP($E131,Atletas!$1:$1048576,5,FALSE)</f>
        <v>CSM</v>
      </c>
      <c r="I131" s="35"/>
      <c r="J131" s="34"/>
      <c r="K131" s="35"/>
      <c r="L131" s="35" t="s">
        <v>396</v>
      </c>
    </row>
    <row r="132" spans="1:14" s="30" customFormat="1" ht="12" customHeight="1">
      <c r="A132" s="27"/>
      <c r="B132" s="159"/>
      <c r="C132" s="29"/>
      <c r="D132" s="26"/>
      <c r="E132" s="30" t="s">
        <v>623</v>
      </c>
      <c r="F132" s="31" t="e">
        <f>VLOOKUP($E132,Atletas!$1:$1048576,7,FALSE)</f>
        <v>#N/A</v>
      </c>
      <c r="G132" s="31" t="e">
        <f>VLOOKUP($E132,Atletas!$1:$1048576,9,FALSE)</f>
        <v>#N/A</v>
      </c>
      <c r="H132" s="76" t="e">
        <f>VLOOKUP($E132,Atletas!$1:$1048576,5,FALSE)</f>
        <v>#N/A</v>
      </c>
      <c r="I132" s="35"/>
      <c r="J132" s="34"/>
      <c r="K132" s="35"/>
      <c r="L132" s="35" t="s">
        <v>397</v>
      </c>
    </row>
    <row r="133" spans="1:14" s="30" customFormat="1" ht="12" customHeight="1">
      <c r="A133" s="27"/>
      <c r="B133" s="159"/>
      <c r="C133" s="29"/>
      <c r="D133" s="26"/>
      <c r="E133" s="30" t="s">
        <v>31</v>
      </c>
      <c r="F133" s="31">
        <f>VLOOKUP($E133,Atletas!$1:$1048576,7,FALSE)</f>
        <v>35103</v>
      </c>
      <c r="G133" s="31" t="str">
        <f>VLOOKUP($E133,Atletas!$1:$1048576,9,FALSE)</f>
        <v>Juvenil</v>
      </c>
      <c r="H133" s="76" t="str">
        <f>VLOOKUP($E133,Atletas!$1:$1048576,5,FALSE)</f>
        <v>GDE</v>
      </c>
      <c r="I133" s="35"/>
      <c r="J133" s="34"/>
      <c r="K133" s="35"/>
      <c r="L133" s="35" t="s">
        <v>2322</v>
      </c>
    </row>
    <row r="134" spans="1:14" s="30" customFormat="1" ht="12" customHeight="1">
      <c r="A134" s="27"/>
      <c r="B134" s="159"/>
      <c r="C134" s="29"/>
      <c r="D134" s="26"/>
      <c r="E134" s="30" t="s">
        <v>750</v>
      </c>
      <c r="F134" s="31">
        <f>VLOOKUP($E134,Atletas!$1:$1048576,7,FALSE)</f>
        <v>34803</v>
      </c>
      <c r="G134" s="31" t="str">
        <f>VLOOKUP($E134,Atletas!$1:$1048576,9,FALSE)</f>
        <v>Júnior</v>
      </c>
      <c r="H134" s="76" t="str">
        <f>VLOOKUP($E134,Atletas!$1:$1048576,5,FALSE)</f>
        <v>ACDSJ</v>
      </c>
      <c r="I134" s="35"/>
      <c r="J134" s="34"/>
      <c r="K134" s="35"/>
      <c r="L134" s="35" t="s">
        <v>398</v>
      </c>
    </row>
    <row r="135" spans="1:14" s="30" customFormat="1" ht="12" customHeight="1">
      <c r="A135" s="27"/>
      <c r="B135" s="159"/>
      <c r="C135" s="29"/>
      <c r="D135" s="26"/>
      <c r="E135" s="30" t="s">
        <v>1551</v>
      </c>
      <c r="F135" s="31" t="e">
        <f>VLOOKUP($E135,Atletas!$1:$1048576,7,FALSE)</f>
        <v>#N/A</v>
      </c>
      <c r="G135" s="31" t="e">
        <f>VLOOKUP($E135,Atletas!$1:$1048576,9,FALSE)</f>
        <v>#N/A</v>
      </c>
      <c r="H135" s="76" t="e">
        <f>VLOOKUP($E135,Atletas!$1:$1048576,5,FALSE)</f>
        <v>#N/A</v>
      </c>
      <c r="I135" s="35"/>
      <c r="J135" s="34"/>
      <c r="K135" s="35"/>
      <c r="L135" s="35" t="s">
        <v>271</v>
      </c>
      <c r="N135"/>
    </row>
    <row r="136" spans="1:14" s="30" customFormat="1" ht="12" customHeight="1">
      <c r="A136" s="27"/>
      <c r="B136" s="159"/>
      <c r="C136" s="29"/>
      <c r="D136" s="26"/>
      <c r="E136" s="30" t="s">
        <v>1028</v>
      </c>
      <c r="F136" s="31">
        <f>VLOOKUP($E136,Atletas!$1:$1048576,7,FALSE)</f>
        <v>33978</v>
      </c>
      <c r="G136" s="31" t="str">
        <f>VLOOKUP($E136,Atletas!$1:$1048576,9,FALSE)</f>
        <v>S/Sub-23</v>
      </c>
      <c r="H136" s="76" t="str">
        <f>VLOOKUP($E136,Atletas!$1:$1048576,5,FALSE)</f>
        <v>GDE</v>
      </c>
      <c r="I136" s="35"/>
      <c r="J136" s="34"/>
      <c r="K136" s="35"/>
      <c r="L136" s="35" t="s">
        <v>365</v>
      </c>
    </row>
    <row r="137" spans="1:14" s="30" customFormat="1" ht="12" customHeight="1">
      <c r="A137" s="27"/>
      <c r="B137" s="159"/>
      <c r="C137" s="29"/>
      <c r="D137" s="26"/>
      <c r="E137" s="30" t="s">
        <v>689</v>
      </c>
      <c r="F137" s="31" t="e">
        <f>VLOOKUP($E137,Atletas!$1:$1048576,7,FALSE)</f>
        <v>#N/A</v>
      </c>
      <c r="G137" s="31" t="e">
        <f>VLOOKUP($E137,Atletas!$1:$1048576,9,FALSE)</f>
        <v>#N/A</v>
      </c>
      <c r="H137" s="76" t="e">
        <f>VLOOKUP($E137,Atletas!$1:$1048576,5,FALSE)</f>
        <v>#N/A</v>
      </c>
      <c r="I137" s="35"/>
      <c r="J137" s="34"/>
      <c r="K137" s="35"/>
      <c r="L137" s="35" t="s">
        <v>366</v>
      </c>
    </row>
    <row r="138" spans="1:14" s="30" customFormat="1" ht="12" customHeight="1">
      <c r="A138" s="27"/>
      <c r="B138" s="159"/>
      <c r="C138" s="29"/>
      <c r="D138" s="26"/>
      <c r="E138" s="30" t="s">
        <v>1036</v>
      </c>
      <c r="F138" s="31" t="e">
        <f>VLOOKUP($E138,Atletas!$1:$1048576,7,FALSE)</f>
        <v>#N/A</v>
      </c>
      <c r="G138" s="31" t="e">
        <f>VLOOKUP($E138,Atletas!$1:$1048576,9,FALSE)</f>
        <v>#N/A</v>
      </c>
      <c r="H138" s="76" t="e">
        <f>VLOOKUP($E138,Atletas!$1:$1048576,5,FALSE)</f>
        <v>#N/A</v>
      </c>
      <c r="I138" s="35"/>
      <c r="J138" s="34"/>
      <c r="K138" s="35"/>
      <c r="L138" s="35" t="s">
        <v>560</v>
      </c>
      <c r="M138" s="44"/>
    </row>
    <row r="139" spans="1:14" s="30" customFormat="1" ht="12" customHeight="1">
      <c r="A139" s="27"/>
      <c r="B139" s="159"/>
      <c r="C139" s="29"/>
      <c r="D139" s="26"/>
      <c r="E139" s="30" t="s">
        <v>2142</v>
      </c>
      <c r="F139" s="31">
        <f>VLOOKUP($E139,Atletas!$1:$1048576,7,FALSE)</f>
        <v>35776</v>
      </c>
      <c r="G139" s="31" t="str">
        <f>VLOOKUP($E139,Atletas!$1:$1048576,9,FALSE)</f>
        <v>Juvenil</v>
      </c>
      <c r="H139" s="76" t="str">
        <f>VLOOKUP($E139,Atletas!$1:$1048576,5,FALSE)</f>
        <v>GDE</v>
      </c>
      <c r="I139" s="35"/>
      <c r="J139" s="34"/>
      <c r="K139" s="35"/>
      <c r="L139" s="35" t="s">
        <v>2323</v>
      </c>
    </row>
    <row r="140" spans="1:14" s="30" customFormat="1" ht="12" customHeight="1">
      <c r="A140" s="27"/>
      <c r="B140" s="159"/>
      <c r="C140" s="29"/>
      <c r="D140" s="26"/>
      <c r="E140" s="30" t="s">
        <v>1477</v>
      </c>
      <c r="F140" s="31" t="e">
        <f>VLOOKUP($E140,Atletas!$1:$1048576,7,FALSE)</f>
        <v>#N/A</v>
      </c>
      <c r="G140" s="31" t="e">
        <f>VLOOKUP($E140,Atletas!$1:$1048576,9,FALSE)</f>
        <v>#N/A</v>
      </c>
      <c r="H140" s="76" t="e">
        <f>VLOOKUP($E140,Atletas!$1:$1048576,5,FALSE)</f>
        <v>#N/A</v>
      </c>
      <c r="I140" s="35"/>
      <c r="J140" s="34"/>
      <c r="K140" s="35"/>
      <c r="L140" s="35" t="s">
        <v>260</v>
      </c>
      <c r="M140" s="44"/>
      <c r="N140"/>
    </row>
    <row r="141" spans="1:14" s="30" customFormat="1" ht="12" customHeight="1">
      <c r="A141" s="27"/>
      <c r="B141" s="159"/>
      <c r="C141" s="29"/>
      <c r="D141" s="26"/>
      <c r="E141" s="30" t="s">
        <v>2102</v>
      </c>
      <c r="F141" s="31" t="e">
        <f>VLOOKUP($E141,Atletas!$1:$1048576,7,FALSE)</f>
        <v>#N/A</v>
      </c>
      <c r="G141" s="31" t="e">
        <f>VLOOKUP($E141,Atletas!$1:$1048576,9,FALSE)</f>
        <v>#N/A</v>
      </c>
      <c r="H141" s="76" t="e">
        <f>VLOOKUP($E141,Atletas!$1:$1048576,5,FALSE)</f>
        <v>#N/A</v>
      </c>
      <c r="I141" s="35"/>
      <c r="J141" s="34"/>
      <c r="K141" s="35"/>
      <c r="L141" s="35" t="s">
        <v>2324</v>
      </c>
    </row>
    <row r="142" spans="1:14" s="30" customFormat="1" ht="12" customHeight="1">
      <c r="A142" s="27"/>
      <c r="B142" s="159"/>
      <c r="C142" s="29"/>
      <c r="D142" s="26"/>
      <c r="E142" s="30" t="s">
        <v>1732</v>
      </c>
      <c r="F142" s="31">
        <f>VLOOKUP($E142,Atletas!$1:$1048576,7,FALSE)</f>
        <v>34281</v>
      </c>
      <c r="G142" s="31" t="str">
        <f>VLOOKUP($E142,Atletas!$1:$1048576,9,FALSE)</f>
        <v>S/Sub-23</v>
      </c>
      <c r="H142" s="76" t="str">
        <f>VLOOKUP($E142,Atletas!$1:$1048576,5,FALSE)</f>
        <v>CAFH</v>
      </c>
      <c r="I142" s="35"/>
      <c r="J142" s="34"/>
      <c r="K142" s="35"/>
      <c r="L142" s="35" t="s">
        <v>561</v>
      </c>
      <c r="M142" s="44"/>
      <c r="N142"/>
    </row>
    <row r="143" spans="1:14" s="30" customFormat="1" ht="12" customHeight="1">
      <c r="A143" s="27"/>
      <c r="B143" s="159"/>
      <c r="C143" s="29"/>
      <c r="D143" s="26"/>
      <c r="E143" s="30" t="s">
        <v>912</v>
      </c>
      <c r="F143" s="31" t="e">
        <f>VLOOKUP($E143,Atletas!$1:$1048576,7,FALSE)</f>
        <v>#N/A</v>
      </c>
      <c r="G143" s="31" t="e">
        <f>VLOOKUP($E143,Atletas!$1:$1048576,9,FALSE)</f>
        <v>#N/A</v>
      </c>
      <c r="H143" s="76" t="e">
        <f>VLOOKUP($E143,Atletas!$1:$1048576,5,FALSE)</f>
        <v>#N/A</v>
      </c>
      <c r="I143" s="35"/>
      <c r="J143" s="34"/>
      <c r="K143" s="35"/>
      <c r="L143" s="35" t="s">
        <v>367</v>
      </c>
    </row>
    <row r="144" spans="1:14" s="30" customFormat="1" ht="12" customHeight="1">
      <c r="A144" s="27"/>
      <c r="B144" s="159"/>
      <c r="C144" s="29"/>
      <c r="D144" s="26"/>
      <c r="E144" s="30" t="s">
        <v>1037</v>
      </c>
      <c r="F144" s="31">
        <f>VLOOKUP($E144,Atletas!$1:$1048576,7,FALSE)</f>
        <v>35674</v>
      </c>
      <c r="G144" s="31" t="str">
        <f>VLOOKUP($E144,Atletas!$1:$1048576,9,FALSE)</f>
        <v>Juvenil</v>
      </c>
      <c r="H144" s="76" t="str">
        <f>VLOOKUP($E144,Atletas!$1:$1048576,5,FALSE)</f>
        <v>ACDSJ</v>
      </c>
      <c r="I144" s="35"/>
      <c r="J144" s="34"/>
      <c r="K144" s="35"/>
      <c r="L144" s="35" t="s">
        <v>2325</v>
      </c>
    </row>
    <row r="145" spans="1:15" s="30" customFormat="1" ht="12" customHeight="1">
      <c r="A145" s="27"/>
      <c r="B145" s="159"/>
      <c r="C145" s="29"/>
      <c r="D145" s="26"/>
      <c r="E145" s="30" t="s">
        <v>1095</v>
      </c>
      <c r="F145" s="31" t="e">
        <f>VLOOKUP($E145,Atletas!$1:$1048576,7,FALSE)</f>
        <v>#N/A</v>
      </c>
      <c r="G145" s="31" t="e">
        <f>VLOOKUP($E145,Atletas!$1:$1048576,9,FALSE)</f>
        <v>#N/A</v>
      </c>
      <c r="H145" s="76" t="e">
        <f>VLOOKUP($E145,Atletas!$1:$1048576,5,FALSE)</f>
        <v>#N/A</v>
      </c>
      <c r="I145" s="35"/>
      <c r="J145" s="34"/>
      <c r="K145" s="35"/>
      <c r="L145" s="35" t="s">
        <v>368</v>
      </c>
    </row>
    <row r="146" spans="1:15" s="30" customFormat="1" ht="12" customHeight="1">
      <c r="A146" s="27"/>
      <c r="B146" s="159"/>
      <c r="C146" s="29"/>
      <c r="D146" s="26"/>
      <c r="E146" s="30" t="s">
        <v>8</v>
      </c>
      <c r="F146" s="31" t="e">
        <f>VLOOKUP($E146,Atletas!$1:$1048576,7,FALSE)</f>
        <v>#N/A</v>
      </c>
      <c r="G146" s="31" t="e">
        <f>VLOOKUP($E146,Atletas!$1:$1048576,9,FALSE)</f>
        <v>#N/A</v>
      </c>
      <c r="H146" s="76" t="e">
        <f>VLOOKUP($E146,Atletas!$1:$1048576,5,FALSE)</f>
        <v>#N/A</v>
      </c>
      <c r="I146" s="35"/>
      <c r="J146" s="34"/>
      <c r="K146" s="35"/>
      <c r="L146" s="35" t="s">
        <v>1871</v>
      </c>
    </row>
    <row r="147" spans="1:15" s="30" customFormat="1" ht="12" customHeight="1">
      <c r="A147" s="27"/>
      <c r="B147" s="159"/>
      <c r="C147" s="29"/>
      <c r="D147" s="26"/>
      <c r="E147" s="30" t="s">
        <v>23</v>
      </c>
      <c r="F147" s="31" t="e">
        <f>VLOOKUP($E147,Atletas!$1:$1048576,7,FALSE)</f>
        <v>#N/A</v>
      </c>
      <c r="G147" s="31" t="e">
        <f>VLOOKUP($E147,Atletas!$1:$1048576,9,FALSE)</f>
        <v>#N/A</v>
      </c>
      <c r="H147" s="76" t="e">
        <f>VLOOKUP($E147,Atletas!$1:$1048576,5,FALSE)</f>
        <v>#N/A</v>
      </c>
      <c r="I147" s="35"/>
      <c r="J147" s="34"/>
      <c r="K147" s="35"/>
      <c r="L147" s="35" t="s">
        <v>2326</v>
      </c>
    </row>
    <row r="148" spans="1:15" s="30" customFormat="1" ht="12" customHeight="1">
      <c r="A148" s="27"/>
      <c r="B148" s="159"/>
      <c r="C148" s="29"/>
      <c r="D148" s="26"/>
      <c r="E148" s="30" t="s">
        <v>684</v>
      </c>
      <c r="F148" s="31" t="e">
        <f>VLOOKUP($E148,Atletas!$1:$1048576,7,FALSE)</f>
        <v>#N/A</v>
      </c>
      <c r="G148" s="31" t="e">
        <f>VLOOKUP($E148,Atletas!$1:$1048576,9,FALSE)</f>
        <v>#N/A</v>
      </c>
      <c r="H148" s="76" t="e">
        <f>VLOOKUP($E148,Atletas!$1:$1048576,5,FALSE)</f>
        <v>#N/A</v>
      </c>
      <c r="I148" s="35"/>
      <c r="J148" s="34"/>
      <c r="K148" s="35"/>
      <c r="L148" s="35" t="s">
        <v>369</v>
      </c>
    </row>
    <row r="149" spans="1:15" s="30" customFormat="1" ht="12" customHeight="1">
      <c r="A149" s="27"/>
      <c r="B149" s="159"/>
      <c r="C149" s="29"/>
      <c r="D149" s="26"/>
      <c r="E149" s="30" t="s">
        <v>1431</v>
      </c>
      <c r="F149" s="31" t="e">
        <f>VLOOKUP($E149,Atletas!$1:$1048576,7,FALSE)</f>
        <v>#N/A</v>
      </c>
      <c r="G149" s="31" t="e">
        <f>VLOOKUP($E149,Atletas!$1:$1048576,9,FALSE)</f>
        <v>#N/A</v>
      </c>
      <c r="H149" s="76" t="e">
        <f>VLOOKUP($E149,Atletas!$1:$1048576,5,FALSE)</f>
        <v>#N/A</v>
      </c>
      <c r="I149" s="35"/>
      <c r="J149" s="34"/>
      <c r="K149" s="35"/>
      <c r="L149" s="35" t="s">
        <v>262</v>
      </c>
      <c r="M149" s="44"/>
    </row>
    <row r="150" spans="1:15" ht="12" customHeight="1">
      <c r="C150" s="29"/>
      <c r="D150" s="26"/>
      <c r="E150" s="30" t="s">
        <v>1604</v>
      </c>
      <c r="F150" s="31" t="e">
        <f>VLOOKUP($E150,Atletas!$1:$1048576,7,FALSE)</f>
        <v>#N/A</v>
      </c>
      <c r="G150" s="31" t="e">
        <f>VLOOKUP($E150,Atletas!$1:$1048576,9,FALSE)</f>
        <v>#N/A</v>
      </c>
      <c r="H150" s="76" t="e">
        <f>VLOOKUP($E150,Atletas!$1:$1048576,5,FALSE)</f>
        <v>#N/A</v>
      </c>
      <c r="L150" s="35" t="s">
        <v>370</v>
      </c>
      <c r="M150" s="44"/>
      <c r="N150" s="30"/>
      <c r="O150" s="30"/>
    </row>
    <row r="151" spans="1:15" s="30" customFormat="1" ht="12" customHeight="1">
      <c r="A151" s="27"/>
      <c r="B151" s="159"/>
      <c r="C151" s="29"/>
      <c r="D151" s="26"/>
      <c r="E151" s="30" t="s">
        <v>1664</v>
      </c>
      <c r="F151" s="31">
        <f>VLOOKUP($E151,Atletas!$1:$1048576,7,FALSE)</f>
        <v>33747</v>
      </c>
      <c r="G151" s="31" t="str">
        <f>VLOOKUP($E151,Atletas!$1:$1048576,9,FALSE)</f>
        <v>S/Sub-23</v>
      </c>
      <c r="H151" s="76" t="str">
        <f>VLOOKUP($E151,Atletas!$1:$1048576,5,FALSE)</f>
        <v>CSM</v>
      </c>
      <c r="I151" s="35"/>
      <c r="J151" s="34"/>
      <c r="K151" s="35"/>
      <c r="L151" s="35" t="s">
        <v>371</v>
      </c>
    </row>
    <row r="152" spans="1:15" s="30" customFormat="1" ht="12" customHeight="1">
      <c r="A152" s="27"/>
      <c r="B152" s="159"/>
      <c r="C152" s="29"/>
      <c r="D152" s="26"/>
      <c r="E152" s="30" t="s">
        <v>32</v>
      </c>
      <c r="F152" s="31">
        <f>VLOOKUP($E152,Atletas!$1:$1048576,7,FALSE)</f>
        <v>36334</v>
      </c>
      <c r="G152" s="31" t="str">
        <f>VLOOKUP($E152,Atletas!$1:$1048576,9,FALSE)</f>
        <v>Iniciado</v>
      </c>
      <c r="H152" s="76" t="str">
        <f>VLOOKUP($E152,Atletas!$1:$1048576,5,FALSE)</f>
        <v>ACDSJ</v>
      </c>
      <c r="I152" s="35"/>
      <c r="J152" s="34"/>
      <c r="K152" s="35"/>
      <c r="L152" s="35" t="s">
        <v>2327</v>
      </c>
    </row>
    <row r="153" spans="1:15" s="30" customFormat="1" ht="12" customHeight="1">
      <c r="A153" s="27"/>
      <c r="B153" s="159"/>
      <c r="C153" s="29"/>
      <c r="D153" s="26"/>
      <c r="E153" s="30" t="s">
        <v>1727</v>
      </c>
      <c r="F153" s="31" t="e">
        <f>VLOOKUP($E153,Atletas!$1:$1048576,7,FALSE)</f>
        <v>#N/A</v>
      </c>
      <c r="G153" s="31" t="e">
        <f>VLOOKUP($E153,Atletas!$1:$1048576,9,FALSE)</f>
        <v>#N/A</v>
      </c>
      <c r="H153" s="76" t="e">
        <f>VLOOKUP($E153,Atletas!$1:$1048576,5,FALSE)</f>
        <v>#N/A</v>
      </c>
      <c r="I153" s="35"/>
      <c r="J153" s="34"/>
      <c r="K153" s="35"/>
      <c r="L153" s="35" t="s">
        <v>272</v>
      </c>
      <c r="N153"/>
    </row>
    <row r="154" spans="1:15" s="30" customFormat="1" ht="12" customHeight="1">
      <c r="A154" s="27"/>
      <c r="B154" s="159"/>
      <c r="C154" s="29"/>
      <c r="D154" s="26"/>
      <c r="E154" s="30" t="s">
        <v>1635</v>
      </c>
      <c r="F154" s="31">
        <f>VLOOKUP($E154,Atletas!$1:$1048576,7,FALSE)</f>
        <v>34686</v>
      </c>
      <c r="G154" s="31" t="str">
        <f>VLOOKUP($E154,Atletas!$1:$1048576,9,FALSE)</f>
        <v>Júnior</v>
      </c>
      <c r="H154" s="76" t="str">
        <f>VLOOKUP($E154,Atletas!$1:$1048576,5,FALSE)</f>
        <v>GDE</v>
      </c>
      <c r="I154" s="35"/>
      <c r="J154" s="34"/>
      <c r="K154" s="35"/>
      <c r="L154" s="35" t="s">
        <v>372</v>
      </c>
    </row>
    <row r="155" spans="1:15" s="30" customFormat="1" ht="12" customHeight="1">
      <c r="A155" s="27"/>
      <c r="B155" s="159"/>
      <c r="C155" s="29"/>
      <c r="D155" s="26"/>
      <c r="E155" s="30" t="s">
        <v>5</v>
      </c>
      <c r="F155" s="31" t="e">
        <f>VLOOKUP($E155,Atletas!$1:$1048576,7,FALSE)</f>
        <v>#N/A</v>
      </c>
      <c r="G155" s="31" t="e">
        <f>VLOOKUP($E155,Atletas!$1:$1048576,9,FALSE)</f>
        <v>#N/A</v>
      </c>
      <c r="H155" s="76" t="e">
        <f>VLOOKUP($E155,Atletas!$1:$1048576,5,FALSE)</f>
        <v>#N/A</v>
      </c>
      <c r="I155" s="35"/>
      <c r="J155" s="34"/>
      <c r="K155" s="35"/>
      <c r="L155" s="35" t="s">
        <v>1872</v>
      </c>
    </row>
    <row r="156" spans="1:15" s="30" customFormat="1" ht="12" customHeight="1">
      <c r="A156" s="27"/>
      <c r="B156" s="159"/>
      <c r="C156" s="29"/>
      <c r="D156" s="26"/>
      <c r="E156" s="30" t="s">
        <v>1746</v>
      </c>
      <c r="F156" s="31" t="e">
        <f>VLOOKUP($E156,Atletas!$1:$1048576,7,FALSE)</f>
        <v>#N/A</v>
      </c>
      <c r="G156" s="31" t="e">
        <f>VLOOKUP($E156,Atletas!$1:$1048576,9,FALSE)</f>
        <v>#N/A</v>
      </c>
      <c r="H156" s="76" t="e">
        <f>VLOOKUP($E156,Atletas!$1:$1048576,5,FALSE)</f>
        <v>#N/A</v>
      </c>
      <c r="I156" s="35"/>
      <c r="J156" s="34"/>
      <c r="K156" s="35"/>
      <c r="L156" s="35" t="s">
        <v>562</v>
      </c>
      <c r="M156" s="44"/>
    </row>
    <row r="157" spans="1:15" s="30" customFormat="1" ht="12" customHeight="1">
      <c r="A157" s="27"/>
      <c r="B157" s="159"/>
      <c r="C157" s="29"/>
      <c r="D157" s="26"/>
      <c r="E157" s="30" t="s">
        <v>1274</v>
      </c>
      <c r="F157" s="31">
        <f>VLOOKUP($E157,Atletas!$1:$1048576,7,FALSE)</f>
        <v>34392</v>
      </c>
      <c r="G157" s="31" t="str">
        <f>VLOOKUP($E157,Atletas!$1:$1048576,9,FALSE)</f>
        <v>Júnior</v>
      </c>
      <c r="H157" s="76" t="str">
        <f>VLOOKUP($E157,Atletas!$1:$1048576,5,FALSE)</f>
        <v>AJS</v>
      </c>
      <c r="I157" s="35"/>
      <c r="J157" s="34"/>
      <c r="K157" s="35"/>
      <c r="L157" s="35" t="s">
        <v>1873</v>
      </c>
    </row>
    <row r="158" spans="1:15" s="30" customFormat="1" ht="12" customHeight="1">
      <c r="A158" s="27"/>
      <c r="B158" s="159"/>
      <c r="C158" s="29"/>
      <c r="D158" s="26"/>
      <c r="E158" s="30" t="s">
        <v>1152</v>
      </c>
      <c r="F158" s="31" t="e">
        <f>VLOOKUP($E158,Atletas!$1:$1048576,7,FALSE)</f>
        <v>#N/A</v>
      </c>
      <c r="G158" s="31" t="e">
        <f>VLOOKUP($E158,Atletas!$1:$1048576,9,FALSE)</f>
        <v>#N/A</v>
      </c>
      <c r="H158" s="76" t="e">
        <f>VLOOKUP($E158,Atletas!$1:$1048576,5,FALSE)</f>
        <v>#N/A</v>
      </c>
      <c r="I158" s="35"/>
      <c r="J158" s="34"/>
      <c r="K158" s="35"/>
      <c r="L158" s="35" t="s">
        <v>563</v>
      </c>
      <c r="M158" s="44"/>
      <c r="N158"/>
    </row>
    <row r="159" spans="1:15" ht="12" customHeight="1">
      <c r="C159" s="29"/>
      <c r="D159" s="26"/>
      <c r="E159" s="30" t="s">
        <v>2087</v>
      </c>
      <c r="F159" s="31">
        <f>VLOOKUP($E159,Atletas!$1:$1048576,7,FALSE)</f>
        <v>35582</v>
      </c>
      <c r="G159" s="31" t="str">
        <f>VLOOKUP($E159,Atletas!$1:$1048576,9,FALSE)</f>
        <v>Juvenil</v>
      </c>
      <c r="H159" s="76" t="str">
        <f>VLOOKUP($E159,Atletas!$1:$1048576,5,FALSE)</f>
        <v>GDE</v>
      </c>
      <c r="L159" s="35" t="s">
        <v>2328</v>
      </c>
      <c r="M159" s="30"/>
      <c r="N159" s="30"/>
      <c r="O159" s="30"/>
    </row>
    <row r="160" spans="1:15" s="30" customFormat="1" ht="12" customHeight="1">
      <c r="A160" s="27"/>
      <c r="B160" s="159"/>
      <c r="C160" s="29"/>
      <c r="D160" s="26"/>
      <c r="E160" s="30" t="s">
        <v>1382</v>
      </c>
      <c r="F160" s="31" t="e">
        <f>VLOOKUP($E160,Atletas!$1:$1048576,7,FALSE)</f>
        <v>#N/A</v>
      </c>
      <c r="G160" s="31" t="e">
        <f>VLOOKUP($E160,Atletas!$1:$1048576,9,FALSE)</f>
        <v>#N/A</v>
      </c>
      <c r="H160" s="76" t="e">
        <f>VLOOKUP($E160,Atletas!$1:$1048576,5,FALSE)</f>
        <v>#N/A</v>
      </c>
      <c r="I160" s="35"/>
      <c r="J160" s="34"/>
      <c r="K160" s="35"/>
      <c r="L160" s="35" t="s">
        <v>263</v>
      </c>
      <c r="M160" s="44"/>
    </row>
    <row r="161" spans="1:15" s="30" customFormat="1" ht="12" customHeight="1">
      <c r="A161" s="27"/>
      <c r="B161" s="159"/>
      <c r="C161" s="29"/>
      <c r="D161" s="26"/>
      <c r="E161" s="30" t="s">
        <v>1692</v>
      </c>
      <c r="F161" s="31" t="e">
        <f>VLOOKUP($E161,Atletas!$1:$1048576,7,FALSE)</f>
        <v>#N/A</v>
      </c>
      <c r="G161" s="31" t="e">
        <f>VLOOKUP($E161,Atletas!$1:$1048576,9,FALSE)</f>
        <v>#N/A</v>
      </c>
      <c r="H161" s="76" t="e">
        <f>VLOOKUP($E161,Atletas!$1:$1048576,5,FALSE)</f>
        <v>#N/A</v>
      </c>
      <c r="I161" s="35"/>
      <c r="J161" s="34"/>
      <c r="K161" s="35"/>
      <c r="L161" s="35" t="s">
        <v>273</v>
      </c>
    </row>
    <row r="162" spans="1:15" s="30" customFormat="1" ht="12" customHeight="1">
      <c r="A162" s="27"/>
      <c r="B162" s="159"/>
      <c r="C162" s="29"/>
      <c r="D162" s="26"/>
      <c r="E162" s="30" t="s">
        <v>2094</v>
      </c>
      <c r="F162" s="31">
        <f>VLOOKUP($E162,Atletas!$1:$1048576,7,FALSE)</f>
        <v>36571</v>
      </c>
      <c r="G162" s="31" t="str">
        <f>VLOOKUP($E162,Atletas!$1:$1048576,9,FALSE)</f>
        <v>Infantil</v>
      </c>
      <c r="H162" s="76" t="str">
        <f>VLOOKUP($E162,Atletas!$1:$1048576,5,FALSE)</f>
        <v>GDE</v>
      </c>
      <c r="I162" s="35"/>
      <c r="J162" s="34"/>
      <c r="K162" s="35"/>
      <c r="L162" s="35" t="s">
        <v>2329</v>
      </c>
    </row>
    <row r="163" spans="1:15" s="30" customFormat="1" ht="12" customHeight="1">
      <c r="A163" s="27"/>
      <c r="B163" s="159"/>
      <c r="C163" s="29"/>
      <c r="D163" s="26"/>
      <c r="E163" s="30" t="s">
        <v>1699</v>
      </c>
      <c r="F163" s="31">
        <f>VLOOKUP($E163,Atletas!$1:$1048576,7,FALSE)</f>
        <v>28186</v>
      </c>
      <c r="G163" s="31" t="str">
        <f>VLOOKUP($E163,Atletas!$1:$1048576,9,FALSE)</f>
        <v>S/Veterano</v>
      </c>
      <c r="H163" s="76" t="str">
        <f>VLOOKUP($E163,Atletas!$1:$1048576,5,FALSE)</f>
        <v>CSM</v>
      </c>
      <c r="I163" s="35"/>
      <c r="J163" s="34"/>
      <c r="K163" s="35"/>
      <c r="L163" s="35" t="s">
        <v>373</v>
      </c>
    </row>
    <row r="164" spans="1:15" ht="12" customHeight="1">
      <c r="C164" s="29"/>
      <c r="D164" s="26"/>
      <c r="E164" s="30" t="s">
        <v>1555</v>
      </c>
      <c r="F164" s="31">
        <f>VLOOKUP($E164,Atletas!$1:$1048576,7,FALSE)</f>
        <v>32952</v>
      </c>
      <c r="G164" s="31" t="str">
        <f>VLOOKUP($E164,Atletas!$1:$1048576,9,FALSE)</f>
        <v>Sénior</v>
      </c>
      <c r="H164" s="76" t="str">
        <f>VLOOKUP($E164,Atletas!$1:$1048576,5,FALSE)</f>
        <v>ADRAP</v>
      </c>
      <c r="L164" s="35" t="s">
        <v>2330</v>
      </c>
      <c r="M164" s="30"/>
      <c r="N164" s="30"/>
      <c r="O164" s="30"/>
    </row>
    <row r="165" spans="1:15" ht="12" customHeight="1">
      <c r="C165" s="29"/>
      <c r="D165" s="26"/>
      <c r="E165" s="30" t="s">
        <v>589</v>
      </c>
      <c r="F165" s="31">
        <f>VLOOKUP($E165,Atletas!$1:$1048576,7,FALSE)</f>
        <v>35109</v>
      </c>
      <c r="G165" s="31" t="str">
        <f>VLOOKUP($E165,Atletas!$1:$1048576,9,FALSE)</f>
        <v>Juvenil</v>
      </c>
      <c r="H165" s="76" t="str">
        <f>VLOOKUP($E165,Atletas!$1:$1048576,5,FALSE)</f>
        <v>CSM</v>
      </c>
      <c r="L165" s="35" t="s">
        <v>2331</v>
      </c>
      <c r="M165" s="30"/>
      <c r="N165" s="30"/>
      <c r="O165" s="30"/>
    </row>
    <row r="166" spans="1:15" s="30" customFormat="1" ht="12" customHeight="1">
      <c r="A166" s="27"/>
      <c r="B166" s="159"/>
      <c r="C166" s="29"/>
      <c r="D166" s="26"/>
      <c r="E166" s="30" t="s">
        <v>1519</v>
      </c>
      <c r="F166" s="31" t="e">
        <f>VLOOKUP($E166,Atletas!$1:$1048576,7,FALSE)</f>
        <v>#N/A</v>
      </c>
      <c r="G166" s="31" t="e">
        <f>VLOOKUP($E166,Atletas!$1:$1048576,9,FALSE)</f>
        <v>#N/A</v>
      </c>
      <c r="H166" s="76" t="e">
        <f>VLOOKUP($E166,Atletas!$1:$1048576,5,FALSE)</f>
        <v>#N/A</v>
      </c>
      <c r="I166" s="35"/>
      <c r="J166" s="34"/>
      <c r="K166" s="35"/>
      <c r="L166" s="35" t="s">
        <v>374</v>
      </c>
      <c r="M166" s="44"/>
    </row>
    <row r="167" spans="1:15" s="30" customFormat="1" ht="12" customHeight="1">
      <c r="A167" s="27"/>
      <c r="B167" s="159"/>
      <c r="C167" s="29"/>
      <c r="D167" s="26"/>
      <c r="E167" s="30" t="s">
        <v>6</v>
      </c>
      <c r="F167" s="31">
        <f>VLOOKUP($E167,Atletas!$1:$1048576,7,FALSE)</f>
        <v>35975</v>
      </c>
      <c r="G167" s="31" t="str">
        <f>VLOOKUP($E167,Atletas!$1:$1048576,9,FALSE)</f>
        <v>Iniciado</v>
      </c>
      <c r="H167" s="76" t="str">
        <f>VLOOKUP($E167,Atletas!$1:$1048576,5,FALSE)</f>
        <v>ACDSJ</v>
      </c>
      <c r="I167" s="35"/>
      <c r="J167" s="34"/>
      <c r="K167" s="35"/>
      <c r="L167" s="35" t="s">
        <v>1874</v>
      </c>
    </row>
    <row r="168" spans="1:15" s="30" customFormat="1" ht="12" customHeight="1">
      <c r="A168" s="27"/>
      <c r="B168" s="159"/>
      <c r="C168" s="29"/>
      <c r="D168" s="26"/>
      <c r="E168" s="30" t="s">
        <v>1557</v>
      </c>
      <c r="F168" s="31">
        <f>VLOOKUP($E168,Atletas!$1:$1048576,7,FALSE)</f>
        <v>35033</v>
      </c>
      <c r="G168" s="31" t="str">
        <f>VLOOKUP($E168,Atletas!$1:$1048576,9,FALSE)</f>
        <v>Júnior</v>
      </c>
      <c r="H168" s="76" t="str">
        <f>VLOOKUP($E168,Atletas!$1:$1048576,5,FALSE)</f>
        <v>ADRAP</v>
      </c>
      <c r="I168" s="35"/>
      <c r="J168" s="34"/>
      <c r="K168" s="35"/>
      <c r="L168" s="35" t="s">
        <v>264</v>
      </c>
      <c r="M168" s="44"/>
      <c r="N168"/>
    </row>
    <row r="169" spans="1:15" s="30" customFormat="1" ht="12" customHeight="1">
      <c r="A169" s="27"/>
      <c r="B169" s="159"/>
      <c r="C169" s="29"/>
      <c r="D169" s="26"/>
      <c r="E169" s="30" t="s">
        <v>4</v>
      </c>
      <c r="F169" s="31">
        <v>35986</v>
      </c>
      <c r="G169" s="31" t="e">
        <f>VLOOKUP($E169,Atletas!$1:$1048576,9,FALSE)</f>
        <v>#N/A</v>
      </c>
      <c r="H169" s="76" t="e">
        <f>VLOOKUP($E169,Atletas!$1:$1048576,5,FALSE)</f>
        <v>#N/A</v>
      </c>
      <c r="I169" s="35"/>
      <c r="J169" s="34"/>
      <c r="K169" s="35"/>
      <c r="L169" s="35" t="s">
        <v>1875</v>
      </c>
      <c r="O169"/>
    </row>
    <row r="170" spans="1:15" ht="12" customHeight="1">
      <c r="C170" s="29"/>
      <c r="D170" s="26"/>
      <c r="E170" s="30" t="s">
        <v>1366</v>
      </c>
      <c r="F170" s="31" t="e">
        <f>VLOOKUP($E170,Atletas!$1:$1048576,7,FALSE)</f>
        <v>#N/A</v>
      </c>
      <c r="G170" s="31" t="e">
        <f>VLOOKUP($E170,Atletas!$1:$1048576,9,FALSE)</f>
        <v>#N/A</v>
      </c>
      <c r="H170" s="76" t="e">
        <f>VLOOKUP($E170,Atletas!$1:$1048576,5,FALSE)</f>
        <v>#N/A</v>
      </c>
      <c r="L170" s="35" t="s">
        <v>274</v>
      </c>
      <c r="M170" s="30"/>
      <c r="N170" s="30"/>
      <c r="O170" s="30"/>
    </row>
    <row r="171" spans="1:15" s="30" customFormat="1" ht="12" customHeight="1">
      <c r="A171" s="27"/>
      <c r="B171" s="159"/>
      <c r="C171" s="29"/>
      <c r="D171" s="26"/>
      <c r="E171" s="30" t="s">
        <v>2099</v>
      </c>
      <c r="F171" s="31">
        <f>VLOOKUP($E171,Atletas!$1:$1048576,7,FALSE)</f>
        <v>36016</v>
      </c>
      <c r="G171" s="31" t="str">
        <f>VLOOKUP($E171,Atletas!$1:$1048576,9,FALSE)</f>
        <v>Iniciado</v>
      </c>
      <c r="H171" s="76" t="str">
        <f>VLOOKUP($E171,Atletas!$1:$1048576,5,FALSE)</f>
        <v>CAFH</v>
      </c>
      <c r="I171" s="35"/>
      <c r="J171" s="34"/>
      <c r="K171" s="35"/>
      <c r="L171" s="35" t="s">
        <v>2332</v>
      </c>
    </row>
    <row r="172" spans="1:15" s="30" customFormat="1" ht="12" customHeight="1">
      <c r="A172" s="27"/>
      <c r="B172" s="159"/>
      <c r="C172" s="29"/>
      <c r="D172" s="26"/>
      <c r="E172" s="30" t="s">
        <v>616</v>
      </c>
      <c r="F172" s="31">
        <v>35201</v>
      </c>
      <c r="G172" s="31" t="e">
        <f>VLOOKUP($E172,Atletas!$1:$1048576,9,FALSE)</f>
        <v>#N/A</v>
      </c>
      <c r="H172" s="76" t="e">
        <f>VLOOKUP($E172,Atletas!$1:$1048576,5,FALSE)</f>
        <v>#N/A</v>
      </c>
      <c r="I172" s="35"/>
      <c r="J172" s="34"/>
      <c r="K172" s="35"/>
      <c r="L172" s="35" t="s">
        <v>375</v>
      </c>
    </row>
    <row r="173" spans="1:15" s="30" customFormat="1" ht="12" customHeight="1">
      <c r="A173" s="27"/>
      <c r="B173" s="159"/>
      <c r="C173" s="29"/>
      <c r="D173" s="26"/>
      <c r="E173" s="30" t="s">
        <v>994</v>
      </c>
      <c r="F173" s="31">
        <f>VLOOKUP($E173,Atletas!$1:$1048576,7,FALSE)</f>
        <v>35455</v>
      </c>
      <c r="G173" s="31" t="str">
        <f>VLOOKUP($E173,Atletas!$1:$1048576,9,FALSE)</f>
        <v>Juvenil</v>
      </c>
      <c r="H173" s="76" t="str">
        <f>VLOOKUP($E173,Atletas!$1:$1048576,5,FALSE)</f>
        <v>GDE</v>
      </c>
      <c r="I173" s="35"/>
      <c r="J173" s="34"/>
      <c r="K173" s="35"/>
      <c r="L173" s="35" t="s">
        <v>376</v>
      </c>
    </row>
    <row r="174" spans="1:15" s="30" customFormat="1" ht="12" customHeight="1">
      <c r="A174" s="27"/>
      <c r="B174" s="159"/>
      <c r="C174" s="29"/>
      <c r="D174" s="26"/>
      <c r="E174" s="30" t="s">
        <v>1672</v>
      </c>
      <c r="F174" s="31" t="e">
        <f>VLOOKUP($E174,Atletas!$1:$1048576,7,FALSE)</f>
        <v>#N/A</v>
      </c>
      <c r="G174" s="31" t="e">
        <f>VLOOKUP($E174,Atletas!$1:$1048576,9,FALSE)</f>
        <v>#N/A</v>
      </c>
      <c r="H174" s="76" t="e">
        <f>VLOOKUP($E174,Atletas!$1:$1048576,5,FALSE)</f>
        <v>#N/A</v>
      </c>
      <c r="I174" s="35"/>
      <c r="J174" s="34"/>
      <c r="K174" s="35"/>
      <c r="L174" s="35" t="s">
        <v>377</v>
      </c>
      <c r="M174" s="44"/>
    </row>
    <row r="175" spans="1:15" s="30" customFormat="1" ht="12" customHeight="1">
      <c r="A175" s="27"/>
      <c r="B175" s="159"/>
      <c r="C175" s="29"/>
      <c r="D175" s="26"/>
      <c r="E175" s="30" t="s">
        <v>679</v>
      </c>
      <c r="F175" s="31">
        <f>VLOOKUP($E175,Atletas!$1:$1048576,7,FALSE)</f>
        <v>35305</v>
      </c>
      <c r="G175" s="31" t="str">
        <f>VLOOKUP($E175,Atletas!$1:$1048576,9,FALSE)</f>
        <v>Juvenil</v>
      </c>
      <c r="H175" s="76" t="str">
        <f>VLOOKUP($E175,Atletas!$1:$1048576,5,FALSE)</f>
        <v>GDE</v>
      </c>
      <c r="I175" s="35"/>
      <c r="J175" s="34"/>
      <c r="K175" s="35"/>
      <c r="L175" s="35" t="s">
        <v>2333</v>
      </c>
    </row>
    <row r="176" spans="1:15" s="30" customFormat="1" ht="12" customHeight="1">
      <c r="A176" s="27"/>
      <c r="B176" s="159"/>
      <c r="C176" s="29"/>
      <c r="D176" s="26"/>
      <c r="E176" s="30" t="s">
        <v>1705</v>
      </c>
      <c r="F176" s="31" t="e">
        <f>VLOOKUP($E176,Atletas!$1:$1048576,7,FALSE)</f>
        <v>#N/A</v>
      </c>
      <c r="G176" s="31" t="e">
        <f>VLOOKUP($E176,Atletas!$1:$1048576,9,FALSE)</f>
        <v>#N/A</v>
      </c>
      <c r="H176" s="76" t="e">
        <f>VLOOKUP($E176,Atletas!$1:$1048576,5,FALSE)</f>
        <v>#N/A</v>
      </c>
      <c r="I176" s="35"/>
      <c r="J176" s="34"/>
      <c r="K176" s="35"/>
      <c r="L176" s="35" t="s">
        <v>431</v>
      </c>
      <c r="M176" s="44"/>
    </row>
    <row r="177" spans="1:15" ht="12" customHeight="1">
      <c r="C177" s="29"/>
      <c r="D177" s="26"/>
      <c r="E177" s="30" t="s">
        <v>913</v>
      </c>
      <c r="F177" s="31" t="e">
        <f>VLOOKUP($E177,Atletas!$1:$1048576,7,FALSE)</f>
        <v>#N/A</v>
      </c>
      <c r="G177" s="31" t="e">
        <f>VLOOKUP($E177,Atletas!$1:$1048576,9,FALSE)</f>
        <v>#N/A</v>
      </c>
      <c r="H177" s="76" t="e">
        <f>VLOOKUP($E177,Atletas!$1:$1048576,5,FALSE)</f>
        <v>#N/A</v>
      </c>
      <c r="L177" s="35" t="s">
        <v>378</v>
      </c>
      <c r="M177" s="30"/>
      <c r="N177" s="30"/>
      <c r="O177" s="30"/>
    </row>
    <row r="178" spans="1:15" s="30" customFormat="1" ht="12" customHeight="1">
      <c r="A178" s="27"/>
      <c r="B178" s="159"/>
      <c r="C178" s="29"/>
      <c r="D178" s="26"/>
      <c r="E178" s="30" t="s">
        <v>652</v>
      </c>
      <c r="F178" s="31" t="e">
        <f>VLOOKUP($E178,Atletas!$1:$1048576,7,FALSE)</f>
        <v>#N/A</v>
      </c>
      <c r="G178" s="31" t="e">
        <f>VLOOKUP($E178,Atletas!$1:$1048576,9,FALSE)</f>
        <v>#N/A</v>
      </c>
      <c r="H178" s="76" t="e">
        <f>VLOOKUP($E178,Atletas!$1:$1048576,5,FALSE)</f>
        <v>#N/A</v>
      </c>
      <c r="I178" s="35"/>
      <c r="J178" s="34"/>
      <c r="K178" s="35"/>
      <c r="L178" s="35" t="s">
        <v>379</v>
      </c>
    </row>
    <row r="179" spans="1:15" s="30" customFormat="1" ht="12" customHeight="1">
      <c r="A179" s="27"/>
      <c r="B179" s="159"/>
      <c r="C179" s="29"/>
      <c r="D179" s="26"/>
      <c r="E179" s="30" t="s">
        <v>2114</v>
      </c>
      <c r="F179" s="31" t="e">
        <f>VLOOKUP($E179,Atletas!$1:$1048576,7,FALSE)</f>
        <v>#N/A</v>
      </c>
      <c r="G179" s="31" t="e">
        <f>VLOOKUP($E179,Atletas!$1:$1048576,9,FALSE)</f>
        <v>#N/A</v>
      </c>
      <c r="H179" s="76" t="e">
        <f>VLOOKUP($E179,Atletas!$1:$1048576,5,FALSE)</f>
        <v>#N/A</v>
      </c>
      <c r="I179" s="35"/>
      <c r="J179" s="34"/>
      <c r="K179" s="35"/>
      <c r="L179" s="35" t="s">
        <v>2334</v>
      </c>
    </row>
    <row r="180" spans="1:15" s="30" customFormat="1" ht="12" customHeight="1">
      <c r="A180" s="27"/>
      <c r="B180" s="159"/>
      <c r="C180" s="29"/>
      <c r="D180" s="26"/>
      <c r="E180" s="30" t="s">
        <v>13</v>
      </c>
      <c r="F180" s="31" t="e">
        <f>VLOOKUP($E180,Atletas!$1:$1048576,7,FALSE)</f>
        <v>#N/A</v>
      </c>
      <c r="G180" s="31" t="e">
        <f>VLOOKUP($E180,Atletas!$1:$1048576,9,FALSE)</f>
        <v>#N/A</v>
      </c>
      <c r="H180" s="76" t="e">
        <f>VLOOKUP($E180,Atletas!$1:$1048576,5,FALSE)</f>
        <v>#N/A</v>
      </c>
      <c r="I180" s="35"/>
      <c r="J180" s="34"/>
      <c r="K180" s="35"/>
      <c r="L180" s="35" t="s">
        <v>1876</v>
      </c>
    </row>
    <row r="181" spans="1:15" s="30" customFormat="1" ht="12" customHeight="1">
      <c r="A181" s="27"/>
      <c r="B181" s="159"/>
      <c r="C181" s="29"/>
      <c r="D181" s="26"/>
      <c r="E181" s="30" t="s">
        <v>1199</v>
      </c>
      <c r="F181" s="31" t="e">
        <f>VLOOKUP($E181,Atletas!$1:$1048576,7,FALSE)</f>
        <v>#N/A</v>
      </c>
      <c r="G181" s="31" t="e">
        <f>VLOOKUP($E181,Atletas!$1:$1048576,9,FALSE)</f>
        <v>#N/A</v>
      </c>
      <c r="H181" s="76" t="e">
        <f>VLOOKUP($E181,Atletas!$1:$1048576,5,FALSE)</f>
        <v>#N/A</v>
      </c>
      <c r="I181" s="35"/>
      <c r="J181" s="34"/>
      <c r="K181" s="35"/>
      <c r="L181" s="35" t="s">
        <v>564</v>
      </c>
      <c r="M181" s="44"/>
      <c r="N181"/>
    </row>
    <row r="182" spans="1:15" s="30" customFormat="1" ht="12" customHeight="1">
      <c r="A182" s="27"/>
      <c r="B182" s="159"/>
      <c r="C182" s="29"/>
      <c r="D182" s="26"/>
      <c r="E182" s="30" t="s">
        <v>1111</v>
      </c>
      <c r="F182" s="31" t="e">
        <f>VLOOKUP($E182,Atletas!$1:$1048576,7,FALSE)</f>
        <v>#N/A</v>
      </c>
      <c r="G182" s="31" t="e">
        <f>VLOOKUP($E182,Atletas!$1:$1048576,9,FALSE)</f>
        <v>#N/A</v>
      </c>
      <c r="H182" s="76" t="e">
        <f>VLOOKUP($E182,Atletas!$1:$1048576,5,FALSE)</f>
        <v>#N/A</v>
      </c>
      <c r="I182" s="35"/>
      <c r="J182" s="34"/>
      <c r="K182" s="35"/>
      <c r="L182" s="35" t="s">
        <v>2335</v>
      </c>
    </row>
    <row r="183" spans="1:15" s="30" customFormat="1" ht="12" customHeight="1">
      <c r="A183" s="27"/>
      <c r="B183" s="159"/>
      <c r="C183" s="29"/>
      <c r="D183" s="26"/>
      <c r="E183" s="30" t="s">
        <v>1285</v>
      </c>
      <c r="F183" s="31" t="e">
        <f>VLOOKUP($E183,Atletas!$1:$1048576,7,FALSE)</f>
        <v>#N/A</v>
      </c>
      <c r="G183" s="31" t="e">
        <f>VLOOKUP($E183,Atletas!$1:$1048576,9,FALSE)</f>
        <v>#N/A</v>
      </c>
      <c r="H183" s="76" t="e">
        <f>VLOOKUP($E183,Atletas!$1:$1048576,5,FALSE)</f>
        <v>#N/A</v>
      </c>
      <c r="I183" s="35"/>
      <c r="J183" s="34"/>
      <c r="K183" s="35"/>
      <c r="L183" s="35" t="s">
        <v>380</v>
      </c>
      <c r="M183" s="44"/>
      <c r="O183"/>
    </row>
    <row r="184" spans="1:15" s="30" customFormat="1" ht="12" customHeight="1">
      <c r="A184" s="27"/>
      <c r="B184" s="159"/>
      <c r="C184" s="29"/>
      <c r="D184" s="26"/>
      <c r="E184" s="30" t="s">
        <v>1136</v>
      </c>
      <c r="F184" s="31" t="e">
        <f>VLOOKUP($E184,Atletas!$1:$1048576,7,FALSE)</f>
        <v>#N/A</v>
      </c>
      <c r="G184" s="31" t="e">
        <f>VLOOKUP($E184,Atletas!$1:$1048576,9,FALSE)</f>
        <v>#N/A</v>
      </c>
      <c r="H184" s="76" t="e">
        <f>VLOOKUP($E184,Atletas!$1:$1048576,5,FALSE)</f>
        <v>#N/A</v>
      </c>
      <c r="I184" s="35"/>
      <c r="J184" s="34"/>
      <c r="K184" s="35"/>
      <c r="L184" s="35" t="s">
        <v>381</v>
      </c>
      <c r="O184"/>
    </row>
    <row r="185" spans="1:15" s="30" customFormat="1" ht="12" customHeight="1">
      <c r="A185" s="27"/>
      <c r="B185" s="159"/>
      <c r="C185" s="29"/>
      <c r="D185" s="26"/>
      <c r="E185" s="30" t="s">
        <v>1589</v>
      </c>
      <c r="F185" s="31" t="e">
        <f>VLOOKUP($E185,Atletas!$1:$1048576,7,FALSE)</f>
        <v>#N/A</v>
      </c>
      <c r="G185" s="31" t="e">
        <f>VLOOKUP($E185,Atletas!$1:$1048576,9,FALSE)</f>
        <v>#N/A</v>
      </c>
      <c r="H185" s="76" t="e">
        <f>VLOOKUP($E185,Atletas!$1:$1048576,5,FALSE)</f>
        <v>#N/A</v>
      </c>
      <c r="I185" s="35"/>
      <c r="J185" s="34"/>
      <c r="K185" s="35"/>
      <c r="L185" s="35" t="s">
        <v>382</v>
      </c>
      <c r="M185" s="44"/>
    </row>
    <row r="186" spans="1:15" s="30" customFormat="1" ht="12" customHeight="1">
      <c r="A186" s="27"/>
      <c r="B186" s="159"/>
      <c r="C186" s="29"/>
      <c r="D186" s="26"/>
      <c r="E186" s="30" t="s">
        <v>1789</v>
      </c>
      <c r="F186" s="31" t="e">
        <f>VLOOKUP($E186,Atletas!$1:$1048576,7,FALSE)</f>
        <v>#N/A</v>
      </c>
      <c r="G186" s="31" t="e">
        <f>VLOOKUP($E186,Atletas!$1:$1048576,9,FALSE)</f>
        <v>#N/A</v>
      </c>
      <c r="H186" s="76" t="e">
        <f>VLOOKUP($E186,Atletas!$1:$1048576,5,FALSE)</f>
        <v>#N/A</v>
      </c>
      <c r="I186" s="35"/>
      <c r="J186" s="34"/>
      <c r="K186" s="35"/>
      <c r="L186" s="35" t="s">
        <v>2336</v>
      </c>
    </row>
    <row r="187" spans="1:15" s="30" customFormat="1" ht="12" customHeight="1">
      <c r="A187" s="27"/>
      <c r="B187" s="159"/>
      <c r="C187" s="29"/>
      <c r="D187" s="26"/>
      <c r="E187" s="30" t="s">
        <v>2088</v>
      </c>
      <c r="F187" s="31" t="e">
        <f>VLOOKUP($E187,Atletas!$1:$1048576,7,FALSE)</f>
        <v>#N/A</v>
      </c>
      <c r="G187" s="31" t="e">
        <f>VLOOKUP($E187,Atletas!$1:$1048576,9,FALSE)</f>
        <v>#N/A</v>
      </c>
      <c r="H187" s="76" t="e">
        <f>VLOOKUP($E187,Atletas!$1:$1048576,5,FALSE)</f>
        <v>#N/A</v>
      </c>
      <c r="I187" s="35"/>
      <c r="J187" s="34"/>
      <c r="K187" s="35"/>
      <c r="L187" s="35" t="s">
        <v>2337</v>
      </c>
    </row>
    <row r="188" spans="1:15" s="30" customFormat="1" ht="12" customHeight="1">
      <c r="A188" s="27"/>
      <c r="B188" s="159"/>
      <c r="C188" s="29"/>
      <c r="D188" s="26"/>
      <c r="E188" s="30" t="s">
        <v>1365</v>
      </c>
      <c r="F188" s="31" t="e">
        <f>VLOOKUP($E188,Atletas!$1:$1048576,7,FALSE)</f>
        <v>#N/A</v>
      </c>
      <c r="G188" s="31" t="e">
        <f>VLOOKUP($E188,Atletas!$1:$1048576,9,FALSE)</f>
        <v>#N/A</v>
      </c>
      <c r="H188" s="76" t="e">
        <f>VLOOKUP($E188,Atletas!$1:$1048576,5,FALSE)</f>
        <v>#N/A</v>
      </c>
      <c r="I188" s="35"/>
      <c r="J188" s="34"/>
      <c r="K188" s="35"/>
      <c r="L188" s="35" t="s">
        <v>565</v>
      </c>
      <c r="M188" s="44"/>
    </row>
    <row r="189" spans="1:15" s="30" customFormat="1" ht="12" customHeight="1">
      <c r="A189" s="27"/>
      <c r="B189" s="159"/>
      <c r="C189" s="29"/>
      <c r="D189" s="26"/>
      <c r="E189" s="30" t="s">
        <v>1001</v>
      </c>
      <c r="F189" s="31" t="e">
        <f>VLOOKUP($E189,Atletas!$1:$1048576,7,FALSE)</f>
        <v>#N/A</v>
      </c>
      <c r="G189" s="31" t="e">
        <f>VLOOKUP($E189,Atletas!$1:$1048576,9,FALSE)</f>
        <v>#N/A</v>
      </c>
      <c r="H189" s="76" t="e">
        <f>VLOOKUP($E189,Atletas!$1:$1048576,5,FALSE)</f>
        <v>#N/A</v>
      </c>
      <c r="I189" s="35"/>
      <c r="J189" s="34"/>
      <c r="K189" s="35"/>
      <c r="L189" s="35" t="s">
        <v>1877</v>
      </c>
    </row>
    <row r="190" spans="1:15" s="30" customFormat="1" ht="12" customHeight="1">
      <c r="A190" s="27"/>
      <c r="B190" s="159"/>
      <c r="C190" s="29"/>
      <c r="D190" s="26"/>
      <c r="E190" s="30" t="s">
        <v>1057</v>
      </c>
      <c r="F190" s="31" t="e">
        <f>VLOOKUP($E190,Atletas!$1:$1048576,7,FALSE)</f>
        <v>#N/A</v>
      </c>
      <c r="G190" s="31" t="e">
        <f>VLOOKUP($E190,Atletas!$1:$1048576,9,FALSE)</f>
        <v>#N/A</v>
      </c>
      <c r="H190" s="76" t="e">
        <f>VLOOKUP($E190,Atletas!$1:$1048576,5,FALSE)</f>
        <v>#N/A</v>
      </c>
      <c r="I190" s="35"/>
      <c r="J190" s="34"/>
      <c r="K190" s="35"/>
      <c r="L190" s="35" t="s">
        <v>353</v>
      </c>
      <c r="O190"/>
    </row>
    <row r="191" spans="1:15" s="30" customFormat="1" ht="12" customHeight="1">
      <c r="A191" s="27"/>
      <c r="B191" s="159"/>
      <c r="C191" s="29"/>
      <c r="D191" s="26"/>
      <c r="E191" s="30" t="s">
        <v>667</v>
      </c>
      <c r="F191" s="31">
        <f>VLOOKUP($E191,Atletas!$1:$1048576,7,FALSE)</f>
        <v>34114</v>
      </c>
      <c r="G191" s="31" t="str">
        <f>VLOOKUP($E191,Atletas!$1:$1048576,9,FALSE)</f>
        <v>S/Sub-23</v>
      </c>
      <c r="H191" s="76" t="str">
        <f>VLOOKUP($E191,Atletas!$1:$1048576,5,FALSE)</f>
        <v>CFA-M</v>
      </c>
      <c r="I191" s="35"/>
      <c r="J191" s="34"/>
      <c r="K191" s="35"/>
      <c r="L191" s="35" t="s">
        <v>354</v>
      </c>
      <c r="O191"/>
    </row>
    <row r="192" spans="1:15" s="30" customFormat="1" ht="12" customHeight="1">
      <c r="A192" s="27"/>
      <c r="B192" s="159"/>
      <c r="C192" s="29"/>
      <c r="D192" s="26"/>
      <c r="E192" s="30" t="s">
        <v>1029</v>
      </c>
      <c r="F192" s="31" t="e">
        <f>VLOOKUP($E192,Atletas!$1:$1048576,7,FALSE)</f>
        <v>#N/A</v>
      </c>
      <c r="G192" s="31" t="e">
        <f>VLOOKUP($E192,Atletas!$1:$1048576,9,FALSE)</f>
        <v>#N/A</v>
      </c>
      <c r="H192" s="76" t="e">
        <f>VLOOKUP($E192,Atletas!$1:$1048576,5,FALSE)</f>
        <v>#N/A</v>
      </c>
      <c r="I192" s="35"/>
      <c r="J192" s="34"/>
      <c r="K192" s="35"/>
      <c r="L192" s="35" t="s">
        <v>355</v>
      </c>
    </row>
    <row r="193" spans="1:15" s="30" customFormat="1" ht="12" customHeight="1">
      <c r="A193" s="27"/>
      <c r="B193" s="159"/>
      <c r="C193" s="29"/>
      <c r="D193" s="26"/>
      <c r="E193" s="30" t="s">
        <v>1363</v>
      </c>
      <c r="F193" s="31" t="e">
        <f>VLOOKUP($E193,Atletas!$1:$1048576,7,FALSE)</f>
        <v>#N/A</v>
      </c>
      <c r="G193" s="31" t="e">
        <f>VLOOKUP($E193,Atletas!$1:$1048576,9,FALSE)</f>
        <v>#N/A</v>
      </c>
      <c r="H193" s="76" t="e">
        <f>VLOOKUP($E193,Atletas!$1:$1048576,5,FALSE)</f>
        <v>#N/A</v>
      </c>
      <c r="I193" s="35"/>
      <c r="J193" s="34"/>
      <c r="K193" s="35"/>
      <c r="L193" s="35" t="s">
        <v>422</v>
      </c>
      <c r="M193" s="44"/>
      <c r="N193"/>
    </row>
    <row r="194" spans="1:15" s="30" customFormat="1" ht="12" customHeight="1">
      <c r="A194" s="27"/>
      <c r="B194" s="159"/>
      <c r="C194" s="29"/>
      <c r="D194" s="26"/>
      <c r="E194" s="30" t="s">
        <v>1569</v>
      </c>
      <c r="F194" s="31" t="e">
        <f>VLOOKUP($E194,Atletas!$1:$1048576,7,FALSE)</f>
        <v>#N/A</v>
      </c>
      <c r="G194" s="31" t="e">
        <f>VLOOKUP($E194,Atletas!$1:$1048576,9,FALSE)</f>
        <v>#N/A</v>
      </c>
      <c r="H194" s="76" t="e">
        <f>VLOOKUP($E194,Atletas!$1:$1048576,5,FALSE)</f>
        <v>#N/A</v>
      </c>
      <c r="I194" s="35"/>
      <c r="J194" s="34"/>
      <c r="K194" s="35"/>
      <c r="L194" s="35" t="s">
        <v>423</v>
      </c>
      <c r="M194" s="44"/>
    </row>
    <row r="195" spans="1:15" s="30" customFormat="1" ht="12" customHeight="1">
      <c r="A195" s="27"/>
      <c r="B195" s="159"/>
      <c r="C195" s="29"/>
      <c r="D195" s="26"/>
      <c r="E195" s="30" t="s">
        <v>1728</v>
      </c>
      <c r="F195" s="31" t="e">
        <f>VLOOKUP($E195,Atletas!$1:$1048576,7,FALSE)</f>
        <v>#N/A</v>
      </c>
      <c r="G195" s="31" t="e">
        <f>VLOOKUP($E195,Atletas!$1:$1048576,9,FALSE)</f>
        <v>#N/A</v>
      </c>
      <c r="H195" s="76" t="e">
        <f>VLOOKUP($E195,Atletas!$1:$1048576,5,FALSE)</f>
        <v>#N/A</v>
      </c>
      <c r="I195" s="35"/>
      <c r="J195" s="34"/>
      <c r="K195" s="35"/>
      <c r="L195" s="35" t="s">
        <v>356</v>
      </c>
      <c r="O195"/>
    </row>
    <row r="196" spans="1:15" s="30" customFormat="1" ht="12" customHeight="1">
      <c r="A196" s="27"/>
      <c r="B196" s="159"/>
      <c r="C196" s="29"/>
      <c r="D196" s="26"/>
      <c r="E196" s="30" t="s">
        <v>12</v>
      </c>
      <c r="F196" s="31" t="e">
        <f>VLOOKUP($E196,Atletas!$1:$1048576,7,FALSE)</f>
        <v>#N/A</v>
      </c>
      <c r="G196" s="31" t="e">
        <f>VLOOKUP($E196,Atletas!$1:$1048576,9,FALSE)</f>
        <v>#N/A</v>
      </c>
      <c r="H196" s="76" t="e">
        <f>VLOOKUP($E196,Atletas!$1:$1048576,5,FALSE)</f>
        <v>#N/A</v>
      </c>
      <c r="I196" s="35"/>
      <c r="J196" s="34"/>
      <c r="K196" s="35"/>
      <c r="L196" s="35" t="s">
        <v>1879</v>
      </c>
    </row>
    <row r="197" spans="1:15" s="30" customFormat="1" ht="12" customHeight="1">
      <c r="A197" s="27"/>
      <c r="B197" s="159"/>
      <c r="C197" s="29"/>
      <c r="D197" s="26"/>
      <c r="E197" s="30" t="s">
        <v>631</v>
      </c>
      <c r="F197" s="31" t="e">
        <f>VLOOKUP($E197,Atletas!$1:$1048576,7,FALSE)</f>
        <v>#N/A</v>
      </c>
      <c r="G197" s="31" t="e">
        <f>VLOOKUP($E197,Atletas!$1:$1048576,9,FALSE)</f>
        <v>#N/A</v>
      </c>
      <c r="H197" s="76" t="e">
        <f>VLOOKUP($E197,Atletas!$1:$1048576,5,FALSE)</f>
        <v>#N/A</v>
      </c>
      <c r="I197" s="35"/>
      <c r="J197" s="34"/>
      <c r="K197" s="35"/>
      <c r="L197" s="35" t="s">
        <v>424</v>
      </c>
      <c r="M197" s="44"/>
      <c r="O197"/>
    </row>
    <row r="198" spans="1:15" s="30" customFormat="1" ht="12" customHeight="1">
      <c r="A198" s="27"/>
      <c r="B198" s="159"/>
      <c r="C198" s="29"/>
      <c r="D198" s="26"/>
      <c r="E198" s="30" t="s">
        <v>752</v>
      </c>
      <c r="F198" s="31" t="e">
        <f>VLOOKUP($E198,Atletas!$1:$1048576,7,FALSE)</f>
        <v>#N/A</v>
      </c>
      <c r="G198" s="31" t="e">
        <f>VLOOKUP($E198,Atletas!$1:$1048576,9,FALSE)</f>
        <v>#N/A</v>
      </c>
      <c r="H198" s="76" t="e">
        <f>VLOOKUP($E198,Atletas!$1:$1048576,5,FALSE)</f>
        <v>#N/A</v>
      </c>
      <c r="I198" s="35"/>
      <c r="J198" s="34"/>
      <c r="K198" s="35"/>
      <c r="L198" s="35" t="s">
        <v>357</v>
      </c>
    </row>
    <row r="199" spans="1:15" s="30" customFormat="1" ht="12" customHeight="1">
      <c r="A199" s="27"/>
      <c r="B199" s="159"/>
      <c r="C199" s="29"/>
      <c r="D199" s="26"/>
      <c r="E199" s="30" t="s">
        <v>1092</v>
      </c>
      <c r="F199" s="31" t="e">
        <f>VLOOKUP($E199,Atletas!$1:$1048576,7,FALSE)</f>
        <v>#N/A</v>
      </c>
      <c r="G199" s="31" t="e">
        <f>VLOOKUP($E199,Atletas!$1:$1048576,9,FALSE)</f>
        <v>#N/A</v>
      </c>
      <c r="H199" s="76" t="e">
        <f>VLOOKUP($E199,Atletas!$1:$1048576,5,FALSE)</f>
        <v>#N/A</v>
      </c>
      <c r="I199" s="35"/>
      <c r="J199" s="34"/>
      <c r="K199" s="35"/>
      <c r="L199" s="35" t="s">
        <v>358</v>
      </c>
      <c r="O199"/>
    </row>
    <row r="200" spans="1:15" s="30" customFormat="1" ht="12" customHeight="1">
      <c r="A200" s="27"/>
      <c r="B200" s="159"/>
      <c r="C200" s="29"/>
      <c r="D200" s="26"/>
      <c r="E200" s="30" t="s">
        <v>2137</v>
      </c>
      <c r="F200" s="31">
        <f>VLOOKUP($E200,Atletas!$1:$1048576,7,FALSE)</f>
        <v>36182</v>
      </c>
      <c r="G200" s="31" t="str">
        <f>VLOOKUP($E200,Atletas!$1:$1048576,9,FALSE)</f>
        <v>Iniciado</v>
      </c>
      <c r="H200" s="76" t="str">
        <f>VLOOKUP($E200,Atletas!$1:$1048576,5,FALSE)</f>
        <v>GDE</v>
      </c>
      <c r="I200" s="35"/>
      <c r="J200" s="34"/>
      <c r="K200" s="35"/>
      <c r="L200" s="35" t="s">
        <v>2338</v>
      </c>
    </row>
    <row r="201" spans="1:15" s="30" customFormat="1" ht="12" customHeight="1">
      <c r="A201" s="27"/>
      <c r="B201" s="159"/>
      <c r="C201" s="29"/>
      <c r="D201" s="26"/>
      <c r="E201" s="30" t="s">
        <v>2103</v>
      </c>
      <c r="F201" s="31">
        <f>VLOOKUP($E201,Atletas!$1:$1048576,7,FALSE)</f>
        <v>35752</v>
      </c>
      <c r="G201" s="31" t="str">
        <f>VLOOKUP($E201,Atletas!$1:$1048576,9,FALSE)</f>
        <v>Juvenil</v>
      </c>
      <c r="H201" s="76" t="str">
        <f>VLOOKUP($E201,Atletas!$1:$1048576,5,FALSE)</f>
        <v>CSM</v>
      </c>
      <c r="I201" s="35"/>
      <c r="J201" s="34"/>
      <c r="K201" s="35"/>
      <c r="L201" s="35" t="s">
        <v>2339</v>
      </c>
    </row>
    <row r="202" spans="1:15" s="30" customFormat="1" ht="12" customHeight="1">
      <c r="A202" s="27"/>
      <c r="B202" s="159"/>
      <c r="C202" s="29"/>
      <c r="D202" s="26"/>
      <c r="E202" s="30" t="s">
        <v>910</v>
      </c>
      <c r="F202" s="31" t="e">
        <f>VLOOKUP($E202,Atletas!$1:$1048576,7,FALSE)</f>
        <v>#N/A</v>
      </c>
      <c r="G202" s="31" t="e">
        <f>VLOOKUP($E202,Atletas!$1:$1048576,9,FALSE)</f>
        <v>#N/A</v>
      </c>
      <c r="H202" s="76" t="e">
        <f>VLOOKUP($E202,Atletas!$1:$1048576,5,FALSE)</f>
        <v>#N/A</v>
      </c>
      <c r="I202" s="35"/>
      <c r="J202" s="34"/>
      <c r="K202" s="35"/>
      <c r="L202" s="35" t="s">
        <v>425</v>
      </c>
      <c r="M202" s="44"/>
    </row>
    <row r="203" spans="1:15" s="30" customFormat="1" ht="12" customHeight="1">
      <c r="A203" s="27"/>
      <c r="B203" s="159"/>
      <c r="C203" s="29"/>
      <c r="D203" s="26"/>
      <c r="E203" s="30" t="s">
        <v>678</v>
      </c>
      <c r="F203" s="31" t="e">
        <f>VLOOKUP($E203,Atletas!$1:$1048576,7,FALSE)</f>
        <v>#N/A</v>
      </c>
      <c r="G203" s="31" t="e">
        <f>VLOOKUP($E203,Atletas!$1:$1048576,9,FALSE)</f>
        <v>#N/A</v>
      </c>
      <c r="H203" s="76" t="e">
        <f>VLOOKUP($E203,Atletas!$1:$1048576,5,FALSE)</f>
        <v>#N/A</v>
      </c>
      <c r="I203" s="35"/>
      <c r="J203" s="34"/>
      <c r="K203" s="35"/>
      <c r="L203" s="35" t="s">
        <v>1880</v>
      </c>
    </row>
    <row r="204" spans="1:15" s="30" customFormat="1" ht="12" customHeight="1">
      <c r="A204" s="27"/>
      <c r="B204" s="159"/>
      <c r="C204" s="29"/>
      <c r="D204" s="26"/>
      <c r="E204" s="30" t="s">
        <v>2100</v>
      </c>
      <c r="F204" s="31">
        <f>VLOOKUP($E204,Atletas!$1:$1048576,7,FALSE)</f>
        <v>35977</v>
      </c>
      <c r="G204" s="31" t="str">
        <f>VLOOKUP($E204,Atletas!$1:$1048576,9,FALSE)</f>
        <v>Iniciado</v>
      </c>
      <c r="H204" s="76" t="str">
        <f>VLOOKUP($E204,Atletas!$1:$1048576,5,FALSE)</f>
        <v>GDE</v>
      </c>
      <c r="I204" s="35"/>
      <c r="J204" s="34"/>
      <c r="K204" s="35"/>
      <c r="L204" s="35" t="s">
        <v>2340</v>
      </c>
    </row>
    <row r="205" spans="1:15" s="30" customFormat="1" ht="12" customHeight="1">
      <c r="A205" s="27"/>
      <c r="B205" s="159"/>
      <c r="C205" s="29"/>
      <c r="D205" s="26"/>
      <c r="E205" s="30" t="s">
        <v>28</v>
      </c>
      <c r="F205" s="31" t="e">
        <f>VLOOKUP($E205,Atletas!$1:$1048576,7,FALSE)</f>
        <v>#N/A</v>
      </c>
      <c r="G205" s="31" t="e">
        <f>VLOOKUP($E205,Atletas!$1:$1048576,9,FALSE)</f>
        <v>#N/A</v>
      </c>
      <c r="H205" s="76" t="e">
        <f>VLOOKUP($E205,Atletas!$1:$1048576,5,FALSE)</f>
        <v>#N/A</v>
      </c>
      <c r="I205" s="35"/>
      <c r="J205" s="34"/>
      <c r="K205" s="35"/>
      <c r="L205" s="35" t="s">
        <v>1881</v>
      </c>
    </row>
    <row r="206" spans="1:15" s="30" customFormat="1" ht="12" customHeight="1">
      <c r="A206" s="27"/>
      <c r="B206" s="159"/>
      <c r="C206" s="29"/>
      <c r="D206" s="26"/>
      <c r="E206" s="30" t="s">
        <v>911</v>
      </c>
      <c r="F206" s="31" t="e">
        <f>VLOOKUP($E206,Atletas!$1:$1048576,7,FALSE)</f>
        <v>#N/A</v>
      </c>
      <c r="G206" s="31" t="e">
        <f>VLOOKUP($E206,Atletas!$1:$1048576,9,FALSE)</f>
        <v>#N/A</v>
      </c>
      <c r="H206" s="76" t="e">
        <f>VLOOKUP($E206,Atletas!$1:$1048576,5,FALSE)</f>
        <v>#N/A</v>
      </c>
      <c r="I206" s="35"/>
      <c r="J206" s="34"/>
      <c r="K206" s="35"/>
      <c r="L206" s="35" t="s">
        <v>426</v>
      </c>
      <c r="M206" s="44"/>
    </row>
    <row r="207" spans="1:15" s="30" customFormat="1" ht="12" customHeight="1">
      <c r="A207" s="27"/>
      <c r="B207" s="159"/>
      <c r="C207" s="29"/>
      <c r="D207" s="26"/>
      <c r="E207" s="30" t="s">
        <v>2089</v>
      </c>
      <c r="F207" s="31">
        <f>VLOOKUP($E207,Atletas!$1:$1048576,7,FALSE)</f>
        <v>36963</v>
      </c>
      <c r="G207" s="31" t="str">
        <f>VLOOKUP($E207,Atletas!$1:$1048576,9,FALSE)</f>
        <v>Infantil</v>
      </c>
      <c r="H207" s="76" t="str">
        <f>VLOOKUP($E207,Atletas!$1:$1048576,5,FALSE)</f>
        <v>CSM</v>
      </c>
      <c r="I207" s="35"/>
      <c r="J207" s="34"/>
      <c r="K207" s="35"/>
      <c r="L207" s="35" t="s">
        <v>2341</v>
      </c>
    </row>
    <row r="208" spans="1:15" s="30" customFormat="1" ht="12" customHeight="1">
      <c r="A208" s="27"/>
      <c r="B208" s="159"/>
      <c r="C208" s="29"/>
      <c r="D208" s="26"/>
      <c r="E208" s="30" t="s">
        <v>1603</v>
      </c>
      <c r="F208" s="31">
        <f>VLOOKUP($E208,Atletas!$1:$1048576,7,FALSE)</f>
        <v>34761</v>
      </c>
      <c r="G208" s="31" t="str">
        <f>VLOOKUP($E208,Atletas!$1:$1048576,9,FALSE)</f>
        <v>Júnior</v>
      </c>
      <c r="H208" s="76" t="str">
        <f>VLOOKUP($E208,Atletas!$1:$1048576,5,FALSE)</f>
        <v>CSM</v>
      </c>
      <c r="I208" s="35"/>
      <c r="J208" s="34"/>
      <c r="K208" s="35"/>
      <c r="L208" s="35" t="s">
        <v>359</v>
      </c>
    </row>
    <row r="209" spans="1:15" s="30" customFormat="1" ht="12" customHeight="1">
      <c r="A209" s="27"/>
      <c r="B209" s="159"/>
      <c r="C209" s="29"/>
      <c r="D209" s="26"/>
      <c r="E209" s="30" t="s">
        <v>1686</v>
      </c>
      <c r="F209" s="31" t="e">
        <f>VLOOKUP($E209,Atletas!$1:$1048576,7,FALSE)</f>
        <v>#N/A</v>
      </c>
      <c r="G209" s="31" t="e">
        <f>VLOOKUP($E209,Atletas!$1:$1048576,9,FALSE)</f>
        <v>#N/A</v>
      </c>
      <c r="H209" s="76" t="e">
        <f>VLOOKUP($E209,Atletas!$1:$1048576,5,FALSE)</f>
        <v>#N/A</v>
      </c>
      <c r="I209" s="35"/>
      <c r="J209" s="34"/>
      <c r="K209" s="35"/>
      <c r="L209" s="35" t="s">
        <v>553</v>
      </c>
      <c r="M209" s="44"/>
    </row>
    <row r="210" spans="1:15" s="30" customFormat="1" ht="12" customHeight="1">
      <c r="A210" s="27"/>
      <c r="B210" s="159"/>
      <c r="C210" s="29"/>
      <c r="D210" s="26"/>
      <c r="E210" s="30" t="s">
        <v>26</v>
      </c>
      <c r="F210" s="31" t="e">
        <f>VLOOKUP($E210,Atletas!$1:$1048576,7,FALSE)</f>
        <v>#N/A</v>
      </c>
      <c r="G210" s="31" t="e">
        <f>VLOOKUP($E210,Atletas!$1:$1048576,9,FALSE)</f>
        <v>#N/A</v>
      </c>
      <c r="H210" s="76" t="e">
        <f>VLOOKUP($E210,Atletas!$1:$1048576,5,FALSE)</f>
        <v>#N/A</v>
      </c>
      <c r="I210" s="35"/>
      <c r="J210" s="34"/>
      <c r="K210" s="35"/>
      <c r="L210" s="35" t="s">
        <v>1882</v>
      </c>
    </row>
    <row r="211" spans="1:15" s="30" customFormat="1" ht="12" customHeight="1">
      <c r="A211" s="27"/>
      <c r="B211" s="159"/>
      <c r="C211" s="29"/>
      <c r="D211" s="26"/>
      <c r="E211" s="30" t="s">
        <v>33</v>
      </c>
      <c r="F211" s="31">
        <f>VLOOKUP($E211,Atletas!$1:$1048576,7,FALSE)</f>
        <v>36239</v>
      </c>
      <c r="G211" s="31" t="str">
        <f>VLOOKUP($E211,Atletas!$1:$1048576,9,FALSE)</f>
        <v>Iniciado</v>
      </c>
      <c r="H211" s="76" t="str">
        <f>VLOOKUP($E211,Atletas!$1:$1048576,5,FALSE)</f>
        <v>ACDSJ</v>
      </c>
      <c r="I211" s="35"/>
      <c r="J211" s="34"/>
      <c r="K211" s="35"/>
      <c r="L211" s="35" t="s">
        <v>2342</v>
      </c>
    </row>
    <row r="212" spans="1:15" s="30" customFormat="1" ht="12" customHeight="1">
      <c r="A212" s="27"/>
      <c r="B212" s="159"/>
      <c r="C212" s="29"/>
      <c r="D212" s="26"/>
      <c r="E212" s="30" t="s">
        <v>1195</v>
      </c>
      <c r="F212" s="31" t="e">
        <f>VLOOKUP($E212,Atletas!$1:$1048576,7,FALSE)</f>
        <v>#N/A</v>
      </c>
      <c r="G212" s="31" t="e">
        <f>VLOOKUP($E212,Atletas!$1:$1048576,9,FALSE)</f>
        <v>#N/A</v>
      </c>
      <c r="H212" s="76" t="e">
        <f>VLOOKUP($E212,Atletas!$1:$1048576,5,FALSE)</f>
        <v>#N/A</v>
      </c>
      <c r="I212" s="35"/>
      <c r="J212" s="34"/>
      <c r="K212" s="35"/>
      <c r="L212" s="35" t="s">
        <v>427</v>
      </c>
      <c r="M212" s="44"/>
    </row>
    <row r="213" spans="1:15" s="30" customFormat="1" ht="12" customHeight="1">
      <c r="A213" s="27"/>
      <c r="B213" s="159"/>
      <c r="C213" s="29"/>
      <c r="D213" s="26"/>
      <c r="E213" s="30" t="s">
        <v>687</v>
      </c>
      <c r="F213" s="31" t="e">
        <f>VLOOKUP($E213,Atletas!$1:$1048576,7,FALSE)</f>
        <v>#N/A</v>
      </c>
      <c r="G213" s="31" t="e">
        <f>VLOOKUP($E213,Atletas!$1:$1048576,9,FALSE)</f>
        <v>#N/A</v>
      </c>
      <c r="H213" s="76" t="e">
        <f>VLOOKUP($E213,Atletas!$1:$1048576,5,FALSE)</f>
        <v>#N/A</v>
      </c>
      <c r="I213" s="35"/>
      <c r="J213" s="34"/>
      <c r="K213" s="35"/>
      <c r="L213" s="35" t="s">
        <v>360</v>
      </c>
    </row>
    <row r="214" spans="1:15" s="30" customFormat="1" ht="12" customHeight="1">
      <c r="A214" s="27"/>
      <c r="B214" s="159"/>
      <c r="C214" s="29"/>
      <c r="D214" s="26"/>
      <c r="E214" s="30" t="s">
        <v>2151</v>
      </c>
      <c r="F214" s="31">
        <f>VLOOKUP($E214,Atletas!$1:$1048576,7,FALSE)</f>
        <v>35582</v>
      </c>
      <c r="G214" s="31" t="str">
        <f>VLOOKUP($E214,Atletas!$1:$1048576,9,FALSE)</f>
        <v>Juvenil</v>
      </c>
      <c r="H214" s="76" t="str">
        <f>VLOOKUP($E214,Atletas!$1:$1048576,5,FALSE)</f>
        <v>ADRAP</v>
      </c>
      <c r="I214" s="35"/>
      <c r="J214" s="34"/>
      <c r="K214" s="35"/>
      <c r="L214" s="35" t="s">
        <v>2343</v>
      </c>
    </row>
    <row r="215" spans="1:15" s="30" customFormat="1" ht="12" customHeight="1">
      <c r="A215" s="27"/>
      <c r="B215" s="159"/>
      <c r="C215" s="29"/>
      <c r="D215" s="26"/>
      <c r="E215" s="30" t="s">
        <v>1261</v>
      </c>
      <c r="F215" s="31">
        <f>VLOOKUP($E215,Atletas!$1:$1048576,7,FALSE)</f>
        <v>35493</v>
      </c>
      <c r="G215" s="31" t="str">
        <f>VLOOKUP($E215,Atletas!$1:$1048576,9,FALSE)</f>
        <v>Juvenil</v>
      </c>
      <c r="H215" s="76" t="str">
        <f>VLOOKUP($E215,Atletas!$1:$1048576,5,FALSE)</f>
        <v>GDE</v>
      </c>
      <c r="I215" s="35"/>
      <c r="J215" s="34"/>
      <c r="K215" s="35"/>
      <c r="L215" s="35" t="s">
        <v>361</v>
      </c>
    </row>
    <row r="216" spans="1:15" s="30" customFormat="1" ht="12" customHeight="1">
      <c r="A216" s="27"/>
      <c r="B216" s="159"/>
      <c r="C216" s="29"/>
      <c r="D216" s="26"/>
      <c r="E216" s="30" t="s">
        <v>1038</v>
      </c>
      <c r="F216" s="31" t="e">
        <f>VLOOKUP($E216,Atletas!$1:$1048576,7,FALSE)</f>
        <v>#N/A</v>
      </c>
      <c r="G216" s="31" t="e">
        <f>VLOOKUP($E216,Atletas!$1:$1048576,9,FALSE)</f>
        <v>#N/A</v>
      </c>
      <c r="H216" s="76" t="e">
        <f>VLOOKUP($E216,Atletas!$1:$1048576,5,FALSE)</f>
        <v>#N/A</v>
      </c>
      <c r="I216" s="35"/>
      <c r="J216" s="34"/>
      <c r="K216" s="35"/>
      <c r="L216" s="35" t="s">
        <v>428</v>
      </c>
      <c r="M216" s="44"/>
    </row>
    <row r="217" spans="1:15" ht="12" customHeight="1">
      <c r="C217" s="29"/>
      <c r="D217" s="26"/>
      <c r="E217" s="30" t="s">
        <v>578</v>
      </c>
      <c r="F217" s="31" t="s">
        <v>576</v>
      </c>
      <c r="G217" s="31" t="e">
        <f>VLOOKUP($E217,Atletas!$1:$1048576,9,FALSE)</f>
        <v>#N/A</v>
      </c>
      <c r="H217" s="76" t="s">
        <v>1701</v>
      </c>
      <c r="L217" s="35" t="s">
        <v>362</v>
      </c>
      <c r="M217" s="30"/>
      <c r="N217" s="30"/>
      <c r="O217" s="30"/>
    </row>
    <row r="218" spans="1:15" s="30" customFormat="1" ht="12" customHeight="1">
      <c r="A218" s="27"/>
      <c r="B218" s="159"/>
      <c r="C218" s="29"/>
      <c r="D218" s="26"/>
      <c r="E218" s="30" t="s">
        <v>1230</v>
      </c>
      <c r="F218" s="31" t="e">
        <f>VLOOKUP($E218,Atletas!$1:$1048576,7,FALSE)</f>
        <v>#N/A</v>
      </c>
      <c r="G218" s="31" t="e">
        <f>VLOOKUP($E218,Atletas!$1:$1048576,9,FALSE)</f>
        <v>#N/A</v>
      </c>
      <c r="H218" s="76" t="e">
        <f>VLOOKUP($E218,Atletas!$1:$1048576,5,FALSE)</f>
        <v>#N/A</v>
      </c>
      <c r="I218" s="35"/>
      <c r="J218" s="34"/>
      <c r="K218" s="35"/>
      <c r="L218" s="35" t="s">
        <v>363</v>
      </c>
      <c r="O218"/>
    </row>
    <row r="219" spans="1:15" s="30" customFormat="1" ht="12" customHeight="1">
      <c r="A219" s="27"/>
      <c r="B219" s="159"/>
      <c r="C219" s="29"/>
      <c r="D219" s="26"/>
      <c r="E219" s="30" t="s">
        <v>695</v>
      </c>
      <c r="F219" s="31" t="e">
        <f>VLOOKUP($E219,Atletas!$1:$1048576,7,FALSE)</f>
        <v>#N/A</v>
      </c>
      <c r="G219" s="31" t="e">
        <f>VLOOKUP($E219,Atletas!$1:$1048576,9,FALSE)</f>
        <v>#N/A</v>
      </c>
      <c r="H219" s="76" t="e">
        <f>VLOOKUP($E219,Atletas!$1:$1048576,5,FALSE)</f>
        <v>#N/A</v>
      </c>
      <c r="I219" s="35"/>
      <c r="J219" s="34"/>
      <c r="K219" s="35"/>
      <c r="L219" s="35" t="s">
        <v>364</v>
      </c>
      <c r="O219"/>
    </row>
    <row r="220" spans="1:15" ht="12" customHeight="1">
      <c r="C220" s="29"/>
      <c r="D220" s="26"/>
      <c r="E220" s="30" t="s">
        <v>2107</v>
      </c>
      <c r="F220" s="31" t="e">
        <f>VLOOKUP($E220,Atletas!$1:$1048576,7,FALSE)</f>
        <v>#N/A</v>
      </c>
      <c r="G220" s="31" t="e">
        <f>VLOOKUP($E220,Atletas!$1:$1048576,9,FALSE)</f>
        <v>#N/A</v>
      </c>
      <c r="H220" s="76" t="e">
        <f>VLOOKUP($E220,Atletas!$1:$1048576,5,FALSE)</f>
        <v>#N/A</v>
      </c>
      <c r="L220" s="35" t="s">
        <v>2344</v>
      </c>
      <c r="M220" s="30"/>
      <c r="N220" s="30"/>
      <c r="O220" s="30"/>
    </row>
    <row r="221" spans="1:15" ht="12" customHeight="1">
      <c r="C221" s="29"/>
      <c r="D221" s="26"/>
      <c r="E221" s="30" t="s">
        <v>648</v>
      </c>
      <c r="F221" s="31" t="e">
        <f>VLOOKUP($E221,Atletas!$1:$1048576,7,FALSE)</f>
        <v>#N/A</v>
      </c>
      <c r="G221" s="31" t="e">
        <f>VLOOKUP($E221,Atletas!$1:$1048576,9,FALSE)</f>
        <v>#N/A</v>
      </c>
      <c r="H221" s="76" t="e">
        <f>VLOOKUP($E221,Atletas!$1:$1048576,5,FALSE)</f>
        <v>#N/A</v>
      </c>
      <c r="L221" s="35" t="s">
        <v>351</v>
      </c>
      <c r="M221" s="30"/>
      <c r="N221" s="30"/>
      <c r="O221" s="30"/>
    </row>
    <row r="222" spans="1:15" s="30" customFormat="1" ht="12" customHeight="1">
      <c r="A222" s="27"/>
      <c r="B222" s="159"/>
      <c r="C222" s="29"/>
      <c r="D222" s="26"/>
      <c r="E222" s="30" t="s">
        <v>17</v>
      </c>
      <c r="F222" s="31">
        <v>35924</v>
      </c>
      <c r="G222" s="31" t="e">
        <f>VLOOKUP($E222,Atletas!$1:$1048576,9,FALSE)</f>
        <v>#N/A</v>
      </c>
      <c r="H222" s="76" t="e">
        <f>VLOOKUP($E222,Atletas!$1:$1048576,5,FALSE)</f>
        <v>#N/A</v>
      </c>
      <c r="I222" s="35"/>
      <c r="J222" s="34"/>
      <c r="K222" s="35"/>
      <c r="L222" s="35" t="s">
        <v>1883</v>
      </c>
    </row>
    <row r="223" spans="1:15" s="30" customFormat="1" ht="12" customHeight="1">
      <c r="A223" s="27"/>
      <c r="B223" s="159"/>
      <c r="C223" s="29"/>
      <c r="D223" s="26"/>
      <c r="E223" s="30" t="s">
        <v>2086</v>
      </c>
      <c r="F223" s="31">
        <f>VLOOKUP($E223,Atletas!$1:$1048576,7,FALSE)</f>
        <v>36588</v>
      </c>
      <c r="G223" s="31" t="str">
        <f>VLOOKUP($E223,Atletas!$1:$1048576,9,FALSE)</f>
        <v>Infantil</v>
      </c>
      <c r="H223" s="76" t="str">
        <f>VLOOKUP($E223,Atletas!$1:$1048576,5,FALSE)</f>
        <v>GDE</v>
      </c>
      <c r="I223" s="35"/>
      <c r="J223" s="34"/>
      <c r="K223" s="35"/>
      <c r="L223" s="35" t="s">
        <v>2345</v>
      </c>
    </row>
    <row r="224" spans="1:15" s="30" customFormat="1" ht="12" customHeight="1">
      <c r="A224" s="27"/>
      <c r="B224" s="159"/>
      <c r="C224" s="29"/>
      <c r="D224" s="26"/>
      <c r="E224" s="30" t="s">
        <v>10</v>
      </c>
      <c r="F224" s="31" t="e">
        <f>VLOOKUP($E224,Atletas!$1:$1048576,7,FALSE)</f>
        <v>#N/A</v>
      </c>
      <c r="G224" s="31" t="e">
        <f>VLOOKUP($E224,Atletas!$1:$1048576,9,FALSE)</f>
        <v>#N/A</v>
      </c>
      <c r="H224" s="76" t="e">
        <f>VLOOKUP($E224,Atletas!$1:$1048576,5,FALSE)</f>
        <v>#N/A</v>
      </c>
      <c r="I224" s="35"/>
      <c r="J224" s="34"/>
      <c r="K224" s="35"/>
      <c r="L224" s="35" t="s">
        <v>1884</v>
      </c>
    </row>
    <row r="225" spans="1:15" ht="12" customHeight="1">
      <c r="C225" s="29"/>
      <c r="D225" s="26"/>
      <c r="E225" s="30" t="s">
        <v>1227</v>
      </c>
      <c r="F225" s="31" t="e">
        <f>VLOOKUP($E225,Atletas!$1:$1048576,7,FALSE)</f>
        <v>#N/A</v>
      </c>
      <c r="G225" s="31" t="e">
        <f>VLOOKUP($E225,Atletas!$1:$1048576,9,FALSE)</f>
        <v>#N/A</v>
      </c>
      <c r="H225" s="76" t="e">
        <f>VLOOKUP($E225,Atletas!$1:$1048576,5,FALSE)</f>
        <v>#N/A</v>
      </c>
      <c r="L225" s="35" t="s">
        <v>352</v>
      </c>
      <c r="M225" s="30"/>
      <c r="N225" s="30"/>
      <c r="O225" s="30"/>
    </row>
    <row r="226" spans="1:15" ht="12" customHeight="1">
      <c r="C226" s="29"/>
      <c r="D226" s="26"/>
      <c r="E226" s="30" t="s">
        <v>1769</v>
      </c>
      <c r="F226" s="31" t="e">
        <f>VLOOKUP($E226,Atletas!$1:$1048576,7,FALSE)</f>
        <v>#N/A</v>
      </c>
      <c r="G226" s="31" t="e">
        <f>VLOOKUP($E226,Atletas!$1:$1048576,9,FALSE)</f>
        <v>#N/A</v>
      </c>
      <c r="H226" s="76" t="e">
        <f>VLOOKUP($E226,Atletas!$1:$1048576,5,FALSE)</f>
        <v>#N/A</v>
      </c>
      <c r="L226" s="35" t="s">
        <v>2346</v>
      </c>
      <c r="M226" s="30"/>
      <c r="N226" s="30"/>
      <c r="O226" s="30"/>
    </row>
    <row r="227" spans="1:15" s="30" customFormat="1" ht="12" customHeight="1">
      <c r="A227" s="27"/>
      <c r="B227" s="159"/>
      <c r="C227" s="29"/>
      <c r="D227" s="26"/>
      <c r="E227" s="30" t="s">
        <v>51</v>
      </c>
      <c r="F227" s="31" t="e">
        <f>VLOOKUP($E227,Atletas!$1:$1048576,7,FALSE)</f>
        <v>#N/A</v>
      </c>
      <c r="G227" s="31" t="e">
        <f>VLOOKUP($E227,Atletas!$1:$1048576,9,FALSE)</f>
        <v>#N/A</v>
      </c>
      <c r="H227" s="76" t="e">
        <f>VLOOKUP($E227,Atletas!$1:$1048576,5,FALSE)</f>
        <v>#N/A</v>
      </c>
      <c r="I227" s="35"/>
      <c r="J227" s="34"/>
      <c r="K227" s="35"/>
      <c r="L227" s="35" t="s">
        <v>1885</v>
      </c>
    </row>
    <row r="228" spans="1:15" s="30" customFormat="1" ht="12" customHeight="1">
      <c r="A228" s="27"/>
      <c r="B228" s="159"/>
      <c r="C228" s="29"/>
      <c r="D228" s="26"/>
      <c r="E228" s="30" t="s">
        <v>2101</v>
      </c>
      <c r="F228" s="31" t="e">
        <f>VLOOKUP($E228,Atletas!$1:$1048576,7,FALSE)</f>
        <v>#N/A</v>
      </c>
      <c r="G228" s="31" t="e">
        <f>VLOOKUP($E228,Atletas!$1:$1048576,9,FALSE)</f>
        <v>#N/A</v>
      </c>
      <c r="H228" s="76" t="e">
        <f>VLOOKUP($E228,Atletas!$1:$1048576,5,FALSE)</f>
        <v>#N/A</v>
      </c>
      <c r="I228" s="35"/>
      <c r="J228" s="34"/>
      <c r="K228" s="35"/>
      <c r="L228" s="35" t="s">
        <v>2348</v>
      </c>
    </row>
    <row r="229" spans="1:15" s="30" customFormat="1" ht="12" customHeight="1">
      <c r="A229" s="27"/>
      <c r="B229" s="159"/>
      <c r="C229" s="29"/>
      <c r="D229" s="26"/>
      <c r="E229" s="30" t="s">
        <v>1788</v>
      </c>
      <c r="F229" s="31">
        <f>VLOOKUP($E229,Atletas!$1:$1048576,7,FALSE)</f>
        <v>35383</v>
      </c>
      <c r="G229" s="31" t="str">
        <f>VLOOKUP($E229,Atletas!$1:$1048576,9,FALSE)</f>
        <v>Juvenil</v>
      </c>
      <c r="H229" s="76" t="str">
        <f>VLOOKUP($E229,Atletas!$1:$1048576,5,FALSE)</f>
        <v>CSM</v>
      </c>
      <c r="I229" s="35"/>
      <c r="J229" s="34"/>
      <c r="K229" s="35"/>
      <c r="L229" s="35" t="s">
        <v>2349</v>
      </c>
    </row>
    <row r="230" spans="1:15" s="30" customFormat="1" ht="12" customHeight="1">
      <c r="A230" s="27"/>
      <c r="B230" s="159"/>
      <c r="C230" s="29"/>
      <c r="D230" s="26"/>
      <c r="E230" s="30" t="s">
        <v>2106</v>
      </c>
      <c r="F230" s="31">
        <f>VLOOKUP($E230,Atletas!$1:$1048576,7,FALSE)</f>
        <v>36499</v>
      </c>
      <c r="G230" s="31" t="str">
        <f>VLOOKUP($E230,Atletas!$1:$1048576,9,FALSE)</f>
        <v>Iniciado</v>
      </c>
      <c r="H230" s="76" t="str">
        <f>VLOOKUP($E230,Atletas!$1:$1048576,5,FALSE)</f>
        <v>GDE</v>
      </c>
      <c r="I230" s="35"/>
      <c r="J230" s="34"/>
      <c r="K230" s="35"/>
      <c r="L230" s="35" t="s">
        <v>2351</v>
      </c>
    </row>
    <row r="231" spans="1:15" s="30" customFormat="1" ht="12" customHeight="1">
      <c r="A231" s="27"/>
      <c r="B231" s="159"/>
      <c r="C231" s="29"/>
      <c r="D231" s="26"/>
      <c r="E231" s="30" t="s">
        <v>2105</v>
      </c>
      <c r="F231" s="31">
        <f>VLOOKUP($E231,Atletas!$1:$1048576,7,FALSE)</f>
        <v>36376</v>
      </c>
      <c r="G231" s="31" t="str">
        <f>VLOOKUP($E231,Atletas!$1:$1048576,9,FALSE)</f>
        <v>Iniciado</v>
      </c>
      <c r="H231" s="76" t="str">
        <f>VLOOKUP($E231,Atletas!$1:$1048576,5,FALSE)</f>
        <v>AJS</v>
      </c>
      <c r="I231" s="35"/>
      <c r="J231" s="34"/>
      <c r="K231" s="35"/>
      <c r="L231" s="35" t="s">
        <v>2352</v>
      </c>
    </row>
    <row r="232" spans="1:15" s="30" customFormat="1" ht="12" customHeight="1">
      <c r="A232" s="27"/>
      <c r="B232" s="159"/>
      <c r="C232" s="29"/>
      <c r="D232" s="26"/>
      <c r="E232" s="30" t="s">
        <v>2095</v>
      </c>
      <c r="F232" s="31" t="e">
        <f>VLOOKUP($E232,Atletas!$1:$1048576,7,FALSE)</f>
        <v>#N/A</v>
      </c>
      <c r="G232" s="31" t="e">
        <f>VLOOKUP($E232,Atletas!$1:$1048576,9,FALSE)</f>
        <v>#N/A</v>
      </c>
      <c r="H232" s="76" t="e">
        <f>VLOOKUP($E232,Atletas!$1:$1048576,5,FALSE)</f>
        <v>#N/A</v>
      </c>
      <c r="I232" s="35"/>
      <c r="J232" s="34"/>
      <c r="K232" s="35"/>
      <c r="L232" s="35" t="s">
        <v>2353</v>
      </c>
    </row>
    <row r="233" spans="1:15" s="30" customFormat="1" ht="12" customHeight="1">
      <c r="A233" s="27"/>
      <c r="B233" s="159"/>
      <c r="C233" s="29"/>
      <c r="D233" s="26"/>
      <c r="E233" s="30" t="s">
        <v>2085</v>
      </c>
      <c r="F233" s="31" t="e">
        <f>VLOOKUP($E233,Atletas!$1:$1048576,7,FALSE)</f>
        <v>#N/A</v>
      </c>
      <c r="G233" s="31" t="e">
        <f>VLOOKUP($E233,Atletas!$1:$1048576,9,FALSE)</f>
        <v>#N/A</v>
      </c>
      <c r="H233" s="76" t="e">
        <f>VLOOKUP($E233,Atletas!$1:$1048576,5,FALSE)</f>
        <v>#N/A</v>
      </c>
      <c r="I233" s="35"/>
      <c r="J233" s="34"/>
      <c r="K233" s="35"/>
      <c r="L233" s="35" t="s">
        <v>2354</v>
      </c>
    </row>
    <row r="234" spans="1:15" ht="12" customHeight="1">
      <c r="C234" s="29"/>
      <c r="D234" s="26"/>
      <c r="E234" s="30" t="s">
        <v>2093</v>
      </c>
      <c r="F234" s="31">
        <f>VLOOKUP($E234,Atletas!$1:$1048576,7,FALSE)</f>
        <v>37361</v>
      </c>
      <c r="G234" s="31" t="str">
        <f>VLOOKUP($E234,Atletas!$1:$1048576,9,FALSE)</f>
        <v>Benjamim-B</v>
      </c>
      <c r="H234" s="76" t="str">
        <f>VLOOKUP($E234,Atletas!$1:$1048576,5,FALSE)</f>
        <v>CFA-M</v>
      </c>
      <c r="L234" s="35" t="s">
        <v>2355</v>
      </c>
      <c r="M234" s="30"/>
      <c r="N234" s="30"/>
      <c r="O234" s="30"/>
    </row>
    <row r="235" spans="1:15" s="30" customFormat="1" ht="12" customHeight="1">
      <c r="A235" s="27"/>
      <c r="B235" s="159"/>
      <c r="C235" s="29"/>
      <c r="D235" s="26"/>
      <c r="E235" s="30" t="s">
        <v>2111</v>
      </c>
      <c r="F235" s="31" t="e">
        <f>VLOOKUP($E235,Atletas!$1:$1048576,7,FALSE)</f>
        <v>#N/A</v>
      </c>
      <c r="G235" s="31" t="e">
        <f>VLOOKUP($E235,Atletas!$1:$1048576,9,FALSE)</f>
        <v>#N/A</v>
      </c>
      <c r="H235" s="76" t="e">
        <f>VLOOKUP($E235,Atletas!$1:$1048576,5,FALSE)</f>
        <v>#N/A</v>
      </c>
      <c r="I235" s="35"/>
      <c r="J235" s="34"/>
      <c r="K235" s="35"/>
      <c r="L235" s="35" t="s">
        <v>2356</v>
      </c>
    </row>
    <row r="236" spans="1:15" s="30" customFormat="1" ht="12" customHeight="1">
      <c r="A236" s="27"/>
      <c r="B236" s="159"/>
      <c r="C236" s="29"/>
      <c r="D236" s="26"/>
      <c r="F236" s="31">
        <f>VLOOKUP($E236,Atletas!$1:$1048576,7,FALSE)</f>
        <v>0</v>
      </c>
      <c r="G236" s="31">
        <f>VLOOKUP($E236,Atletas!$1:$1048576,9,FALSE)</f>
        <v>0</v>
      </c>
      <c r="H236" s="76">
        <f>VLOOKUP($E236,Atletas!$1:$1048576,5,FALSE)</f>
        <v>0</v>
      </c>
      <c r="I236" s="35"/>
      <c r="J236" s="34"/>
      <c r="K236" s="35"/>
      <c r="L236" s="35" t="s">
        <v>27</v>
      </c>
    </row>
  </sheetData>
  <autoFilter ref="G5:H235"/>
  <sortState ref="A6:O195">
    <sortCondition ref="L6:L195"/>
  </sortState>
  <mergeCells count="4"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" enableFormatConditionsCalculation="0">
    <pageSetUpPr fitToPage="1"/>
  </sheetPr>
  <dimension ref="A1:O609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G27" sqref="G27"/>
    </sheetView>
  </sheetViews>
  <sheetFormatPr baseColWidth="10" defaultColWidth="8.83203125" defaultRowHeight="12" x14ac:dyDescent="0"/>
  <cols>
    <col min="1" max="1" width="4.6640625" style="2" customWidth="1"/>
    <col min="2" max="2" width="13.6640625" style="161" customWidth="1"/>
    <col min="3" max="3" width="6.6640625" style="23" customWidth="1"/>
    <col min="4" max="4" width="5.6640625" style="20" customWidth="1"/>
    <col min="5" max="5" width="22.33203125" style="41" customWidth="1"/>
    <col min="6" max="6" width="8.6640625" style="9" customWidth="1"/>
    <col min="7" max="7" width="7.6640625" style="35" customWidth="1"/>
    <col min="8" max="8" width="9.1640625" style="76" customWidth="1"/>
    <col min="9" max="9" width="14.6640625" style="18" customWidth="1"/>
    <col min="10" max="10" width="10.1640625" style="19" customWidth="1"/>
    <col min="11" max="11" width="13.6640625" style="18" customWidth="1"/>
    <col min="12" max="12" width="13.6640625" style="7" customWidth="1"/>
    <col min="13" max="14" width="0" hidden="1" customWidth="1"/>
  </cols>
  <sheetData>
    <row r="1" spans="1:13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3" ht="19.5" customHeight="1">
      <c r="A2" s="180" t="s">
        <v>1640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3" ht="18" customHeight="1">
      <c r="A3" s="182" t="s">
        <v>1542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</row>
    <row r="4" spans="1:13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</row>
    <row r="5" spans="1:13" ht="15.25" customHeight="1">
      <c r="A5" s="3" t="s">
        <v>1756</v>
      </c>
      <c r="B5" s="158" t="s">
        <v>1757</v>
      </c>
      <c r="C5" s="22" t="s">
        <v>1516</v>
      </c>
      <c r="D5" s="21" t="s">
        <v>1713</v>
      </c>
      <c r="E5" s="4" t="s">
        <v>1759</v>
      </c>
      <c r="F5" s="8" t="s">
        <v>1543</v>
      </c>
      <c r="G5" s="79" t="s">
        <v>1761</v>
      </c>
      <c r="H5" s="15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</row>
    <row r="6" spans="1:13" s="30" customFormat="1" ht="12" customHeight="1">
      <c r="A6" s="27">
        <v>1</v>
      </c>
      <c r="B6" s="159" t="s">
        <v>2787</v>
      </c>
      <c r="C6" s="29"/>
      <c r="D6" s="26">
        <v>2</v>
      </c>
      <c r="E6" s="30" t="s">
        <v>1224</v>
      </c>
      <c r="F6" s="31">
        <f>VLOOKUP($E6,Atletas!$1:$1048576,7,FALSE)</f>
        <v>34174</v>
      </c>
      <c r="G6" s="31" t="str">
        <f>VLOOKUP($E6,Atletas!$1:$1048576,9,FALSE)</f>
        <v>S/Sub-23</v>
      </c>
      <c r="H6" s="76" t="str">
        <f>VLOOKUP($E6,Atletas!$1:$1048576,5,FALSE)</f>
        <v>ACDSJ</v>
      </c>
      <c r="I6" s="35" t="s">
        <v>1434</v>
      </c>
      <c r="J6" s="34">
        <v>41300</v>
      </c>
      <c r="K6" s="35"/>
      <c r="L6" s="35" t="s">
        <v>2358</v>
      </c>
      <c r="M6" s="44"/>
    </row>
    <row r="7" spans="1:13" s="30" customFormat="1" ht="12" customHeight="1">
      <c r="A7" s="27">
        <v>2</v>
      </c>
      <c r="B7" s="159" t="s">
        <v>3204</v>
      </c>
      <c r="C7" s="29"/>
      <c r="D7" s="26">
        <v>3</v>
      </c>
      <c r="E7" s="30" t="s">
        <v>1773</v>
      </c>
      <c r="F7" s="31">
        <f>VLOOKUP($E7,Atletas!$1:$1048576,7,FALSE)</f>
        <v>33519</v>
      </c>
      <c r="G7" s="31" t="str">
        <f>VLOOKUP($E7,Atletas!$1:$1048576,9,FALSE)</f>
        <v>S/Sub-23</v>
      </c>
      <c r="H7" s="76" t="str">
        <f>VLOOKUP($E7,Atletas!$1:$1048576,5,FALSE)</f>
        <v>ADRAP</v>
      </c>
      <c r="I7" s="35" t="s">
        <v>3203</v>
      </c>
      <c r="J7" s="34">
        <v>41433</v>
      </c>
      <c r="K7" s="35"/>
      <c r="L7" s="35" t="s">
        <v>27</v>
      </c>
    </row>
    <row r="8" spans="1:13" s="30" customFormat="1" ht="12" customHeight="1">
      <c r="A8" s="27">
        <v>3</v>
      </c>
      <c r="B8" s="159" t="s">
        <v>3251</v>
      </c>
      <c r="C8" s="29"/>
      <c r="D8" s="26">
        <v>3</v>
      </c>
      <c r="E8" s="30" t="s">
        <v>1669</v>
      </c>
      <c r="F8" s="31">
        <f>VLOOKUP($E8,Atletas!$1:$1048576,7,FALSE)</f>
        <v>33493</v>
      </c>
      <c r="G8" s="31" t="str">
        <f>VLOOKUP($E8,Atletas!$1:$1048576,9,FALSE)</f>
        <v>S/Sub-23</v>
      </c>
      <c r="H8" s="76" t="str">
        <f>VLOOKUP($E8,Atletas!$1:$1048576,5,FALSE)</f>
        <v>CSM</v>
      </c>
      <c r="I8" s="35" t="s">
        <v>3253</v>
      </c>
      <c r="J8" s="34">
        <v>41438</v>
      </c>
      <c r="K8" s="35"/>
      <c r="L8" s="35" t="s">
        <v>27</v>
      </c>
      <c r="M8" s="44"/>
    </row>
    <row r="9" spans="1:13" s="30" customFormat="1" ht="12" customHeight="1">
      <c r="A9" s="27">
        <v>4</v>
      </c>
      <c r="B9" s="159" t="s">
        <v>3153</v>
      </c>
      <c r="C9" s="29"/>
      <c r="D9" s="26">
        <v>2</v>
      </c>
      <c r="E9" s="30" t="s">
        <v>1286</v>
      </c>
      <c r="F9" s="31">
        <f>VLOOKUP($E9,Atletas!$1:$1048576,7,FALSE)</f>
        <v>31563</v>
      </c>
      <c r="G9" s="31" t="str">
        <f>VLOOKUP($E9,Atletas!$1:$1048576,9,FALSE)</f>
        <v>Sénior</v>
      </c>
      <c r="H9" s="76" t="str">
        <f>VLOOKUP($E9,Atletas!$1:$1048576,5,FALSE)</f>
        <v>ADRAP</v>
      </c>
      <c r="I9" s="35" t="s">
        <v>1434</v>
      </c>
      <c r="J9" s="34">
        <v>41412</v>
      </c>
      <c r="K9" s="35"/>
      <c r="L9" s="35" t="s">
        <v>2361</v>
      </c>
      <c r="M9" s="44"/>
    </row>
    <row r="10" spans="1:13" s="30" customFormat="1" ht="12" customHeight="1">
      <c r="A10" s="27">
        <v>5</v>
      </c>
      <c r="B10" s="159" t="s">
        <v>3060</v>
      </c>
      <c r="C10" s="29"/>
      <c r="D10" s="26">
        <v>2</v>
      </c>
      <c r="E10" s="30" t="s">
        <v>1514</v>
      </c>
      <c r="F10" s="31">
        <f>VLOOKUP($E10,Atletas!$1:$1048576,7,FALSE)</f>
        <v>32549</v>
      </c>
      <c r="G10" s="31" t="str">
        <f>VLOOKUP($E10,Atletas!$1:$1048576,9,FALSE)</f>
        <v>Sénior</v>
      </c>
      <c r="H10" s="76" t="str">
        <f>VLOOKUP($E10,Atletas!$1:$1048576,5,FALSE)</f>
        <v>AJS</v>
      </c>
      <c r="I10" s="35" t="s">
        <v>1434</v>
      </c>
      <c r="J10" s="34">
        <v>41405</v>
      </c>
      <c r="K10" s="35"/>
      <c r="L10" s="35" t="s">
        <v>2362</v>
      </c>
      <c r="M10" s="44"/>
    </row>
    <row r="11" spans="1:13" s="30" customFormat="1" ht="12" customHeight="1">
      <c r="A11" s="27">
        <v>6</v>
      </c>
      <c r="B11" s="159" t="s">
        <v>3314</v>
      </c>
      <c r="C11" s="29"/>
      <c r="D11" s="26">
        <v>4</v>
      </c>
      <c r="E11" s="30" t="s">
        <v>2074</v>
      </c>
      <c r="F11" s="31">
        <f>VLOOKUP($E11,Atletas!$1:$1048576,7,FALSE)</f>
        <v>34433</v>
      </c>
      <c r="G11" s="31" t="str">
        <f>VLOOKUP($E11,Atletas!$1:$1048576,9,FALSE)</f>
        <v>Júnior</v>
      </c>
      <c r="H11" s="76" t="str">
        <f>VLOOKUP($E11,Atletas!$1:$1048576,5,FALSE)</f>
        <v>ADRAP</v>
      </c>
      <c r="I11" s="35" t="s">
        <v>1434</v>
      </c>
      <c r="J11" s="34">
        <v>41467</v>
      </c>
      <c r="K11" s="35"/>
      <c r="L11" s="35" t="s">
        <v>27</v>
      </c>
    </row>
    <row r="12" spans="1:13" s="30" customFormat="1" ht="12" customHeight="1">
      <c r="A12" s="27">
        <v>7</v>
      </c>
      <c r="B12" s="159" t="s">
        <v>3315</v>
      </c>
      <c r="C12" s="29"/>
      <c r="D12" s="26">
        <v>5</v>
      </c>
      <c r="E12" s="30" t="s">
        <v>1373</v>
      </c>
      <c r="F12" s="31">
        <f>VLOOKUP($E12,Atletas!$1:$1048576,7,FALSE)</f>
        <v>32629</v>
      </c>
      <c r="G12" s="31" t="str">
        <f>VLOOKUP($E12,Atletas!$1:$1048576,9,FALSE)</f>
        <v>Sénior</v>
      </c>
      <c r="H12" s="76" t="str">
        <f>VLOOKUP($E12,Atletas!$1:$1048576,5,FALSE)</f>
        <v>CAFH</v>
      </c>
      <c r="I12" s="35" t="s">
        <v>1434</v>
      </c>
      <c r="J12" s="34">
        <v>41467</v>
      </c>
      <c r="K12" s="35"/>
      <c r="L12" s="35" t="s">
        <v>2359</v>
      </c>
      <c r="M12" s="44"/>
    </row>
    <row r="13" spans="1:13" s="30" customFormat="1" ht="12" customHeight="1">
      <c r="A13" s="27">
        <v>8</v>
      </c>
      <c r="B13" s="159" t="s">
        <v>2805</v>
      </c>
      <c r="C13" s="29"/>
      <c r="D13" s="26">
        <v>3</v>
      </c>
      <c r="E13" s="30" t="s">
        <v>1724</v>
      </c>
      <c r="F13" s="31">
        <f>VLOOKUP($E13,Atletas!$1:$1048576,7,FALSE)</f>
        <v>34927</v>
      </c>
      <c r="G13" s="31" t="str">
        <f>VLOOKUP($E13,Atletas!$1:$1048576,9,FALSE)</f>
        <v>Júnior</v>
      </c>
      <c r="H13" s="76" t="str">
        <f>VLOOKUP($E13,Atletas!$1:$1048576,5,FALSE)</f>
        <v>ACDSJ</v>
      </c>
      <c r="I13" s="35" t="s">
        <v>1434</v>
      </c>
      <c r="J13" s="34">
        <v>41314</v>
      </c>
      <c r="K13" s="35"/>
      <c r="L13" s="35" t="s">
        <v>2363</v>
      </c>
      <c r="M13" s="44"/>
    </row>
    <row r="14" spans="1:13" s="30" customFormat="1" ht="12" customHeight="1">
      <c r="A14" s="27">
        <v>9</v>
      </c>
      <c r="B14" s="159" t="s">
        <v>3284</v>
      </c>
      <c r="C14" s="29"/>
      <c r="D14" s="26">
        <v>2</v>
      </c>
      <c r="E14" s="30" t="s">
        <v>1741</v>
      </c>
      <c r="F14" s="31">
        <f>VLOOKUP($E14,Atletas!$1:$1048576,7,FALSE)</f>
        <v>33679</v>
      </c>
      <c r="G14" s="31" t="str">
        <f>VLOOKUP($E14,Atletas!$1:$1048576,9,FALSE)</f>
        <v>S/Sub-23</v>
      </c>
      <c r="H14" s="76" t="str">
        <f>VLOOKUP($E14,Atletas!$1:$1048576,5,FALSE)</f>
        <v>GDE</v>
      </c>
      <c r="I14" s="35" t="s">
        <v>1434</v>
      </c>
      <c r="J14" s="34">
        <v>41461</v>
      </c>
      <c r="K14" s="35"/>
      <c r="L14" s="35" t="s">
        <v>2360</v>
      </c>
      <c r="M14" s="44"/>
    </row>
    <row r="15" spans="1:13" s="30" customFormat="1" ht="12" customHeight="1">
      <c r="A15" s="27">
        <v>10</v>
      </c>
      <c r="B15" s="159" t="s">
        <v>2806</v>
      </c>
      <c r="C15" s="29"/>
      <c r="D15" s="26">
        <v>6</v>
      </c>
      <c r="E15" s="30" t="s">
        <v>2750</v>
      </c>
      <c r="F15" s="31">
        <f>VLOOKUP($E15,Atletas!$1:$1048576,7,FALSE)</f>
        <v>34037</v>
      </c>
      <c r="G15" s="31" t="str">
        <f>VLOOKUP($E15,Atletas!$1:$1048576,9,FALSE)</f>
        <v>S/Sub-23</v>
      </c>
      <c r="H15" s="76" t="str">
        <f>VLOOKUP($E15,Atletas!$1:$1048576,5,FALSE)</f>
        <v>ADRAP</v>
      </c>
      <c r="I15" s="35" t="s">
        <v>1434</v>
      </c>
      <c r="J15" s="34">
        <v>41314</v>
      </c>
      <c r="K15" s="35"/>
      <c r="L15" s="35" t="s">
        <v>27</v>
      </c>
    </row>
    <row r="16" spans="1:13" s="30" customFormat="1" ht="12" customHeight="1">
      <c r="A16" s="27">
        <v>11</v>
      </c>
      <c r="B16" s="159" t="s">
        <v>2807</v>
      </c>
      <c r="C16" s="29"/>
      <c r="D16" s="26">
        <v>7</v>
      </c>
      <c r="E16" s="30" t="s">
        <v>824</v>
      </c>
      <c r="F16" s="31">
        <f>VLOOKUP($E16,Atletas!$1:$1048576,7,FALSE)</f>
        <v>34501</v>
      </c>
      <c r="G16" s="31" t="str">
        <f>VLOOKUP($E16,Atletas!$1:$1048576,9,FALSE)</f>
        <v>Júnior</v>
      </c>
      <c r="H16" s="76" t="str">
        <f>VLOOKUP($E16,Atletas!$1:$1048576,5,FALSE)</f>
        <v>CSM</v>
      </c>
      <c r="I16" s="35" t="s">
        <v>1434</v>
      </c>
      <c r="J16" s="34">
        <v>41314</v>
      </c>
      <c r="K16" s="35"/>
      <c r="L16" s="35" t="s">
        <v>2368</v>
      </c>
    </row>
    <row r="17" spans="1:13" s="30" customFormat="1" ht="12" customHeight="1">
      <c r="A17" s="27">
        <v>12</v>
      </c>
      <c r="B17" s="159" t="s">
        <v>3027</v>
      </c>
      <c r="C17" s="29"/>
      <c r="D17" s="26">
        <v>3</v>
      </c>
      <c r="E17" s="30" t="s">
        <v>54</v>
      </c>
      <c r="F17" s="31">
        <f>VLOOKUP($E17,Atletas!$1:$1048576,7,FALSE)</f>
        <v>34452</v>
      </c>
      <c r="G17" s="31" t="str">
        <f>VLOOKUP($E17,Atletas!$1:$1048576,9,FALSE)</f>
        <v>Júnior</v>
      </c>
      <c r="H17" s="76" t="str">
        <f>VLOOKUP($E17,Atletas!$1:$1048576,5,FALSE)</f>
        <v>GDE</v>
      </c>
      <c r="I17" s="35" t="s">
        <v>1434</v>
      </c>
      <c r="J17" s="34">
        <v>41398</v>
      </c>
      <c r="K17" s="35"/>
      <c r="L17" s="35" t="s">
        <v>27</v>
      </c>
    </row>
    <row r="18" spans="1:13" s="30" customFormat="1" ht="12" customHeight="1">
      <c r="A18" s="27">
        <v>13</v>
      </c>
      <c r="B18" s="159" t="s">
        <v>2808</v>
      </c>
      <c r="C18" s="29"/>
      <c r="D18" s="26">
        <v>8</v>
      </c>
      <c r="E18" s="30" t="s">
        <v>1466</v>
      </c>
      <c r="F18" s="31">
        <f>VLOOKUP($E18,Atletas!$1:$1048576,7,FALSE)</f>
        <v>27698</v>
      </c>
      <c r="G18" s="31" t="str">
        <f>VLOOKUP($E18,Atletas!$1:$1048576,9,FALSE)</f>
        <v>S/Veterano</v>
      </c>
      <c r="H18" s="76" t="str">
        <f>VLOOKUP($E18,Atletas!$1:$1048576,5,FALSE)</f>
        <v>ADRAP</v>
      </c>
      <c r="I18" s="35" t="s">
        <v>1434</v>
      </c>
      <c r="J18" s="34">
        <v>41314</v>
      </c>
      <c r="K18" s="35"/>
      <c r="L18" s="35" t="s">
        <v>1887</v>
      </c>
      <c r="M18" s="44"/>
    </row>
    <row r="19" spans="1:13" s="30" customFormat="1" ht="12" customHeight="1">
      <c r="A19" s="27">
        <v>14</v>
      </c>
      <c r="B19" s="159" t="s">
        <v>2809</v>
      </c>
      <c r="C19" s="29"/>
      <c r="D19" s="26">
        <v>9</v>
      </c>
      <c r="E19" s="30" t="s">
        <v>2171</v>
      </c>
      <c r="F19" s="31">
        <f>VLOOKUP($E19,Atletas!$1:$1048576,7,FALSE)</f>
        <v>28209</v>
      </c>
      <c r="G19" s="31" t="str">
        <f>VLOOKUP($E19,Atletas!$1:$1048576,9,FALSE)</f>
        <v>S/Veterano</v>
      </c>
      <c r="H19" s="76" t="str">
        <f>VLOOKUP($E19,Atletas!$1:$1048576,5,FALSE)</f>
        <v>AJS</v>
      </c>
      <c r="I19" s="35" t="s">
        <v>1434</v>
      </c>
      <c r="J19" s="34">
        <v>41314</v>
      </c>
      <c r="K19" s="35"/>
      <c r="L19" s="35" t="s">
        <v>27</v>
      </c>
    </row>
    <row r="20" spans="1:13" s="30" customFormat="1" ht="12" customHeight="1">
      <c r="A20" s="27">
        <v>15</v>
      </c>
      <c r="B20" s="159" t="s">
        <v>2810</v>
      </c>
      <c r="C20" s="29"/>
      <c r="D20" s="26">
        <v>11</v>
      </c>
      <c r="E20" s="30" t="s">
        <v>1732</v>
      </c>
      <c r="F20" s="31">
        <f>VLOOKUP($E20,Atletas!$1:$1048576,7,FALSE)</f>
        <v>34281</v>
      </c>
      <c r="G20" s="31" t="str">
        <f>VLOOKUP($E20,Atletas!$1:$1048576,9,FALSE)</f>
        <v>S/Sub-23</v>
      </c>
      <c r="H20" s="76" t="str">
        <f>VLOOKUP($E20,Atletas!$1:$1048576,5,FALSE)</f>
        <v>CAFH</v>
      </c>
      <c r="I20" s="35" t="s">
        <v>1434</v>
      </c>
      <c r="J20" s="34">
        <v>41314</v>
      </c>
      <c r="K20" s="35"/>
      <c r="L20" s="35" t="s">
        <v>2369</v>
      </c>
    </row>
    <row r="21" spans="1:13" s="30" customFormat="1" ht="12" customHeight="1">
      <c r="A21" s="27">
        <v>16</v>
      </c>
      <c r="B21" s="159" t="s">
        <v>3154</v>
      </c>
      <c r="C21" s="29"/>
      <c r="D21" s="26">
        <v>4</v>
      </c>
      <c r="E21" s="30" t="s">
        <v>1469</v>
      </c>
      <c r="F21" s="31">
        <f>VLOOKUP($E21,Atletas!$1:$1048576,7,FALSE)</f>
        <v>24969</v>
      </c>
      <c r="G21" s="31" t="str">
        <f>VLOOKUP($E21,Atletas!$1:$1048576,9,FALSE)</f>
        <v>S/Veterano</v>
      </c>
      <c r="H21" s="76" t="str">
        <f>VLOOKUP($E21,Atletas!$1:$1048576,5,FALSE)</f>
        <v>CFA-M</v>
      </c>
      <c r="I21" s="35" t="s">
        <v>1434</v>
      </c>
      <c r="J21" s="34">
        <v>41412</v>
      </c>
      <c r="K21" s="35"/>
      <c r="L21" s="35" t="s">
        <v>27</v>
      </c>
    </row>
    <row r="22" spans="1:13" s="30" customFormat="1" ht="12" customHeight="1">
      <c r="A22" s="27">
        <v>17</v>
      </c>
      <c r="B22" s="159" t="s">
        <v>2811</v>
      </c>
      <c r="C22" s="29"/>
      <c r="D22" s="26">
        <v>12</v>
      </c>
      <c r="E22" s="30" t="s">
        <v>1573</v>
      </c>
      <c r="F22" s="31">
        <f>VLOOKUP($E22,Atletas!$1:$1048576,7,FALSE)</f>
        <v>32213</v>
      </c>
      <c r="G22" s="31" t="str">
        <f>VLOOKUP($E22,Atletas!$1:$1048576,9,FALSE)</f>
        <v>Sénior</v>
      </c>
      <c r="H22" s="76" t="str">
        <f>VLOOKUP($E22,Atletas!$1:$1048576,5,FALSE)</f>
        <v>AJS</v>
      </c>
      <c r="I22" s="35" t="s">
        <v>1434</v>
      </c>
      <c r="J22" s="34">
        <v>41314</v>
      </c>
      <c r="K22" s="35"/>
      <c r="L22" s="35" t="s">
        <v>1595</v>
      </c>
    </row>
    <row r="23" spans="1:13" s="30" customFormat="1" ht="12" customHeight="1">
      <c r="A23" s="27">
        <v>18</v>
      </c>
      <c r="B23" s="159" t="s">
        <v>3035</v>
      </c>
      <c r="C23" s="29"/>
      <c r="D23" s="26" t="s">
        <v>3021</v>
      </c>
      <c r="E23" s="30" t="s">
        <v>619</v>
      </c>
      <c r="F23" s="31">
        <f>VLOOKUP($E23,Atletas!$1:$1048576,7,FALSE)</f>
        <v>34090</v>
      </c>
      <c r="G23" s="31" t="str">
        <f>VLOOKUP($E23,Atletas!$1:$1048576,9,FALSE)</f>
        <v>S/Sub-23</v>
      </c>
      <c r="H23" s="76" t="str">
        <f>VLOOKUP($E23,Atletas!$1:$1048576,5,FALSE)</f>
        <v>AJS</v>
      </c>
      <c r="I23" s="35" t="s">
        <v>1434</v>
      </c>
      <c r="J23" s="34">
        <v>41399</v>
      </c>
      <c r="K23" s="35"/>
      <c r="L23" s="35" t="s">
        <v>281</v>
      </c>
    </row>
    <row r="24" spans="1:13" s="30" customFormat="1" ht="12" customHeight="1">
      <c r="A24" s="27">
        <v>19</v>
      </c>
      <c r="B24" s="159" t="s">
        <v>2752</v>
      </c>
      <c r="C24" s="29"/>
      <c r="D24" s="26">
        <v>6</v>
      </c>
      <c r="E24" s="30" t="s">
        <v>1719</v>
      </c>
      <c r="F24" s="31">
        <f>VLOOKUP($E24,Atletas!$1:$1048576,7,FALSE)</f>
        <v>34744</v>
      </c>
      <c r="G24" s="31" t="str">
        <f>VLOOKUP($E24,Atletas!$1:$1048576,9,FALSE)</f>
        <v>Júnior</v>
      </c>
      <c r="H24" s="76" t="str">
        <f>VLOOKUP($E24,Atletas!$1:$1048576,5,FALSE)</f>
        <v>AJS</v>
      </c>
      <c r="I24" s="35" t="s">
        <v>1434</v>
      </c>
      <c r="J24" s="34">
        <v>41286</v>
      </c>
      <c r="K24" s="35"/>
      <c r="L24" s="35" t="s">
        <v>1890</v>
      </c>
      <c r="M24" s="44"/>
    </row>
    <row r="25" spans="1:13" s="30" customFormat="1" ht="12" customHeight="1">
      <c r="A25" s="27">
        <v>20</v>
      </c>
      <c r="B25" s="159" t="s">
        <v>3285</v>
      </c>
      <c r="C25" s="29"/>
      <c r="D25" s="26">
        <v>3</v>
      </c>
      <c r="E25" s="30" t="s">
        <v>2159</v>
      </c>
      <c r="F25" s="31">
        <f>VLOOKUP($E25,Atletas!$1:$1048576,7,FALSE)</f>
        <v>35577</v>
      </c>
      <c r="G25" s="31" t="str">
        <f>VLOOKUP($E25,Atletas!$1:$1048576,9,FALSE)</f>
        <v>Juvenil</v>
      </c>
      <c r="H25" s="76" t="str">
        <f>VLOOKUP($E25,Atletas!$1:$1048576,5,FALSE)</f>
        <v>ACDSJ</v>
      </c>
      <c r="I25" s="35" t="s">
        <v>1434</v>
      </c>
      <c r="J25" s="34">
        <v>41461</v>
      </c>
      <c r="K25" s="35"/>
      <c r="L25" s="35" t="s">
        <v>27</v>
      </c>
    </row>
    <row r="26" spans="1:13" s="30" customFormat="1" ht="12" customHeight="1">
      <c r="A26" s="27">
        <v>21</v>
      </c>
      <c r="B26" s="159" t="s">
        <v>3155</v>
      </c>
      <c r="C26" s="29"/>
      <c r="D26" s="26">
        <v>5</v>
      </c>
      <c r="E26" s="30" t="s">
        <v>1422</v>
      </c>
      <c r="F26" s="31">
        <f>VLOOKUP($E26,Atletas!$1:$1048576,7,FALSE)</f>
        <v>25377</v>
      </c>
      <c r="G26" s="31" t="str">
        <f>VLOOKUP($E26,Atletas!$1:$1048576,9,FALSE)</f>
        <v>S/Veterano</v>
      </c>
      <c r="H26" s="76" t="str">
        <f>VLOOKUP($E26,Atletas!$1:$1048576,5,FALSE)</f>
        <v>CSM</v>
      </c>
      <c r="I26" s="35" t="s">
        <v>1434</v>
      </c>
      <c r="J26" s="34">
        <v>41412</v>
      </c>
      <c r="K26" s="35"/>
      <c r="L26" s="35" t="s">
        <v>1892</v>
      </c>
      <c r="M26" s="44"/>
    </row>
    <row r="27" spans="1:13" s="30" customFormat="1" ht="12" customHeight="1">
      <c r="A27" s="27">
        <v>22</v>
      </c>
      <c r="B27" s="159" t="s">
        <v>3277</v>
      </c>
      <c r="C27" s="29"/>
      <c r="D27" s="26">
        <v>1</v>
      </c>
      <c r="E27" s="30" t="s">
        <v>2905</v>
      </c>
      <c r="F27" s="31">
        <f>VLOOKUP($E27,Atletas!$1:$1048576,7,FALSE)</f>
        <v>35914</v>
      </c>
      <c r="G27" s="31" t="str">
        <f>VLOOKUP($E27,Atletas!$1:$1048576,9,FALSE)</f>
        <v>Iniciado</v>
      </c>
      <c r="H27" s="76" t="str">
        <f>VLOOKUP($E27,Atletas!$1:$1048576,5,FALSE)</f>
        <v>ADRAP</v>
      </c>
      <c r="I27" s="35" t="s">
        <v>1434</v>
      </c>
      <c r="J27" s="34">
        <v>41461</v>
      </c>
      <c r="K27" s="35"/>
      <c r="L27" s="35" t="s">
        <v>27</v>
      </c>
    </row>
    <row r="28" spans="1:13" s="30" customFormat="1" ht="12" customHeight="1">
      <c r="A28" s="27">
        <v>23</v>
      </c>
      <c r="B28" s="159" t="s">
        <v>3278</v>
      </c>
      <c r="C28" s="29"/>
      <c r="D28" s="26">
        <v>2</v>
      </c>
      <c r="E28" s="30" t="s">
        <v>2104</v>
      </c>
      <c r="F28" s="31">
        <f>VLOOKUP($E28,Atletas!$1:$1048576,7,FALSE)</f>
        <v>36166</v>
      </c>
      <c r="G28" s="31" t="str">
        <f>VLOOKUP($E28,Atletas!$1:$1048576,9,FALSE)</f>
        <v>Iniciado</v>
      </c>
      <c r="H28" s="76" t="str">
        <f>VLOOKUP($E28,Atletas!$1:$1048576,5,FALSE)</f>
        <v>ADRAP</v>
      </c>
      <c r="I28" s="35" t="s">
        <v>1434</v>
      </c>
      <c r="J28" s="34">
        <v>41461</v>
      </c>
      <c r="K28" s="35"/>
      <c r="L28" s="35" t="s">
        <v>27</v>
      </c>
    </row>
    <row r="29" spans="1:13" s="30" customFormat="1" ht="12" customHeight="1">
      <c r="A29" s="27">
        <v>24</v>
      </c>
      <c r="B29" s="159" t="s">
        <v>3316</v>
      </c>
      <c r="C29" s="29"/>
      <c r="D29" s="26">
        <v>8</v>
      </c>
      <c r="E29" s="30" t="s">
        <v>1787</v>
      </c>
      <c r="F29" s="31">
        <f>VLOOKUP($E29,Atletas!$1:$1048576,7,FALSE)</f>
        <v>35285</v>
      </c>
      <c r="G29" s="31" t="str">
        <f>VLOOKUP($E29,Atletas!$1:$1048576,9,FALSE)</f>
        <v>Juvenil</v>
      </c>
      <c r="H29" s="76" t="str">
        <f>VLOOKUP($E29,Atletas!$1:$1048576,5,FALSE)</f>
        <v>CSM</v>
      </c>
      <c r="I29" s="35" t="s">
        <v>1434</v>
      </c>
      <c r="J29" s="34">
        <v>41467</v>
      </c>
      <c r="K29" s="35"/>
      <c r="L29" s="35" t="s">
        <v>27</v>
      </c>
    </row>
    <row r="30" spans="1:13" s="30" customFormat="1" ht="12" customHeight="1">
      <c r="A30" s="27">
        <v>25</v>
      </c>
      <c r="B30" s="159" t="s">
        <v>3146</v>
      </c>
      <c r="C30" s="29"/>
      <c r="D30" s="26">
        <v>3</v>
      </c>
      <c r="E30" s="30" t="s">
        <v>2139</v>
      </c>
      <c r="F30" s="31">
        <f>VLOOKUP($E30,Atletas!$1:$1048576,7,FALSE)</f>
        <v>36075</v>
      </c>
      <c r="G30" s="31" t="str">
        <f>VLOOKUP($E30,Atletas!$1:$1048576,9,FALSE)</f>
        <v>Iniciado</v>
      </c>
      <c r="H30" s="76" t="str">
        <f>VLOOKUP($E30,Atletas!$1:$1048576,5,FALSE)</f>
        <v>AJS</v>
      </c>
      <c r="I30" s="35" t="s">
        <v>1434</v>
      </c>
      <c r="J30" s="34">
        <v>41412</v>
      </c>
      <c r="K30" s="35"/>
      <c r="L30" s="35" t="s">
        <v>27</v>
      </c>
    </row>
    <row r="31" spans="1:13" s="30" customFormat="1" ht="12" customHeight="1">
      <c r="A31" s="27">
        <v>26</v>
      </c>
      <c r="B31" s="159" t="s">
        <v>3147</v>
      </c>
      <c r="C31" s="29"/>
      <c r="D31" s="26">
        <v>4</v>
      </c>
      <c r="E31" s="30" t="s">
        <v>2097</v>
      </c>
      <c r="F31" s="31">
        <f>VLOOKUP($E31,Atletas!$1:$1048576,7,FALSE)</f>
        <v>35801</v>
      </c>
      <c r="G31" s="31" t="str">
        <f>VLOOKUP($E31,Atletas!$1:$1048576,9,FALSE)</f>
        <v>Iniciado</v>
      </c>
      <c r="H31" s="76" t="str">
        <f>VLOOKUP($E31,Atletas!$1:$1048576,5,FALSE)</f>
        <v>ADRAP</v>
      </c>
      <c r="I31" s="35" t="s">
        <v>1434</v>
      </c>
      <c r="J31" s="34">
        <v>41412</v>
      </c>
      <c r="K31" s="35"/>
      <c r="L31" s="35" t="s">
        <v>27</v>
      </c>
    </row>
    <row r="32" spans="1:13" s="30" customFormat="1" ht="12" customHeight="1">
      <c r="A32" s="27">
        <v>27</v>
      </c>
      <c r="B32" s="159" t="s">
        <v>3219</v>
      </c>
      <c r="C32" s="29"/>
      <c r="D32" s="26">
        <v>2</v>
      </c>
      <c r="E32" s="30" t="s">
        <v>2142</v>
      </c>
      <c r="F32" s="31">
        <f>VLOOKUP($E32,Atletas!$1:$1048576,7,FALSE)</f>
        <v>35776</v>
      </c>
      <c r="G32" s="31" t="str">
        <f>VLOOKUP($E32,Atletas!$1:$1048576,9,FALSE)</f>
        <v>Juvenil</v>
      </c>
      <c r="H32" s="76" t="str">
        <f>VLOOKUP($E32,Atletas!$1:$1048576,5,FALSE)</f>
        <v>GDE</v>
      </c>
      <c r="I32" s="35" t="s">
        <v>1434</v>
      </c>
      <c r="J32" s="34">
        <v>41440</v>
      </c>
      <c r="K32" s="35"/>
      <c r="L32" s="35" t="s">
        <v>27</v>
      </c>
    </row>
    <row r="33" spans="1:15" s="30" customFormat="1" ht="12" customHeight="1">
      <c r="A33" s="27">
        <v>28</v>
      </c>
      <c r="B33" s="159" t="s">
        <v>2812</v>
      </c>
      <c r="C33" s="29"/>
      <c r="D33" s="26">
        <v>14</v>
      </c>
      <c r="E33" s="30" t="s">
        <v>2080</v>
      </c>
      <c r="F33" s="31">
        <f>VLOOKUP($E33,Atletas!$1:$1048576,7,FALSE)</f>
        <v>31837</v>
      </c>
      <c r="G33" s="31" t="str">
        <f>VLOOKUP($E33,Atletas!$1:$1048576,9,FALSE)</f>
        <v>Sénior</v>
      </c>
      <c r="H33" s="76" t="str">
        <f>VLOOKUP($E33,Atletas!$1:$1048576,5,FALSE)</f>
        <v>CAFH</v>
      </c>
      <c r="I33" s="35" t="s">
        <v>1434</v>
      </c>
      <c r="J33" s="34">
        <v>41314</v>
      </c>
      <c r="K33" s="35"/>
      <c r="L33" s="35" t="s">
        <v>27</v>
      </c>
    </row>
    <row r="34" spans="1:15" s="30" customFormat="1" ht="12" customHeight="1">
      <c r="A34" s="27">
        <v>29</v>
      </c>
      <c r="B34" s="159" t="s">
        <v>3033</v>
      </c>
      <c r="C34" s="29"/>
      <c r="D34" s="26" t="s">
        <v>3021</v>
      </c>
      <c r="E34" s="30" t="s">
        <v>588</v>
      </c>
      <c r="F34" s="31">
        <f>VLOOKUP($E34,Atletas!$1:$1048576,7,FALSE)</f>
        <v>34942</v>
      </c>
      <c r="G34" s="31" t="str">
        <f>VLOOKUP($E34,Atletas!$1:$1048576,9,FALSE)</f>
        <v>Júnior</v>
      </c>
      <c r="H34" s="76" t="str">
        <f>VLOOKUP($E34,Atletas!$1:$1048576,5,FALSE)</f>
        <v>ADRAP</v>
      </c>
      <c r="I34" s="35" t="s">
        <v>1434</v>
      </c>
      <c r="J34" s="34">
        <v>41399</v>
      </c>
      <c r="K34" s="35"/>
      <c r="L34" s="35" t="s">
        <v>27</v>
      </c>
    </row>
    <row r="35" spans="1:15" s="30" customFormat="1" ht="12" customHeight="1">
      <c r="A35" s="27">
        <v>30</v>
      </c>
      <c r="B35" s="159" t="s">
        <v>3220</v>
      </c>
      <c r="C35" s="29"/>
      <c r="D35" s="26">
        <v>3</v>
      </c>
      <c r="E35" s="30" t="s">
        <v>2150</v>
      </c>
      <c r="F35" s="31">
        <f>VLOOKUP($E35,Atletas!$1:$1048576,7,FALSE)</f>
        <v>35586</v>
      </c>
      <c r="G35" s="31" t="str">
        <f>VLOOKUP($E35,Atletas!$1:$1048576,9,FALSE)</f>
        <v>Juvenil</v>
      </c>
      <c r="H35" s="76" t="str">
        <f>VLOOKUP($E35,Atletas!$1:$1048576,5,FALSE)</f>
        <v>ADRAP</v>
      </c>
      <c r="I35" s="35" t="s">
        <v>1434</v>
      </c>
      <c r="J35" s="34">
        <v>41440</v>
      </c>
      <c r="K35" s="35"/>
      <c r="L35" s="35" t="s">
        <v>27</v>
      </c>
    </row>
    <row r="36" spans="1:15" s="30" customFormat="1" ht="12" customHeight="1">
      <c r="A36" s="27">
        <v>31</v>
      </c>
      <c r="B36" s="159" t="s">
        <v>3279</v>
      </c>
      <c r="C36" s="29"/>
      <c r="D36" s="26">
        <v>4</v>
      </c>
      <c r="E36" s="30" t="s">
        <v>2911</v>
      </c>
      <c r="F36" s="31">
        <f>VLOOKUP($E36,Atletas!$1:$1048576,7,FALSE)</f>
        <v>36480</v>
      </c>
      <c r="G36" s="31" t="str">
        <f>VLOOKUP($E36,Atletas!$1:$1048576,9,FALSE)</f>
        <v>Iniciado</v>
      </c>
      <c r="H36" s="76" t="str">
        <f>VLOOKUP($E36,Atletas!$1:$1048576,5,FALSE)</f>
        <v>ADRAP</v>
      </c>
      <c r="I36" s="35" t="s">
        <v>1434</v>
      </c>
      <c r="J36" s="34">
        <v>41461</v>
      </c>
      <c r="K36" s="35"/>
      <c r="L36" s="35" t="s">
        <v>27</v>
      </c>
    </row>
    <row r="37" spans="1:15" s="30" customFormat="1" ht="12" customHeight="1">
      <c r="A37" s="27">
        <v>32</v>
      </c>
      <c r="B37" s="159" t="s">
        <v>3061</v>
      </c>
      <c r="C37" s="29"/>
      <c r="D37" s="26">
        <v>5</v>
      </c>
      <c r="E37" s="30" t="s">
        <v>2150</v>
      </c>
      <c r="F37" s="31">
        <f>VLOOKUP($E37,Atletas!$1:$1048576,7,FALSE)</f>
        <v>35586</v>
      </c>
      <c r="G37" s="31" t="str">
        <f>VLOOKUP($E37,Atletas!$1:$1048576,9,FALSE)</f>
        <v>Juvenil</v>
      </c>
      <c r="H37" s="76" t="str">
        <f>VLOOKUP($E37,Atletas!$1:$1048576,5,FALSE)</f>
        <v>ADRAP</v>
      </c>
      <c r="I37" s="35" t="s">
        <v>1434</v>
      </c>
      <c r="J37" s="34">
        <v>41405</v>
      </c>
      <c r="K37" s="35"/>
      <c r="L37" s="35" t="s">
        <v>27</v>
      </c>
    </row>
    <row r="38" spans="1:15" s="30" customFormat="1" ht="12" customHeight="1">
      <c r="A38" s="27">
        <v>33</v>
      </c>
      <c r="B38" s="159" t="s">
        <v>2751</v>
      </c>
      <c r="C38" s="29"/>
      <c r="D38" s="26">
        <v>8</v>
      </c>
      <c r="E38" s="30" t="s">
        <v>2175</v>
      </c>
      <c r="F38" s="31">
        <f>VLOOKUP($E38,Atletas!$1:$1048576,7,FALSE)</f>
        <v>34457</v>
      </c>
      <c r="G38" s="31" t="str">
        <f>VLOOKUP($E38,Atletas!$1:$1048576,9,FALSE)</f>
        <v>Júnior</v>
      </c>
      <c r="H38" s="76" t="str">
        <f>VLOOKUP($E38,Atletas!$1:$1048576,5,FALSE)</f>
        <v>CSM</v>
      </c>
      <c r="I38" s="35" t="s">
        <v>1434</v>
      </c>
      <c r="J38" s="34">
        <v>41286</v>
      </c>
      <c r="K38" s="35"/>
      <c r="L38" s="35" t="s">
        <v>27</v>
      </c>
    </row>
    <row r="39" spans="1:15" s="30" customFormat="1" ht="12" customHeight="1">
      <c r="A39" s="27">
        <v>34</v>
      </c>
      <c r="B39" s="159" t="s">
        <v>3036</v>
      </c>
      <c r="C39" s="29"/>
      <c r="D39" s="26" t="s">
        <v>3021</v>
      </c>
      <c r="E39" s="30" t="s">
        <v>1555</v>
      </c>
      <c r="F39" s="31">
        <f>VLOOKUP($E39,Atletas!$1:$1048576,7,FALSE)</f>
        <v>32952</v>
      </c>
      <c r="G39" s="31" t="str">
        <f>VLOOKUP($E39,Atletas!$1:$1048576,9,FALSE)</f>
        <v>Sénior</v>
      </c>
      <c r="H39" s="76" t="str">
        <f>VLOOKUP($E39,Atletas!$1:$1048576,5,FALSE)</f>
        <v>ADRAP</v>
      </c>
      <c r="I39" s="35" t="s">
        <v>1434</v>
      </c>
      <c r="J39" s="34">
        <v>41399</v>
      </c>
      <c r="K39" s="35"/>
      <c r="L39" s="35" t="s">
        <v>27</v>
      </c>
    </row>
    <row r="40" spans="1:15" s="30" customFormat="1" ht="12" customHeight="1">
      <c r="A40" s="27">
        <v>35</v>
      </c>
      <c r="B40" s="159" t="s">
        <v>3280</v>
      </c>
      <c r="C40" s="29"/>
      <c r="D40" s="26">
        <v>5</v>
      </c>
      <c r="E40" s="30" t="s">
        <v>2082</v>
      </c>
      <c r="F40" s="31">
        <f>VLOOKUP($E40,Atletas!$1:$1048576,7,FALSE)</f>
        <v>36273</v>
      </c>
      <c r="G40" s="31" t="str">
        <f>VLOOKUP($E40,Atletas!$1:$1048576,9,FALSE)</f>
        <v>Iniciado</v>
      </c>
      <c r="H40" s="76" t="str">
        <f>VLOOKUP($E40,Atletas!$1:$1048576,5,FALSE)</f>
        <v>CSM</v>
      </c>
      <c r="I40" s="35" t="s">
        <v>1434</v>
      </c>
      <c r="J40" s="34">
        <v>41461</v>
      </c>
      <c r="K40" s="35"/>
      <c r="L40" s="35" t="s">
        <v>27</v>
      </c>
    </row>
    <row r="41" spans="1:15" s="30" customFormat="1" ht="12" customHeight="1">
      <c r="A41" s="27">
        <v>36</v>
      </c>
      <c r="B41" s="159" t="s">
        <v>3034</v>
      </c>
      <c r="C41" s="29"/>
      <c r="D41" s="26" t="s">
        <v>3021</v>
      </c>
      <c r="E41" s="30" t="s">
        <v>1223</v>
      </c>
      <c r="F41" s="31">
        <f>VLOOKUP($E41,Atletas!$1:$1048576,7,FALSE)</f>
        <v>34779</v>
      </c>
      <c r="G41" s="31" t="str">
        <f>VLOOKUP($E41,Atletas!$1:$1048576,9,FALSE)</f>
        <v>Júnior</v>
      </c>
      <c r="H41" s="76" t="str">
        <f>VLOOKUP($E41,Atletas!$1:$1048576,5,FALSE)</f>
        <v>AJS</v>
      </c>
      <c r="I41" s="35" t="s">
        <v>1434</v>
      </c>
      <c r="J41" s="34">
        <v>41399</v>
      </c>
      <c r="K41" s="35"/>
      <c r="L41" s="35" t="s">
        <v>27</v>
      </c>
    </row>
    <row r="42" spans="1:15" s="30" customFormat="1" ht="12" customHeight="1">
      <c r="A42" s="27">
        <v>37</v>
      </c>
      <c r="B42" s="159" t="s">
        <v>3221</v>
      </c>
      <c r="C42" s="29"/>
      <c r="D42" s="26">
        <v>5</v>
      </c>
      <c r="E42" s="30" t="s">
        <v>3148</v>
      </c>
      <c r="F42" s="31">
        <f>VLOOKUP($E42,Atletas!$1:$1048576,7,FALSE)</f>
        <v>35665</v>
      </c>
      <c r="G42" s="31" t="str">
        <f>VLOOKUP($E42,Atletas!$1:$1048576,9,FALSE)</f>
        <v>Juvenil</v>
      </c>
      <c r="H42" s="76" t="str">
        <f>VLOOKUP($E42,Atletas!$1:$1048576,5,FALSE)</f>
        <v>GDE</v>
      </c>
      <c r="I42" s="35" t="s">
        <v>1434</v>
      </c>
      <c r="J42" s="34">
        <v>41440</v>
      </c>
      <c r="K42" s="35"/>
      <c r="L42" s="35" t="s">
        <v>27</v>
      </c>
    </row>
    <row r="43" spans="1:15" s="30" customFormat="1" ht="12" customHeight="1">
      <c r="A43" s="27">
        <v>38</v>
      </c>
      <c r="B43" s="159" t="s">
        <v>3222</v>
      </c>
      <c r="C43" s="29"/>
      <c r="D43" s="26">
        <v>6</v>
      </c>
      <c r="E43" s="30" t="s">
        <v>2996</v>
      </c>
      <c r="F43" s="31">
        <f>VLOOKUP($E43,Atletas!$1:$1048576,7,FALSE)</f>
        <v>35633</v>
      </c>
      <c r="G43" s="31" t="str">
        <f>VLOOKUP($E43,Atletas!$1:$1048576,9,FALSE)</f>
        <v>Juvenil</v>
      </c>
      <c r="H43" s="76" t="str">
        <f>VLOOKUP($E43,Atletas!$1:$1048576,5,FALSE)</f>
        <v>AJS</v>
      </c>
      <c r="I43" s="35" t="s">
        <v>1434</v>
      </c>
      <c r="J43" s="34">
        <v>41440</v>
      </c>
      <c r="K43" s="35"/>
      <c r="L43" s="35" t="s">
        <v>27</v>
      </c>
    </row>
    <row r="44" spans="1:15" s="30" customFormat="1" ht="12" customHeight="1">
      <c r="A44" s="27">
        <v>39</v>
      </c>
      <c r="B44" s="159" t="s">
        <v>3281</v>
      </c>
      <c r="C44" s="29"/>
      <c r="D44" s="26">
        <v>6</v>
      </c>
      <c r="E44" s="30" t="s">
        <v>3237</v>
      </c>
      <c r="F44" s="31">
        <f>VLOOKUP($E44,Atletas!$1:$1048576,7,FALSE)</f>
        <v>36071</v>
      </c>
      <c r="G44" s="31" t="str">
        <f>VLOOKUP($E44,Atletas!$1:$1048576,9,FALSE)</f>
        <v>Iniciado</v>
      </c>
      <c r="H44" s="76" t="str">
        <f>VLOOKUP($E44,Atletas!$1:$1048576,5,FALSE)</f>
        <v>GDE</v>
      </c>
      <c r="I44" s="35" t="s">
        <v>1434</v>
      </c>
      <c r="J44" s="34">
        <v>41461</v>
      </c>
      <c r="K44" s="35"/>
      <c r="L44" s="35" t="s">
        <v>27</v>
      </c>
    </row>
    <row r="45" spans="1:15" s="30" customFormat="1" ht="12" customHeight="1">
      <c r="A45" s="27">
        <v>40</v>
      </c>
      <c r="B45" s="159" t="s">
        <v>3282</v>
      </c>
      <c r="C45" s="29"/>
      <c r="D45" s="26">
        <v>7</v>
      </c>
      <c r="E45" s="30" t="s">
        <v>2783</v>
      </c>
      <c r="F45" s="31">
        <f>VLOOKUP($E45,Atletas!$1:$1048576,7,FALSE)</f>
        <v>36042</v>
      </c>
      <c r="G45" s="31" t="str">
        <f>VLOOKUP($E45,Atletas!$1:$1048576,9,FALSE)</f>
        <v>Iniciado</v>
      </c>
      <c r="H45" s="76" t="str">
        <f>VLOOKUP($E45,Atletas!$1:$1048576,5,FALSE)</f>
        <v>CSM</v>
      </c>
      <c r="I45" s="35" t="s">
        <v>1434</v>
      </c>
      <c r="J45" s="34">
        <v>41461</v>
      </c>
      <c r="K45" s="35"/>
      <c r="L45" s="35" t="s">
        <v>27</v>
      </c>
    </row>
    <row r="46" spans="1:15" s="30" customFormat="1" ht="12" customHeight="1">
      <c r="A46" s="27">
        <v>41</v>
      </c>
      <c r="B46" s="159" t="s">
        <v>3317</v>
      </c>
      <c r="C46" s="29"/>
      <c r="D46" s="26">
        <v>9</v>
      </c>
      <c r="E46" s="30" t="s">
        <v>3022</v>
      </c>
      <c r="F46" s="31">
        <f>VLOOKUP($E46,Atletas!$1:$1048576,7,FALSE)</f>
        <v>34587</v>
      </c>
      <c r="G46" s="31" t="str">
        <f>VLOOKUP($E46,Atletas!$1:$1048576,9,FALSE)</f>
        <v>Júnior</v>
      </c>
      <c r="H46" s="76" t="str">
        <f>VLOOKUP($E46,Atletas!$1:$1048576,5,FALSE)</f>
        <v>AJS</v>
      </c>
      <c r="I46" s="35" t="s">
        <v>1434</v>
      </c>
      <c r="J46" s="34">
        <v>41467</v>
      </c>
      <c r="K46" s="35"/>
      <c r="L46" s="35" t="s">
        <v>27</v>
      </c>
    </row>
    <row r="47" spans="1:15" s="30" customFormat="1" ht="12" customHeight="1">
      <c r="A47" s="27"/>
      <c r="B47" s="159"/>
      <c r="C47" s="29"/>
      <c r="D47" s="26"/>
      <c r="E47" s="30" t="s">
        <v>2081</v>
      </c>
      <c r="F47" s="31" t="e">
        <f>VLOOKUP($E47,Atletas!$1:$1048576,7,FALSE)</f>
        <v>#N/A</v>
      </c>
      <c r="G47" s="31" t="e">
        <f>VLOOKUP($E47,Atletas!$1:$1048576,9,FALSE)</f>
        <v>#N/A</v>
      </c>
      <c r="H47" s="76" t="e">
        <f>VLOOKUP($E47,Atletas!$1:$1048576,5,FALSE)</f>
        <v>#N/A</v>
      </c>
      <c r="I47" s="35"/>
      <c r="J47" s="34"/>
      <c r="K47" s="35"/>
      <c r="L47" s="35" t="s">
        <v>2357</v>
      </c>
      <c r="O47" s="30" t="str">
        <f>IF(L47="rp",CONCATENATE(B47," - 12"),L47)</f>
        <v>3 47,93 - 12</v>
      </c>
    </row>
    <row r="48" spans="1:15" s="30" customFormat="1" ht="12" customHeight="1">
      <c r="A48" s="27"/>
      <c r="B48" s="159"/>
      <c r="C48" s="29"/>
      <c r="D48" s="26"/>
      <c r="E48" s="30" t="s">
        <v>693</v>
      </c>
      <c r="F48" s="31" t="e">
        <f>VLOOKUP($E48,Atletas!$1:$1048576,7,FALSE)</f>
        <v>#N/A</v>
      </c>
      <c r="G48" s="31" t="e">
        <f>VLOOKUP($E48,Atletas!$1:$1048576,9,FALSE)</f>
        <v>#N/A</v>
      </c>
      <c r="H48" s="76" t="e">
        <f>VLOOKUP($E48,Atletas!$1:$1048576,5,FALSE)</f>
        <v>#N/A</v>
      </c>
      <c r="I48" s="35"/>
      <c r="J48" s="34"/>
      <c r="K48" s="35"/>
      <c r="L48" s="35" t="s">
        <v>282</v>
      </c>
    </row>
    <row r="49" spans="1:13" s="30" customFormat="1" ht="12" customHeight="1">
      <c r="A49" s="27"/>
      <c r="B49" s="159"/>
      <c r="C49" s="29"/>
      <c r="D49" s="26"/>
      <c r="E49" s="30" t="s">
        <v>1791</v>
      </c>
      <c r="F49" s="31" t="e">
        <f>VLOOKUP($E49,Atletas!$1:$1048576,7,FALSE)</f>
        <v>#N/A</v>
      </c>
      <c r="G49" s="31" t="e">
        <f>VLOOKUP($E49,Atletas!$1:$1048576,9,FALSE)</f>
        <v>#N/A</v>
      </c>
      <c r="H49" s="76" t="e">
        <f>VLOOKUP($E49,Atletas!$1:$1048576,5,FALSE)</f>
        <v>#N/A</v>
      </c>
      <c r="I49" s="35"/>
      <c r="J49" s="34"/>
      <c r="K49" s="35"/>
      <c r="L49" s="35" t="s">
        <v>1886</v>
      </c>
    </row>
    <row r="50" spans="1:13" s="30" customFormat="1" ht="12" customHeight="1">
      <c r="A50" s="27"/>
      <c r="B50" s="159"/>
      <c r="C50" s="29"/>
      <c r="D50" s="26"/>
      <c r="E50" s="30" t="s">
        <v>1470</v>
      </c>
      <c r="F50" s="31">
        <f>VLOOKUP($E50,Atletas!$1:$1048576,7,FALSE)</f>
        <v>26833</v>
      </c>
      <c r="G50" s="31" t="str">
        <f>VLOOKUP($E50,Atletas!$1:$1048576,9,FALSE)</f>
        <v>S/Veterano</v>
      </c>
      <c r="H50" s="76" t="str">
        <f>VLOOKUP($E50,Atletas!$1:$1048576,5,FALSE)</f>
        <v>CSM</v>
      </c>
      <c r="I50" s="35"/>
      <c r="J50" s="34"/>
      <c r="K50" s="35"/>
      <c r="L50" s="35" t="s">
        <v>1593</v>
      </c>
    </row>
    <row r="51" spans="1:13" s="30" customFormat="1" ht="12" customHeight="1">
      <c r="A51" s="27"/>
      <c r="B51" s="159"/>
      <c r="C51" s="29"/>
      <c r="D51" s="26"/>
      <c r="E51" s="30" t="s">
        <v>1383</v>
      </c>
      <c r="F51" s="31" t="e">
        <f>VLOOKUP($E51,Atletas!$1:$1048576,7,FALSE)</f>
        <v>#N/A</v>
      </c>
      <c r="G51" s="31" t="e">
        <f>VLOOKUP($E51,Atletas!$1:$1048576,9,FALSE)</f>
        <v>#N/A</v>
      </c>
      <c r="H51" s="76" t="e">
        <f>VLOOKUP($E51,Atletas!$1:$1048576,5,FALSE)</f>
        <v>#N/A</v>
      </c>
      <c r="I51" s="35"/>
      <c r="J51" s="34"/>
      <c r="K51" s="35"/>
      <c r="L51" s="35" t="s">
        <v>1592</v>
      </c>
    </row>
    <row r="52" spans="1:13" s="30" customFormat="1" ht="12" customHeight="1">
      <c r="A52" s="27"/>
      <c r="B52" s="159"/>
      <c r="C52" s="29"/>
      <c r="D52" s="26"/>
      <c r="E52" s="30" t="s">
        <v>1654</v>
      </c>
      <c r="F52" s="31" t="e">
        <f>VLOOKUP($E52,Atletas!$1:$1048576,7,FALSE)</f>
        <v>#N/A</v>
      </c>
      <c r="G52" s="31" t="e">
        <f>VLOOKUP($E52,Atletas!$1:$1048576,9,FALSE)</f>
        <v>#N/A</v>
      </c>
      <c r="H52" s="76" t="e">
        <f>VLOOKUP($E52,Atletas!$1:$1048576,5,FALSE)</f>
        <v>#N/A</v>
      </c>
      <c r="I52" s="35"/>
      <c r="J52" s="34"/>
      <c r="K52" s="35"/>
      <c r="L52" s="35" t="s">
        <v>1650</v>
      </c>
    </row>
    <row r="53" spans="1:13" s="30" customFormat="1" ht="12" customHeight="1">
      <c r="A53" s="27"/>
      <c r="B53" s="159"/>
      <c r="C53" s="29"/>
      <c r="D53" s="26"/>
      <c r="E53" s="30" t="s">
        <v>1687</v>
      </c>
      <c r="F53" s="31">
        <f>VLOOKUP($E53,Atletas!$1:$1048576,7,FALSE)</f>
        <v>30698</v>
      </c>
      <c r="G53" s="31" t="str">
        <f>VLOOKUP($E53,Atletas!$1:$1048576,9,FALSE)</f>
        <v>Sénior</v>
      </c>
      <c r="H53" s="76" t="str">
        <f>VLOOKUP($E53,Atletas!$1:$1048576,5,FALSE)</f>
        <v>ADRAP</v>
      </c>
      <c r="I53" s="35"/>
      <c r="J53" s="34"/>
      <c r="K53" s="35"/>
      <c r="L53" s="35" t="s">
        <v>2364</v>
      </c>
      <c r="M53" s="44"/>
    </row>
    <row r="54" spans="1:13" s="30" customFormat="1" ht="12" customHeight="1">
      <c r="A54" s="27"/>
      <c r="B54" s="159"/>
      <c r="C54" s="29"/>
      <c r="D54" s="26"/>
      <c r="E54" s="30" t="s">
        <v>1252</v>
      </c>
      <c r="F54" s="31">
        <f>VLOOKUP($E54,Atletas!$1:$1048576,7,FALSE)</f>
        <v>33021</v>
      </c>
      <c r="G54" s="31" t="str">
        <f>VLOOKUP($E54,Atletas!$1:$1048576,9,FALSE)</f>
        <v>Sénior</v>
      </c>
      <c r="H54" s="76" t="str">
        <f>VLOOKUP($E54,Atletas!$1:$1048576,5,FALSE)</f>
        <v>ADRAP</v>
      </c>
      <c r="I54" s="35"/>
      <c r="J54" s="34"/>
      <c r="K54" s="35"/>
      <c r="L54" s="35" t="s">
        <v>894</v>
      </c>
      <c r="M54" s="44"/>
    </row>
    <row r="55" spans="1:13" s="30" customFormat="1" ht="12" customHeight="1">
      <c r="A55" s="27"/>
      <c r="B55" s="159"/>
      <c r="C55" s="29"/>
      <c r="D55" s="26"/>
      <c r="E55" s="30" t="s">
        <v>1505</v>
      </c>
      <c r="F55" s="31">
        <f>VLOOKUP($E55,Atletas!$1:$1048576,7,FALSE)</f>
        <v>33369</v>
      </c>
      <c r="G55" s="31" t="str">
        <f>VLOOKUP($E55,Atletas!$1:$1048576,9,FALSE)</f>
        <v>S/Sub-23</v>
      </c>
      <c r="H55" s="76" t="str">
        <f>VLOOKUP($E55,Atletas!$1:$1048576,5,FALSE)</f>
        <v>AJS</v>
      </c>
      <c r="I55" s="35"/>
      <c r="J55" s="34"/>
      <c r="K55" s="35"/>
      <c r="L55" s="35" t="s">
        <v>895</v>
      </c>
      <c r="M55" s="44"/>
    </row>
    <row r="56" spans="1:13" s="30" customFormat="1" ht="12" customHeight="1">
      <c r="A56" s="27"/>
      <c r="B56" s="159"/>
      <c r="C56" s="29"/>
      <c r="D56" s="26"/>
      <c r="E56" s="30" t="s">
        <v>1725</v>
      </c>
      <c r="F56" s="31">
        <f>VLOOKUP($E56,Atletas!$1:$1048576,7,FALSE)</f>
        <v>34190</v>
      </c>
      <c r="G56" s="31" t="str">
        <f>VLOOKUP($E56,Atletas!$1:$1048576,9,FALSE)</f>
        <v>S/Sub-23</v>
      </c>
      <c r="H56" s="76" t="str">
        <f>VLOOKUP($E56,Atletas!$1:$1048576,5,FALSE)</f>
        <v>GDE</v>
      </c>
      <c r="I56" s="35"/>
      <c r="J56" s="34"/>
      <c r="K56" s="35"/>
      <c r="L56" s="35" t="s">
        <v>2365</v>
      </c>
      <c r="M56" s="44"/>
    </row>
    <row r="57" spans="1:13" s="30" customFormat="1" ht="12" customHeight="1">
      <c r="A57" s="27"/>
      <c r="B57" s="159"/>
      <c r="C57" s="29"/>
      <c r="D57" s="26"/>
      <c r="E57" s="30" t="s">
        <v>1026</v>
      </c>
      <c r="F57" s="31">
        <f>VLOOKUP($E57,Atletas!$1:$1048576,7,FALSE)</f>
        <v>34609</v>
      </c>
      <c r="G57" s="31" t="str">
        <f>VLOOKUP($E57,Atletas!$1:$1048576,9,FALSE)</f>
        <v>Júnior</v>
      </c>
      <c r="H57" s="76" t="str">
        <f>VLOOKUP($E57,Atletas!$1:$1048576,5,FALSE)</f>
        <v>ADRAP</v>
      </c>
      <c r="I57" s="35"/>
      <c r="J57" s="34"/>
      <c r="K57" s="35"/>
      <c r="L57" s="35" t="s">
        <v>2366</v>
      </c>
      <c r="M57" s="44"/>
    </row>
    <row r="58" spans="1:13" s="30" customFormat="1" ht="12" customHeight="1">
      <c r="A58" s="27"/>
      <c r="B58" s="159"/>
      <c r="C58" s="29"/>
      <c r="D58" s="26"/>
      <c r="E58" s="30" t="s">
        <v>1094</v>
      </c>
      <c r="F58" s="31">
        <f>VLOOKUP($E58,Atletas!$1:$1048576,7,FALSE)</f>
        <v>33930</v>
      </c>
      <c r="G58" s="31" t="str">
        <f>VLOOKUP($E58,Atletas!$1:$1048576,9,FALSE)</f>
        <v>S/Sub-23</v>
      </c>
      <c r="H58" s="76" t="str">
        <f>VLOOKUP($E58,Atletas!$1:$1048576,5,FALSE)</f>
        <v>AJS</v>
      </c>
      <c r="I58" s="35"/>
      <c r="J58" s="34"/>
      <c r="K58" s="35"/>
      <c r="L58" s="35" t="s">
        <v>2367</v>
      </c>
    </row>
    <row r="59" spans="1:13" s="30" customFormat="1" ht="12" customHeight="1">
      <c r="A59" s="27"/>
      <c r="B59" s="159"/>
      <c r="C59" s="29"/>
      <c r="D59" s="26"/>
      <c r="E59" s="30" t="s">
        <v>1416</v>
      </c>
      <c r="F59" s="31">
        <f>VLOOKUP($E59,Atletas!$1:$1048576,7,FALSE)</f>
        <v>30512</v>
      </c>
      <c r="G59" s="31" t="str">
        <f>VLOOKUP($E59,Atletas!$1:$1048576,9,FALSE)</f>
        <v>Sénior</v>
      </c>
      <c r="H59" s="76" t="str">
        <f>VLOOKUP($E59,Atletas!$1:$1048576,5,FALSE)</f>
        <v>CAFH</v>
      </c>
      <c r="I59" s="35"/>
      <c r="J59" s="34"/>
      <c r="K59" s="35"/>
      <c r="L59" s="35" t="s">
        <v>1888</v>
      </c>
      <c r="M59" s="44"/>
    </row>
    <row r="60" spans="1:13" s="30" customFormat="1" ht="12" customHeight="1">
      <c r="A60" s="27"/>
      <c r="B60" s="159"/>
      <c r="C60" s="29"/>
      <c r="D60" s="26"/>
      <c r="E60" s="30" t="s">
        <v>1666</v>
      </c>
      <c r="F60" s="31">
        <f>VLOOKUP($E60,Atletas!$1:$1048576,7,FALSE)</f>
        <v>30270</v>
      </c>
      <c r="G60" s="31" t="str">
        <f>VLOOKUP($E60,Atletas!$1:$1048576,9,FALSE)</f>
        <v>Sénior</v>
      </c>
      <c r="H60" s="76" t="str">
        <f>VLOOKUP($E60,Atletas!$1:$1048576,5,FALSE)</f>
        <v>CAFH</v>
      </c>
      <c r="I60" s="35"/>
      <c r="J60" s="34"/>
      <c r="K60" s="35"/>
      <c r="L60" s="35" t="s">
        <v>896</v>
      </c>
      <c r="M60" s="44"/>
    </row>
    <row r="61" spans="1:13" s="30" customFormat="1" ht="12" customHeight="1">
      <c r="A61" s="27"/>
      <c r="B61" s="159"/>
      <c r="C61" s="29"/>
      <c r="D61" s="26"/>
      <c r="E61" s="30" t="s">
        <v>1368</v>
      </c>
      <c r="F61" s="31">
        <f>VLOOKUP($E61,Atletas!$1:$1048576,7,FALSE)</f>
        <v>28295</v>
      </c>
      <c r="G61" s="31" t="str">
        <f>VLOOKUP($E61,Atletas!$1:$1048576,9,FALSE)</f>
        <v>S/Veterano</v>
      </c>
      <c r="H61" s="76" t="str">
        <f>VLOOKUP($E61,Atletas!$1:$1048576,5,FALSE)</f>
        <v>CAFH</v>
      </c>
      <c r="I61" s="35"/>
      <c r="J61" s="34"/>
      <c r="K61" s="35"/>
      <c r="L61" s="35" t="s">
        <v>897</v>
      </c>
      <c r="M61" s="44"/>
    </row>
    <row r="62" spans="1:13" s="30" customFormat="1" ht="12" customHeight="1">
      <c r="A62" s="27"/>
      <c r="B62" s="159"/>
      <c r="C62" s="29"/>
      <c r="D62" s="26"/>
      <c r="E62" s="30" t="s">
        <v>1415</v>
      </c>
      <c r="F62" s="31">
        <f>VLOOKUP($E62,Atletas!$1:$1048576,7,FALSE)</f>
        <v>32788</v>
      </c>
      <c r="G62" s="31" t="str">
        <f>VLOOKUP($E62,Atletas!$1:$1048576,9,FALSE)</f>
        <v>Sénior</v>
      </c>
      <c r="H62" s="76" t="str">
        <f>VLOOKUP($E62,Atletas!$1:$1048576,5,FALSE)</f>
        <v>CAFH</v>
      </c>
      <c r="I62" s="35"/>
      <c r="J62" s="34"/>
      <c r="K62" s="35"/>
      <c r="L62" s="35" t="s">
        <v>898</v>
      </c>
      <c r="M62" s="44"/>
    </row>
    <row r="63" spans="1:13" s="30" customFormat="1" ht="12" customHeight="1">
      <c r="A63" s="27"/>
      <c r="B63" s="159"/>
      <c r="C63" s="29"/>
      <c r="D63" s="26"/>
      <c r="E63" s="30" t="s">
        <v>1564</v>
      </c>
      <c r="F63" s="31" t="e">
        <f>VLOOKUP($E63,Atletas!$1:$1048576,7,FALSE)</f>
        <v>#N/A</v>
      </c>
      <c r="G63" s="31" t="e">
        <f>VLOOKUP($E63,Atletas!$1:$1048576,9,FALSE)</f>
        <v>#N/A</v>
      </c>
      <c r="H63" s="76" t="e">
        <f>VLOOKUP($E63,Atletas!$1:$1048576,5,FALSE)</f>
        <v>#N/A</v>
      </c>
      <c r="I63" s="35"/>
      <c r="J63" s="34"/>
      <c r="K63" s="35"/>
      <c r="L63" s="35" t="s">
        <v>1889</v>
      </c>
      <c r="M63" s="44"/>
    </row>
    <row r="64" spans="1:13" s="30" customFormat="1" ht="12" customHeight="1">
      <c r="A64" s="27"/>
      <c r="B64" s="159"/>
      <c r="C64" s="29"/>
      <c r="D64" s="26"/>
      <c r="E64" s="30" t="s">
        <v>1574</v>
      </c>
      <c r="F64" s="31">
        <f>VLOOKUP($E64,Atletas!$1:$1048576,7,FALSE)</f>
        <v>31210</v>
      </c>
      <c r="G64" s="31" t="str">
        <f>VLOOKUP($E64,Atletas!$1:$1048576,9,FALSE)</f>
        <v>Sénior</v>
      </c>
      <c r="H64" s="76" t="str">
        <f>VLOOKUP($E64,Atletas!$1:$1048576,5,FALSE)</f>
        <v>AJS</v>
      </c>
      <c r="I64" s="35"/>
      <c r="J64" s="34"/>
      <c r="K64" s="35"/>
      <c r="L64" s="35" t="s">
        <v>1003</v>
      </c>
      <c r="M64" s="44"/>
    </row>
    <row r="65" spans="1:13" s="30" customFormat="1" ht="12" customHeight="1">
      <c r="A65" s="27"/>
      <c r="B65" s="159"/>
      <c r="C65" s="29"/>
      <c r="D65" s="26"/>
      <c r="E65" s="30" t="s">
        <v>1000</v>
      </c>
      <c r="F65" s="31" t="e">
        <f>VLOOKUP($E65,Atletas!$1:$1048576,7,FALSE)</f>
        <v>#N/A</v>
      </c>
      <c r="G65" s="31" t="e">
        <f>VLOOKUP($E65,Atletas!$1:$1048576,9,FALSE)</f>
        <v>#N/A</v>
      </c>
      <c r="H65" s="76" t="e">
        <f>VLOOKUP($E65,Atletas!$1:$1048576,5,FALSE)</f>
        <v>#N/A</v>
      </c>
      <c r="I65" s="35"/>
      <c r="J65" s="34"/>
      <c r="K65" s="35"/>
      <c r="L65" s="35" t="s">
        <v>280</v>
      </c>
      <c r="M65" s="44"/>
    </row>
    <row r="66" spans="1:13" s="30" customFormat="1" ht="12" customHeight="1">
      <c r="A66" s="27"/>
      <c r="B66" s="159"/>
      <c r="C66" s="29"/>
      <c r="D66" s="26"/>
      <c r="E66" s="30" t="s">
        <v>1738</v>
      </c>
      <c r="F66" s="31">
        <f>VLOOKUP($E66,Atletas!$1:$1048576,7,FALSE)</f>
        <v>27603</v>
      </c>
      <c r="G66" s="31" t="str">
        <f>VLOOKUP($E66,Atletas!$1:$1048576,9,FALSE)</f>
        <v>S/Veterano</v>
      </c>
      <c r="H66" s="76" t="str">
        <f>VLOOKUP($E66,Atletas!$1:$1048576,5,FALSE)</f>
        <v>IND-M</v>
      </c>
      <c r="I66" s="35"/>
      <c r="J66" s="34"/>
      <c r="K66" s="35"/>
      <c r="L66" s="35" t="s">
        <v>1004</v>
      </c>
      <c r="M66" s="44"/>
    </row>
    <row r="67" spans="1:13" s="30" customFormat="1" ht="12" customHeight="1">
      <c r="A67" s="27"/>
      <c r="B67" s="159"/>
      <c r="C67" s="29"/>
      <c r="D67" s="26"/>
      <c r="E67" s="30" t="s">
        <v>1031</v>
      </c>
      <c r="F67" s="31" t="e">
        <f>VLOOKUP($E67,Atletas!$1:$1048576,7,FALSE)</f>
        <v>#N/A</v>
      </c>
      <c r="G67" s="31" t="e">
        <f>VLOOKUP($E67,Atletas!$1:$1048576,9,FALSE)</f>
        <v>#N/A</v>
      </c>
      <c r="H67" s="76" t="e">
        <f>VLOOKUP($E67,Atletas!$1:$1048576,5,FALSE)</f>
        <v>#N/A</v>
      </c>
      <c r="I67" s="35"/>
      <c r="J67" s="34"/>
      <c r="K67" s="35"/>
      <c r="L67" s="35" t="s">
        <v>1005</v>
      </c>
      <c r="M67" s="44"/>
    </row>
    <row r="68" spans="1:13" s="30" customFormat="1" ht="12" customHeight="1">
      <c r="A68" s="27"/>
      <c r="B68" s="159"/>
      <c r="C68" s="29"/>
      <c r="D68" s="26"/>
      <c r="E68" s="30" t="s">
        <v>1515</v>
      </c>
      <c r="F68" s="31" t="e">
        <f>VLOOKUP($E68,Atletas!$1:$1048576,7,FALSE)</f>
        <v>#N/A</v>
      </c>
      <c r="G68" s="31" t="e">
        <f>VLOOKUP($E68,Atletas!$1:$1048576,9,FALSE)</f>
        <v>#N/A</v>
      </c>
      <c r="H68" s="76" t="e">
        <f>VLOOKUP($E68,Atletas!$1:$1048576,5,FALSE)</f>
        <v>#N/A</v>
      </c>
      <c r="I68" s="35"/>
      <c r="J68" s="34"/>
      <c r="K68" s="35"/>
      <c r="L68" s="35" t="s">
        <v>1006</v>
      </c>
      <c r="M68" s="44"/>
    </row>
    <row r="69" spans="1:13" s="30" customFormat="1" ht="12" customHeight="1">
      <c r="A69" s="27"/>
      <c r="B69" s="159"/>
      <c r="C69" s="29"/>
      <c r="D69" s="26"/>
      <c r="E69" s="30" t="s">
        <v>1323</v>
      </c>
      <c r="F69" s="31" t="e">
        <f>VLOOKUP($E69,Atletas!$1:$1048576,7,FALSE)</f>
        <v>#N/A</v>
      </c>
      <c r="G69" s="31" t="e">
        <f>VLOOKUP($E69,Atletas!$1:$1048576,9,FALSE)</f>
        <v>#N/A</v>
      </c>
      <c r="H69" s="76" t="e">
        <f>VLOOKUP($E69,Atletas!$1:$1048576,5,FALSE)</f>
        <v>#N/A</v>
      </c>
      <c r="I69" s="35"/>
      <c r="J69" s="34"/>
      <c r="K69" s="35"/>
      <c r="L69" s="35" t="s">
        <v>1007</v>
      </c>
      <c r="M69" s="44"/>
    </row>
    <row r="70" spans="1:13" s="30" customFormat="1" ht="12" customHeight="1">
      <c r="A70" s="27"/>
      <c r="B70" s="159"/>
      <c r="C70" s="29"/>
      <c r="D70" s="26"/>
      <c r="E70" s="30" t="s">
        <v>1464</v>
      </c>
      <c r="F70" s="31" t="e">
        <f>VLOOKUP($E70,Atletas!$1:$1048576,7,FALSE)</f>
        <v>#N/A</v>
      </c>
      <c r="G70" s="31" t="e">
        <f>VLOOKUP($E70,Atletas!$1:$1048576,9,FALSE)</f>
        <v>#N/A</v>
      </c>
      <c r="H70" s="76" t="e">
        <f>VLOOKUP($E70,Atletas!$1:$1048576,5,FALSE)</f>
        <v>#N/A</v>
      </c>
      <c r="I70" s="35"/>
      <c r="J70" s="34"/>
      <c r="K70" s="35"/>
      <c r="L70" s="35" t="s">
        <v>1008</v>
      </c>
      <c r="M70" s="44"/>
    </row>
    <row r="71" spans="1:13" s="30" customFormat="1" ht="12" customHeight="1">
      <c r="A71" s="27"/>
      <c r="B71" s="159"/>
      <c r="C71" s="29"/>
      <c r="D71" s="26"/>
      <c r="E71" s="30" t="s">
        <v>1287</v>
      </c>
      <c r="F71" s="31">
        <f>VLOOKUP($E71,Atletas!$1:$1048576,7,FALSE)</f>
        <v>26404</v>
      </c>
      <c r="G71" s="31" t="str">
        <f>VLOOKUP($E71,Atletas!$1:$1048576,9,FALSE)</f>
        <v>S/Veterano</v>
      </c>
      <c r="H71" s="76" t="str">
        <f>VLOOKUP($E71,Atletas!$1:$1048576,5,FALSE)</f>
        <v>CSM</v>
      </c>
      <c r="I71" s="35"/>
      <c r="J71" s="34"/>
      <c r="K71" s="35"/>
      <c r="L71" s="35" t="s">
        <v>2370</v>
      </c>
    </row>
    <row r="72" spans="1:13" s="30" customFormat="1" ht="12" customHeight="1">
      <c r="A72" s="27"/>
      <c r="B72" s="159"/>
      <c r="C72" s="29"/>
      <c r="D72" s="26"/>
      <c r="E72" s="30" t="s">
        <v>1468</v>
      </c>
      <c r="F72" s="31">
        <f>VLOOKUP($E72,Atletas!$1:$1048576,7,FALSE)</f>
        <v>28078</v>
      </c>
      <c r="G72" s="31" t="str">
        <f>VLOOKUP($E72,Atletas!$1:$1048576,9,FALSE)</f>
        <v>S/Veterano</v>
      </c>
      <c r="H72" s="76" t="str">
        <f>VLOOKUP($E72,Atletas!$1:$1048576,5,FALSE)</f>
        <v>CAFH</v>
      </c>
      <c r="I72" s="35"/>
      <c r="J72" s="34"/>
      <c r="K72" s="35"/>
      <c r="L72" s="35" t="s">
        <v>1009</v>
      </c>
      <c r="M72" s="44"/>
    </row>
    <row r="73" spans="1:13" s="30" customFormat="1" ht="12" customHeight="1">
      <c r="A73" s="27"/>
      <c r="B73" s="159"/>
      <c r="C73" s="29"/>
      <c r="D73" s="26"/>
      <c r="E73" s="30" t="s">
        <v>1771</v>
      </c>
      <c r="F73" s="31">
        <f>VLOOKUP($E73,Atletas!$1:$1048576,7,FALSE)</f>
        <v>33460</v>
      </c>
      <c r="G73" s="31" t="str">
        <f>VLOOKUP($E73,Atletas!$1:$1048576,9,FALSE)</f>
        <v>S/Sub-23</v>
      </c>
      <c r="H73" s="76" t="str">
        <f>VLOOKUP($E73,Atletas!$1:$1048576,5,FALSE)</f>
        <v>CAFH</v>
      </c>
      <c r="I73" s="35"/>
      <c r="J73" s="34"/>
      <c r="K73" s="35"/>
      <c r="L73" s="35" t="s">
        <v>1891</v>
      </c>
    </row>
    <row r="74" spans="1:13" s="30" customFormat="1" ht="12" customHeight="1">
      <c r="A74" s="27"/>
      <c r="B74" s="159"/>
      <c r="C74" s="29"/>
      <c r="D74" s="26"/>
      <c r="E74" s="30" t="s">
        <v>1447</v>
      </c>
      <c r="F74" s="31">
        <f>VLOOKUP($E74,Atletas!$1:$1048576,7,FALSE)</f>
        <v>25515</v>
      </c>
      <c r="G74" s="31" t="str">
        <f>VLOOKUP($E74,Atletas!$1:$1048576,9,FALSE)</f>
        <v>S/Veterano</v>
      </c>
      <c r="H74" s="76" t="str">
        <f>VLOOKUP($E74,Atletas!$1:$1048576,5,FALSE)</f>
        <v>CCDTHF</v>
      </c>
      <c r="I74" s="35"/>
      <c r="J74" s="34"/>
      <c r="K74" s="35"/>
      <c r="L74" s="35" t="s">
        <v>1010</v>
      </c>
      <c r="M74" s="44"/>
    </row>
    <row r="75" spans="1:13" s="30" customFormat="1" ht="12" customHeight="1">
      <c r="A75" s="27"/>
      <c r="B75" s="159"/>
      <c r="C75" s="29"/>
      <c r="D75" s="26"/>
      <c r="E75" s="30" t="s">
        <v>1023</v>
      </c>
      <c r="F75" s="31">
        <f>VLOOKUP($E75,Atletas!$1:$1048576,7,FALSE)</f>
        <v>31490</v>
      </c>
      <c r="G75" s="31" t="str">
        <f>VLOOKUP($E75,Atletas!$1:$1048576,9,FALSE)</f>
        <v>Sénior</v>
      </c>
      <c r="H75" s="76" t="str">
        <f>VLOOKUP($E75,Atletas!$1:$1048576,5,FALSE)</f>
        <v>CAFH</v>
      </c>
      <c r="I75" s="35"/>
      <c r="J75" s="34"/>
      <c r="K75" s="35"/>
      <c r="L75" s="35" t="s">
        <v>2371</v>
      </c>
    </row>
    <row r="76" spans="1:13" s="30" customFormat="1" ht="12" customHeight="1">
      <c r="A76" s="27"/>
      <c r="B76" s="159"/>
      <c r="C76" s="29"/>
      <c r="D76" s="26"/>
      <c r="E76" s="30" t="s">
        <v>1489</v>
      </c>
      <c r="F76" s="31" t="e">
        <f>VLOOKUP($E76,Atletas!$1:$1048576,7,FALSE)</f>
        <v>#N/A</v>
      </c>
      <c r="G76" s="31" t="e">
        <f>VLOOKUP($E76,Atletas!$1:$1048576,9,FALSE)</f>
        <v>#N/A</v>
      </c>
      <c r="H76" s="76" t="e">
        <f>VLOOKUP($E76,Atletas!$1:$1048576,5,FALSE)</f>
        <v>#N/A</v>
      </c>
      <c r="I76" s="35"/>
      <c r="J76" s="34"/>
      <c r="K76" s="35"/>
      <c r="L76" s="35" t="s">
        <v>278</v>
      </c>
      <c r="M76" s="44"/>
    </row>
    <row r="77" spans="1:13" s="30" customFormat="1" ht="12" customHeight="1">
      <c r="A77" s="27"/>
      <c r="B77" s="159"/>
      <c r="C77" s="29"/>
      <c r="D77" s="26"/>
      <c r="E77" s="30" t="s">
        <v>1733</v>
      </c>
      <c r="F77" s="31">
        <f>VLOOKUP($E77,Atletas!$1:$1048576,7,FALSE)</f>
        <v>32902</v>
      </c>
      <c r="G77" s="31" t="str">
        <f>VLOOKUP($E77,Atletas!$1:$1048576,9,FALSE)</f>
        <v>Sénior</v>
      </c>
      <c r="H77" s="76" t="str">
        <f>VLOOKUP($E77,Atletas!$1:$1048576,5,FALSE)</f>
        <v>CAFH</v>
      </c>
      <c r="I77" s="35"/>
      <c r="J77" s="34"/>
      <c r="K77" s="35"/>
      <c r="L77" s="35" t="s">
        <v>1893</v>
      </c>
    </row>
    <row r="78" spans="1:13" s="30" customFormat="1" ht="12" customHeight="1">
      <c r="A78" s="27"/>
      <c r="B78" s="159"/>
      <c r="C78" s="29"/>
      <c r="D78" s="26"/>
      <c r="E78" s="30" t="s">
        <v>1155</v>
      </c>
      <c r="F78" s="31">
        <f>VLOOKUP($E78,Atletas!$1:$1048576,7,FALSE)</f>
        <v>29822</v>
      </c>
      <c r="G78" s="31" t="str">
        <f>VLOOKUP($E78,Atletas!$1:$1048576,9,FALSE)</f>
        <v>Sénior</v>
      </c>
      <c r="H78" s="76" t="str">
        <f>VLOOKUP($E78,Atletas!$1:$1048576,5,FALSE)</f>
        <v>CAFH</v>
      </c>
      <c r="I78" s="35"/>
      <c r="J78" s="34"/>
      <c r="K78" s="35"/>
      <c r="L78" s="35" t="s">
        <v>279</v>
      </c>
    </row>
    <row r="79" spans="1:13" s="30" customFormat="1" ht="12" customHeight="1">
      <c r="A79" s="27"/>
      <c r="B79" s="159"/>
      <c r="C79" s="29"/>
      <c r="D79" s="26"/>
      <c r="E79" s="30" t="s">
        <v>1299</v>
      </c>
      <c r="F79" s="31" t="e">
        <f>VLOOKUP($E79,Atletas!$1:$1048576,7,FALSE)</f>
        <v>#N/A</v>
      </c>
      <c r="G79" s="31" t="e">
        <f>VLOOKUP($E79,Atletas!$1:$1048576,9,FALSE)</f>
        <v>#N/A</v>
      </c>
      <c r="H79" s="76" t="e">
        <f>VLOOKUP($E79,Atletas!$1:$1048576,5,FALSE)</f>
        <v>#N/A</v>
      </c>
      <c r="I79" s="35"/>
      <c r="J79" s="34"/>
      <c r="K79" s="35"/>
      <c r="L79" s="35" t="s">
        <v>2372</v>
      </c>
    </row>
    <row r="80" spans="1:13" s="30" customFormat="1" ht="12" customHeight="1">
      <c r="A80" s="27"/>
      <c r="B80" s="159"/>
      <c r="C80" s="29"/>
      <c r="D80" s="26"/>
      <c r="E80" s="30" t="s">
        <v>1479</v>
      </c>
      <c r="F80" s="31" t="e">
        <f>VLOOKUP($E80,Atletas!$1:$1048576,7,FALSE)</f>
        <v>#N/A</v>
      </c>
      <c r="G80" s="31" t="e">
        <f>VLOOKUP($E80,Atletas!$1:$1048576,9,FALSE)</f>
        <v>#N/A</v>
      </c>
      <c r="H80" s="76" t="e">
        <f>VLOOKUP($E80,Atletas!$1:$1048576,5,FALSE)</f>
        <v>#N/A</v>
      </c>
      <c r="I80" s="129"/>
      <c r="J80" s="34"/>
      <c r="K80" s="35"/>
      <c r="L80" s="35" t="s">
        <v>1011</v>
      </c>
      <c r="M80" s="44"/>
    </row>
    <row r="81" spans="1:13" s="30" customFormat="1" ht="12" customHeight="1">
      <c r="A81" s="27"/>
      <c r="B81" s="159"/>
      <c r="C81" s="29"/>
      <c r="D81" s="26"/>
      <c r="E81" s="30" t="s">
        <v>1770</v>
      </c>
      <c r="F81" s="31">
        <f>VLOOKUP($E81,Atletas!$1:$1048576,7,FALSE)</f>
        <v>31761</v>
      </c>
      <c r="G81" s="31" t="str">
        <f>VLOOKUP($E81,Atletas!$1:$1048576,9,FALSE)</f>
        <v>Sénior</v>
      </c>
      <c r="H81" s="76" t="str">
        <f>VLOOKUP($E81,Atletas!$1:$1048576,5,FALSE)</f>
        <v>CSM</v>
      </c>
      <c r="I81" s="35"/>
      <c r="J81" s="34"/>
      <c r="K81" s="35"/>
      <c r="L81" s="35" t="s">
        <v>1894</v>
      </c>
    </row>
    <row r="82" spans="1:13" s="30" customFormat="1" ht="12" customHeight="1">
      <c r="A82" s="27"/>
      <c r="B82" s="159"/>
      <c r="C82" s="29"/>
      <c r="D82" s="26"/>
      <c r="E82" s="30" t="s">
        <v>1506</v>
      </c>
      <c r="F82" s="31">
        <f>VLOOKUP($E82,Atletas!$1:$1048576,7,FALSE)</f>
        <v>33571</v>
      </c>
      <c r="G82" s="31" t="str">
        <f>VLOOKUP($E82,Atletas!$1:$1048576,9,FALSE)</f>
        <v>S/Sub-23</v>
      </c>
      <c r="H82" s="76" t="str">
        <f>VLOOKUP($E82,Atletas!$1:$1048576,5,FALSE)</f>
        <v>AJS</v>
      </c>
      <c r="I82" s="35"/>
      <c r="J82" s="34"/>
      <c r="K82" s="35"/>
      <c r="L82" s="35" t="s">
        <v>1012</v>
      </c>
      <c r="M82" s="44"/>
    </row>
    <row r="83" spans="1:13" s="30" customFormat="1" ht="12" customHeight="1">
      <c r="A83" s="27"/>
      <c r="B83" s="159"/>
      <c r="C83" s="29"/>
      <c r="D83" s="26"/>
      <c r="E83" s="30" t="s">
        <v>2079</v>
      </c>
      <c r="F83" s="31" t="e">
        <f>VLOOKUP($E83,Atletas!$1:$1048576,7,FALSE)</f>
        <v>#N/A</v>
      </c>
      <c r="G83" s="31" t="e">
        <f>VLOOKUP($E83,Atletas!$1:$1048576,9,FALSE)</f>
        <v>#N/A</v>
      </c>
      <c r="H83" s="76" t="e">
        <f>VLOOKUP($E83,Atletas!$1:$1048576,5,FALSE)</f>
        <v>#N/A</v>
      </c>
      <c r="I83" s="35"/>
      <c r="J83" s="34"/>
      <c r="K83" s="35"/>
      <c r="L83" s="35" t="s">
        <v>2373</v>
      </c>
    </row>
    <row r="84" spans="1:13" s="30" customFormat="1" ht="12" customHeight="1">
      <c r="A84" s="27"/>
      <c r="B84" s="159"/>
      <c r="C84" s="29"/>
      <c r="D84" s="26"/>
      <c r="E84" s="30" t="s">
        <v>1194</v>
      </c>
      <c r="F84" s="31" t="e">
        <f>VLOOKUP($E84,Atletas!$1:$1048576,7,FALSE)</f>
        <v>#N/A</v>
      </c>
      <c r="G84" s="31" t="e">
        <f>VLOOKUP($E84,Atletas!$1:$1048576,9,FALSE)</f>
        <v>#N/A</v>
      </c>
      <c r="H84" s="76" t="e">
        <f>VLOOKUP($E84,Atletas!$1:$1048576,5,FALSE)</f>
        <v>#N/A</v>
      </c>
      <c r="I84" s="35"/>
      <c r="J84" s="34"/>
      <c r="K84" s="35"/>
      <c r="L84" s="35" t="s">
        <v>1013</v>
      </c>
      <c r="M84" s="44"/>
    </row>
    <row r="85" spans="1:13" s="30" customFormat="1" ht="12" customHeight="1">
      <c r="A85" s="27"/>
      <c r="B85" s="159"/>
      <c r="C85" s="29"/>
      <c r="D85" s="26"/>
      <c r="E85" s="30" t="s">
        <v>1736</v>
      </c>
      <c r="F85" s="31" t="e">
        <f>VLOOKUP($E85,Atletas!$1:$1048576,7,FALSE)</f>
        <v>#N/A</v>
      </c>
      <c r="G85" s="31" t="e">
        <f>VLOOKUP($E85,Atletas!$1:$1048576,9,FALSE)</f>
        <v>#N/A</v>
      </c>
      <c r="H85" s="76" t="e">
        <f>VLOOKUP($E85,Atletas!$1:$1048576,5,FALSE)</f>
        <v>#N/A</v>
      </c>
      <c r="I85" s="35"/>
      <c r="J85" s="34"/>
      <c r="K85" s="35"/>
      <c r="L85" s="35" t="s">
        <v>1014</v>
      </c>
      <c r="M85" s="44"/>
    </row>
    <row r="86" spans="1:13" s="30" customFormat="1" ht="12" customHeight="1">
      <c r="A86" s="27"/>
      <c r="B86" s="159"/>
      <c r="C86" s="29"/>
      <c r="D86" s="26"/>
      <c r="E86" s="30" t="s">
        <v>1566</v>
      </c>
      <c r="F86" s="31">
        <f>VLOOKUP($E86,Atletas!$1:$1048576,7,FALSE)</f>
        <v>34591</v>
      </c>
      <c r="G86" s="31" t="str">
        <f>VLOOKUP($E86,Atletas!$1:$1048576,9,FALSE)</f>
        <v>Júnior</v>
      </c>
      <c r="H86" s="76" t="str">
        <f>VLOOKUP($E86,Atletas!$1:$1048576,5,FALSE)</f>
        <v>AJS</v>
      </c>
      <c r="I86" s="35"/>
      <c r="J86" s="34"/>
      <c r="K86" s="35"/>
      <c r="L86" s="35" t="s">
        <v>2374</v>
      </c>
    </row>
    <row r="87" spans="1:13" s="30" customFormat="1" ht="12" customHeight="1">
      <c r="A87" s="27"/>
      <c r="B87" s="159"/>
      <c r="C87" s="29"/>
      <c r="D87" s="26"/>
      <c r="E87" s="30" t="s">
        <v>1110</v>
      </c>
      <c r="F87" s="31" t="e">
        <f>VLOOKUP($E87,Atletas!$1:$1048576,7,FALSE)</f>
        <v>#N/A</v>
      </c>
      <c r="G87" s="31" t="e">
        <f>VLOOKUP($E87,Atletas!$1:$1048576,9,FALSE)</f>
        <v>#N/A</v>
      </c>
      <c r="H87" s="76" t="e">
        <f>VLOOKUP($E87,Atletas!$1:$1048576,5,FALSE)</f>
        <v>#N/A</v>
      </c>
      <c r="I87" s="35"/>
      <c r="J87" s="34"/>
      <c r="K87" s="35"/>
      <c r="L87" s="35" t="s">
        <v>1015</v>
      </c>
      <c r="M87" s="44"/>
    </row>
    <row r="88" spans="1:13" s="30" customFormat="1" ht="12" customHeight="1">
      <c r="A88" s="27"/>
      <c r="B88" s="159"/>
      <c r="C88" s="29"/>
      <c r="D88" s="26"/>
      <c r="E88" s="30" t="s">
        <v>1347</v>
      </c>
      <c r="F88" s="31" t="e">
        <f>VLOOKUP($E88,Atletas!$1:$1048576,7,FALSE)</f>
        <v>#N/A</v>
      </c>
      <c r="G88" s="31" t="e">
        <f>VLOOKUP($E88,Atletas!$1:$1048576,9,FALSE)</f>
        <v>#N/A</v>
      </c>
      <c r="H88" s="76" t="e">
        <f>VLOOKUP($E88,Atletas!$1:$1048576,5,FALSE)</f>
        <v>#N/A</v>
      </c>
      <c r="I88" s="35"/>
      <c r="J88" s="34"/>
      <c r="K88" s="35"/>
      <c r="L88" s="35" t="s">
        <v>1016</v>
      </c>
      <c r="M88" s="44"/>
    </row>
    <row r="89" spans="1:13" s="30" customFormat="1" ht="12" customHeight="1">
      <c r="A89" s="27"/>
      <c r="B89" s="159"/>
      <c r="C89" s="29"/>
      <c r="D89" s="26"/>
      <c r="E89" s="30" t="s">
        <v>35</v>
      </c>
      <c r="F89" s="31" t="e">
        <f>VLOOKUP($E89,Atletas!$1:$1048576,7,FALSE)</f>
        <v>#N/A</v>
      </c>
      <c r="G89" s="31" t="e">
        <f>VLOOKUP($E89,Atletas!$1:$1048576,9,FALSE)</f>
        <v>#N/A</v>
      </c>
      <c r="H89" s="76" t="e">
        <f>VLOOKUP($E89,Atletas!$1:$1048576,5,FALSE)</f>
        <v>#N/A</v>
      </c>
      <c r="I89" s="35"/>
      <c r="J89" s="34"/>
      <c r="K89" s="35"/>
      <c r="L89" s="35" t="s">
        <v>1895</v>
      </c>
    </row>
    <row r="90" spans="1:13" s="30" customFormat="1" ht="12" customHeight="1">
      <c r="A90" s="27"/>
      <c r="B90" s="159"/>
      <c r="C90" s="29"/>
      <c r="D90" s="26"/>
      <c r="E90" s="30" t="s">
        <v>1502</v>
      </c>
      <c r="F90" s="31">
        <f>VLOOKUP($E90,Atletas!$1:$1048576,7,FALSE)</f>
        <v>32581</v>
      </c>
      <c r="G90" s="31" t="str">
        <f>VLOOKUP($E90,Atletas!$1:$1048576,9,FALSE)</f>
        <v>Sénior</v>
      </c>
      <c r="H90" s="76" t="str">
        <f>VLOOKUP($E90,Atletas!$1:$1048576,5,FALSE)</f>
        <v>AJS</v>
      </c>
      <c r="I90" s="35"/>
      <c r="J90" s="34"/>
      <c r="K90" s="35"/>
      <c r="L90" s="35" t="s">
        <v>1017</v>
      </c>
      <c r="M90" s="44"/>
    </row>
    <row r="91" spans="1:13" s="30" customFormat="1" ht="12" customHeight="1">
      <c r="A91" s="27"/>
      <c r="B91" s="159"/>
      <c r="C91" s="29"/>
      <c r="D91" s="26"/>
      <c r="E91" s="30" t="s">
        <v>1420</v>
      </c>
      <c r="F91" s="31">
        <f>VLOOKUP($E91,Atletas!$1:$1048576,7,FALSE)</f>
        <v>34220</v>
      </c>
      <c r="G91" s="31" t="str">
        <f>VLOOKUP($E91,Atletas!$1:$1048576,9,FALSE)</f>
        <v>S/Sub-23</v>
      </c>
      <c r="H91" s="76" t="str">
        <f>VLOOKUP($E91,Atletas!$1:$1048576,5,FALSE)</f>
        <v>AJS</v>
      </c>
      <c r="I91" s="35"/>
      <c r="J91" s="34"/>
      <c r="K91" s="35"/>
      <c r="L91" s="35" t="s">
        <v>1896</v>
      </c>
    </row>
    <row r="92" spans="1:13" s="30" customFormat="1" ht="12" customHeight="1">
      <c r="A92" s="27"/>
      <c r="B92" s="159"/>
      <c r="C92" s="29"/>
      <c r="D92" s="26"/>
      <c r="E92" s="30" t="s">
        <v>1739</v>
      </c>
      <c r="F92" s="31" t="e">
        <f>VLOOKUP($E92,Atletas!$1:$1048576,7,FALSE)</f>
        <v>#N/A</v>
      </c>
      <c r="G92" s="31" t="e">
        <f>VLOOKUP($E92,Atletas!$1:$1048576,9,FALSE)</f>
        <v>#N/A</v>
      </c>
      <c r="H92" s="76" t="e">
        <f>VLOOKUP($E92,Atletas!$1:$1048576,5,FALSE)</f>
        <v>#N/A</v>
      </c>
      <c r="I92" s="35"/>
      <c r="J92" s="34"/>
      <c r="K92" s="35"/>
      <c r="L92" s="35" t="s">
        <v>1018</v>
      </c>
      <c r="M92" s="44"/>
    </row>
    <row r="93" spans="1:13" s="30" customFormat="1" ht="12" customHeight="1">
      <c r="A93" s="27"/>
      <c r="B93" s="159"/>
      <c r="C93" s="29"/>
      <c r="D93" s="26"/>
      <c r="E93" s="30" t="s">
        <v>1749</v>
      </c>
      <c r="F93" s="31">
        <f>VLOOKUP($E93,Atletas!$1:$1048576,7,FALSE)</f>
        <v>27753</v>
      </c>
      <c r="G93" s="31" t="str">
        <f>VLOOKUP($E93,Atletas!$1:$1048576,9,FALSE)</f>
        <v>S/Veterano</v>
      </c>
      <c r="H93" s="76" t="str">
        <f>VLOOKUP($E93,Atletas!$1:$1048576,5,FALSE)</f>
        <v>DRA</v>
      </c>
      <c r="I93" s="35"/>
      <c r="J93" s="34"/>
      <c r="K93" s="35"/>
      <c r="L93" s="35" t="s">
        <v>1897</v>
      </c>
    </row>
    <row r="94" spans="1:13" s="30" customFormat="1" ht="12" customHeight="1">
      <c r="A94" s="27"/>
      <c r="B94" s="159"/>
      <c r="C94" s="29"/>
      <c r="D94" s="26"/>
      <c r="E94" s="30" t="s">
        <v>1031</v>
      </c>
      <c r="F94" s="31" t="e">
        <f>VLOOKUP($E94,Atletas!$1:$1048576,7,FALSE)</f>
        <v>#N/A</v>
      </c>
      <c r="G94" s="31" t="e">
        <f>VLOOKUP($E94,Atletas!$1:$1048576,9,FALSE)</f>
        <v>#N/A</v>
      </c>
      <c r="H94" s="76" t="e">
        <f>VLOOKUP($E94,Atletas!$1:$1048576,5,FALSE)</f>
        <v>#N/A</v>
      </c>
      <c r="I94" s="35"/>
      <c r="J94" s="34"/>
      <c r="K94" s="35"/>
      <c r="L94" s="35" t="s">
        <v>1019</v>
      </c>
      <c r="M94" s="44"/>
    </row>
    <row r="95" spans="1:13" s="30" customFormat="1" ht="12" customHeight="1">
      <c r="A95" s="27"/>
      <c r="B95" s="159"/>
      <c r="C95" s="29"/>
      <c r="D95" s="26"/>
      <c r="E95" s="30" t="s">
        <v>1164</v>
      </c>
      <c r="F95" s="31">
        <f>VLOOKUP($E95,Atletas!$1:$1048576,7,FALSE)</f>
        <v>34650</v>
      </c>
      <c r="G95" s="31" t="str">
        <f>VLOOKUP($E95,Atletas!$1:$1048576,9,FALSE)</f>
        <v>Júnior</v>
      </c>
      <c r="H95" s="76" t="str">
        <f>VLOOKUP($E95,Atletas!$1:$1048576,5,FALSE)</f>
        <v>CAFH</v>
      </c>
      <c r="I95" s="35"/>
      <c r="J95" s="34"/>
      <c r="K95" s="35"/>
      <c r="L95" s="35" t="s">
        <v>1898</v>
      </c>
    </row>
    <row r="96" spans="1:13" s="30" customFormat="1" ht="12" customHeight="1">
      <c r="A96" s="27"/>
      <c r="B96" s="159"/>
      <c r="C96" s="29"/>
      <c r="D96" s="26"/>
      <c r="E96" s="30" t="s">
        <v>584</v>
      </c>
      <c r="F96" s="31">
        <f>VLOOKUP($E96,Atletas!$1:$1048576,7,FALSE)</f>
        <v>35227</v>
      </c>
      <c r="G96" s="31" t="str">
        <f>VLOOKUP($E96,Atletas!$1:$1048576,9,FALSE)</f>
        <v>Juvenil</v>
      </c>
      <c r="H96" s="76" t="str">
        <f>VLOOKUP($E96,Atletas!$1:$1048576,5,FALSE)</f>
        <v>AJS</v>
      </c>
      <c r="I96" s="35"/>
      <c r="J96" s="34"/>
      <c r="K96" s="35"/>
      <c r="L96" s="35" t="s">
        <v>1899</v>
      </c>
    </row>
    <row r="97" spans="1:13" s="30" customFormat="1" ht="12" customHeight="1">
      <c r="A97" s="27"/>
      <c r="B97" s="159"/>
      <c r="C97" s="29"/>
      <c r="D97" s="26"/>
      <c r="E97" s="30" t="s">
        <v>909</v>
      </c>
      <c r="F97" s="31" t="e">
        <f>VLOOKUP($E97,Atletas!$1:$1048576,7,FALSE)</f>
        <v>#N/A</v>
      </c>
      <c r="G97" s="31" t="e">
        <f>VLOOKUP($E97,Atletas!$1:$1048576,9,FALSE)</f>
        <v>#N/A</v>
      </c>
      <c r="H97" s="76" t="e">
        <f>VLOOKUP($E97,Atletas!$1:$1048576,5,FALSE)</f>
        <v>#N/A</v>
      </c>
      <c r="I97" s="35"/>
      <c r="J97" s="34"/>
      <c r="K97" s="35"/>
      <c r="L97" s="35" t="s">
        <v>276</v>
      </c>
    </row>
    <row r="98" spans="1:13" s="30" customFormat="1" ht="12" customHeight="1">
      <c r="A98" s="27"/>
      <c r="B98" s="159"/>
      <c r="C98" s="29"/>
      <c r="D98" s="26"/>
      <c r="E98" s="30" t="s">
        <v>1507</v>
      </c>
      <c r="F98" s="31" t="e">
        <f>VLOOKUP($E98,Atletas!$1:$1048576,7,FALSE)</f>
        <v>#N/A</v>
      </c>
      <c r="G98" s="31" t="e">
        <f>VLOOKUP($E98,Atletas!$1:$1048576,9,FALSE)</f>
        <v>#N/A</v>
      </c>
      <c r="H98" s="76" t="e">
        <f>VLOOKUP($E98,Atletas!$1:$1048576,5,FALSE)</f>
        <v>#N/A</v>
      </c>
      <c r="I98" s="35"/>
      <c r="J98" s="34"/>
      <c r="K98" s="35"/>
      <c r="L98" s="35" t="s">
        <v>1020</v>
      </c>
      <c r="M98" s="44"/>
    </row>
    <row r="99" spans="1:13" s="30" customFormat="1" ht="12" customHeight="1">
      <c r="A99" s="27"/>
      <c r="B99" s="159"/>
      <c r="C99" s="29"/>
      <c r="D99" s="26"/>
      <c r="E99" s="30" t="s">
        <v>53</v>
      </c>
      <c r="F99" s="31">
        <f>VLOOKUP($E99,Atletas!$1:$1048576,7,FALSE)</f>
        <v>35461</v>
      </c>
      <c r="G99" s="31" t="str">
        <f>VLOOKUP($E99,Atletas!$1:$1048576,9,FALSE)</f>
        <v>Juvenil</v>
      </c>
      <c r="H99" s="76" t="str">
        <f>VLOOKUP($E99,Atletas!$1:$1048576,5,FALSE)</f>
        <v>AJS</v>
      </c>
      <c r="I99" s="35"/>
      <c r="J99" s="34"/>
      <c r="K99" s="35"/>
      <c r="L99" s="35" t="s">
        <v>2375</v>
      </c>
    </row>
    <row r="100" spans="1:13" s="30" customFormat="1" ht="12" customHeight="1">
      <c r="A100" s="27"/>
      <c r="B100" s="159"/>
      <c r="C100" s="29"/>
      <c r="D100" s="26"/>
      <c r="E100" s="30" t="s">
        <v>2177</v>
      </c>
      <c r="F100" s="31">
        <f>VLOOKUP($E100,Atletas!$1:$1048576,7,FALSE)</f>
        <v>35358</v>
      </c>
      <c r="G100" s="31" t="str">
        <f>VLOOKUP($E100,Atletas!$1:$1048576,9,FALSE)</f>
        <v>Juvenil</v>
      </c>
      <c r="H100" s="76" t="str">
        <f>VLOOKUP($E100,Atletas!$1:$1048576,5,FALSE)</f>
        <v>AJS</v>
      </c>
      <c r="I100" s="35"/>
      <c r="J100" s="34"/>
      <c r="K100" s="35"/>
      <c r="L100" s="35" t="s">
        <v>2376</v>
      </c>
    </row>
    <row r="101" spans="1:13" s="30" customFormat="1" ht="12" customHeight="1">
      <c r="A101" s="27"/>
      <c r="B101" s="159"/>
      <c r="C101" s="29"/>
      <c r="D101" s="26"/>
      <c r="E101" s="30" t="s">
        <v>1356</v>
      </c>
      <c r="F101" s="31" t="e">
        <f>VLOOKUP($E101,Atletas!$1:$1048576,7,FALSE)</f>
        <v>#N/A</v>
      </c>
      <c r="G101" s="31" t="e">
        <f>VLOOKUP($E101,Atletas!$1:$1048576,9,FALSE)</f>
        <v>#N/A</v>
      </c>
      <c r="H101" s="76" t="e">
        <f>VLOOKUP($E101,Atletas!$1:$1048576,5,FALSE)</f>
        <v>#N/A</v>
      </c>
      <c r="I101" s="35"/>
      <c r="J101" s="34"/>
      <c r="K101" s="35"/>
      <c r="L101" s="35" t="s">
        <v>1021</v>
      </c>
      <c r="M101" s="44"/>
    </row>
    <row r="102" spans="1:13" s="30" customFormat="1" ht="12" customHeight="1">
      <c r="A102" s="27"/>
      <c r="B102" s="159"/>
      <c r="C102" s="29"/>
      <c r="D102" s="26"/>
      <c r="E102" s="30" t="s">
        <v>1504</v>
      </c>
      <c r="F102" s="31" t="e">
        <f>VLOOKUP($E102,Atletas!$1:$1048576,7,FALSE)</f>
        <v>#N/A</v>
      </c>
      <c r="G102" s="31" t="e">
        <f>VLOOKUP($E102,Atletas!$1:$1048576,9,FALSE)</f>
        <v>#N/A</v>
      </c>
      <c r="H102" s="76" t="e">
        <f>VLOOKUP($E102,Atletas!$1:$1048576,5,FALSE)</f>
        <v>#N/A</v>
      </c>
      <c r="I102" s="35"/>
      <c r="J102" s="34"/>
      <c r="K102" s="35"/>
      <c r="L102" s="35" t="s">
        <v>900</v>
      </c>
      <c r="M102" s="44"/>
    </row>
    <row r="103" spans="1:13" s="30" customFormat="1" ht="12" customHeight="1">
      <c r="A103" s="27"/>
      <c r="B103" s="159"/>
      <c r="C103" s="29"/>
      <c r="D103" s="26"/>
      <c r="E103" s="30" t="s">
        <v>1745</v>
      </c>
      <c r="F103" s="31">
        <f>VLOOKUP($E103,Atletas!$1:$1048576,7,FALSE)</f>
        <v>27752</v>
      </c>
      <c r="G103" s="31" t="str">
        <f>VLOOKUP($E103,Atletas!$1:$1048576,9,FALSE)</f>
        <v>S/Veterano</v>
      </c>
      <c r="H103" s="76" t="str">
        <f>VLOOKUP($E103,Atletas!$1:$1048576,5,FALSE)</f>
        <v>CAFH</v>
      </c>
      <c r="I103" s="35"/>
      <c r="J103" s="34"/>
      <c r="K103" s="35"/>
      <c r="L103" s="35" t="s">
        <v>277</v>
      </c>
    </row>
    <row r="104" spans="1:13" s="30" customFormat="1" ht="12" customHeight="1">
      <c r="A104" s="27"/>
      <c r="B104" s="159"/>
      <c r="C104" s="29"/>
      <c r="D104" s="26"/>
      <c r="E104" s="30" t="s">
        <v>1091</v>
      </c>
      <c r="F104" s="31" t="e">
        <f>VLOOKUP($E104,Atletas!$1:$1048576,7,FALSE)</f>
        <v>#N/A</v>
      </c>
      <c r="G104" s="31" t="e">
        <f>VLOOKUP($E104,Atletas!$1:$1048576,9,FALSE)</f>
        <v>#N/A</v>
      </c>
      <c r="H104" s="76" t="e">
        <f>VLOOKUP($E104,Atletas!$1:$1048576,5,FALSE)</f>
        <v>#N/A</v>
      </c>
      <c r="I104" s="129"/>
      <c r="J104" s="34"/>
      <c r="K104" s="35"/>
      <c r="L104" s="35" t="s">
        <v>901</v>
      </c>
      <c r="M104" s="44"/>
    </row>
    <row r="105" spans="1:13" s="30" customFormat="1" ht="12" customHeight="1">
      <c r="A105" s="27"/>
      <c r="B105" s="159"/>
      <c r="C105" s="29"/>
      <c r="D105" s="26"/>
      <c r="E105" s="30" t="s">
        <v>1753</v>
      </c>
      <c r="F105" s="31">
        <f>VLOOKUP($E105,Atletas!$1:$1048576,7,FALSE)</f>
        <v>28262</v>
      </c>
      <c r="G105" s="31" t="str">
        <f>VLOOKUP($E105,Atletas!$1:$1048576,9,FALSE)</f>
        <v>S/Veterano</v>
      </c>
      <c r="H105" s="76" t="str">
        <f>VLOOKUP($E105,Atletas!$1:$1048576,5,FALSE)</f>
        <v>CAFH</v>
      </c>
      <c r="I105" s="35"/>
      <c r="J105" s="34"/>
      <c r="K105" s="35"/>
      <c r="L105" s="35" t="s">
        <v>275</v>
      </c>
    </row>
    <row r="106" spans="1:13" s="30" customFormat="1" ht="12" customHeight="1">
      <c r="A106" s="27"/>
      <c r="B106" s="159"/>
      <c r="C106" s="29"/>
      <c r="D106" s="26"/>
      <c r="E106" s="30" t="s">
        <v>1647</v>
      </c>
      <c r="F106" s="31" t="e">
        <f>VLOOKUP($E106,Atletas!$1:$1048576,7,FALSE)</f>
        <v>#N/A</v>
      </c>
      <c r="G106" s="31" t="e">
        <f>VLOOKUP($E106,Atletas!$1:$1048576,9,FALSE)</f>
        <v>#N/A</v>
      </c>
      <c r="H106" s="76" t="e">
        <f>VLOOKUP($E106,Atletas!$1:$1048576,5,FALSE)</f>
        <v>#N/A</v>
      </c>
      <c r="I106" s="35"/>
      <c r="J106" s="34"/>
      <c r="K106" s="35"/>
      <c r="L106" s="35" t="s">
        <v>1594</v>
      </c>
      <c r="M106" s="44"/>
    </row>
    <row r="107" spans="1:13" s="30" customFormat="1" ht="12" customHeight="1">
      <c r="A107" s="27"/>
      <c r="B107" s="159"/>
      <c r="C107" s="29"/>
      <c r="D107" s="26"/>
      <c r="E107" s="30" t="s">
        <v>1689</v>
      </c>
      <c r="F107" s="31" t="e">
        <f>VLOOKUP($E107,Atletas!$1:$1048576,7,FALSE)</f>
        <v>#N/A</v>
      </c>
      <c r="G107" s="31" t="e">
        <f>VLOOKUP($E107,Atletas!$1:$1048576,9,FALSE)</f>
        <v>#N/A</v>
      </c>
      <c r="H107" s="76" t="e">
        <f>VLOOKUP($E107,Atletas!$1:$1048576,5,FALSE)</f>
        <v>#N/A</v>
      </c>
      <c r="I107" s="35"/>
      <c r="J107" s="34"/>
      <c r="K107" s="35"/>
      <c r="L107" s="35" t="s">
        <v>1217</v>
      </c>
    </row>
    <row r="108" spans="1:13" s="30" customFormat="1" ht="12" customHeight="1">
      <c r="A108" s="27"/>
      <c r="B108" s="159"/>
      <c r="C108" s="29"/>
      <c r="D108" s="26"/>
      <c r="E108" s="30" t="s">
        <v>1275</v>
      </c>
      <c r="F108" s="31">
        <f>VLOOKUP($E108,Atletas!$1:$1048576,7,FALSE)</f>
        <v>32541</v>
      </c>
      <c r="G108" s="31" t="str">
        <f>VLOOKUP($E108,Atletas!$1:$1048576,9,FALSE)</f>
        <v>Sénior</v>
      </c>
      <c r="H108" s="76" t="str">
        <f>VLOOKUP($E108,Atletas!$1:$1048576,5,FALSE)</f>
        <v>ADRAP</v>
      </c>
      <c r="I108" s="35"/>
      <c r="J108" s="34"/>
      <c r="K108" s="35"/>
      <c r="L108" s="35" t="s">
        <v>1218</v>
      </c>
    </row>
    <row r="109" spans="1:13" s="30" customFormat="1" ht="12" customHeight="1">
      <c r="A109" s="27"/>
      <c r="B109" s="159"/>
      <c r="C109" s="29"/>
      <c r="D109" s="26"/>
      <c r="E109" s="30" t="s">
        <v>1726</v>
      </c>
      <c r="F109" s="31" t="e">
        <f>VLOOKUP($E109,Atletas!$1:$1048576,7,FALSE)</f>
        <v>#N/A</v>
      </c>
      <c r="G109" s="31" t="e">
        <f>VLOOKUP($E109,Atletas!$1:$1048576,9,FALSE)</f>
        <v>#N/A</v>
      </c>
      <c r="H109" s="76" t="e">
        <f>VLOOKUP($E109,Atletas!$1:$1048576,5,FALSE)</f>
        <v>#N/A</v>
      </c>
      <c r="I109" s="35"/>
      <c r="J109" s="34"/>
      <c r="K109" s="35"/>
      <c r="L109" s="35" t="s">
        <v>1216</v>
      </c>
    </row>
    <row r="110" spans="1:13" s="30" customFormat="1" ht="12" customHeight="1">
      <c r="A110" s="27"/>
      <c r="B110" s="159"/>
      <c r="C110" s="29"/>
      <c r="D110" s="26"/>
      <c r="E110" s="30" t="s">
        <v>1554</v>
      </c>
      <c r="F110" s="31" t="e">
        <f>VLOOKUP($E110,Atletas!$1:$1048576,7,FALSE)</f>
        <v>#N/A</v>
      </c>
      <c r="G110" s="31" t="e">
        <f>VLOOKUP($E110,Atletas!$1:$1048576,9,FALSE)</f>
        <v>#N/A</v>
      </c>
      <c r="H110" s="76" t="e">
        <f>VLOOKUP($E110,Atletas!$1:$1048576,5,FALSE)</f>
        <v>#N/A</v>
      </c>
      <c r="I110" s="35"/>
      <c r="J110" s="34"/>
      <c r="K110" s="35"/>
      <c r="L110" s="35" t="s">
        <v>1335</v>
      </c>
    </row>
    <row r="111" spans="1:13" s="30" customFormat="1" ht="12" customHeight="1">
      <c r="A111" s="27"/>
      <c r="B111" s="159"/>
      <c r="C111" s="29"/>
      <c r="D111" s="26"/>
      <c r="E111" s="30" t="s">
        <v>1511</v>
      </c>
      <c r="F111" s="31" t="e">
        <f>VLOOKUP($E111,Atletas!$1:$1048576,7,FALSE)</f>
        <v>#N/A</v>
      </c>
      <c r="G111" s="31" t="e">
        <f>VLOOKUP($E111,Atletas!$1:$1048576,9,FALSE)</f>
        <v>#N/A</v>
      </c>
      <c r="H111" s="76" t="e">
        <f>VLOOKUP($E111,Atletas!$1:$1048576,5,FALSE)</f>
        <v>#N/A</v>
      </c>
      <c r="I111" s="35"/>
      <c r="J111" s="34"/>
      <c r="K111" s="35"/>
      <c r="L111" s="35" t="s">
        <v>1215</v>
      </c>
      <c r="M111" s="44"/>
    </row>
    <row r="112" spans="1:13" s="30" customFormat="1" ht="12" customHeight="1">
      <c r="A112" s="27"/>
      <c r="B112" s="159"/>
      <c r="C112" s="29"/>
      <c r="D112" s="26"/>
      <c r="E112" s="30" t="s">
        <v>1556</v>
      </c>
      <c r="F112" s="31">
        <f>VLOOKUP($E112,Atletas!$1:$1048576,7,FALSE)</f>
        <v>32619</v>
      </c>
      <c r="G112" s="31" t="str">
        <f>VLOOKUP($E112,Atletas!$1:$1048576,9,FALSE)</f>
        <v>Sénior</v>
      </c>
      <c r="H112" s="76" t="str">
        <f>VLOOKUP($E112,Atletas!$1:$1048576,5,FALSE)</f>
        <v>GDE</v>
      </c>
      <c r="I112" s="35"/>
      <c r="J112" s="34"/>
      <c r="K112" s="35"/>
      <c r="L112" s="35" t="s">
        <v>1334</v>
      </c>
    </row>
    <row r="113" spans="1:14" s="30" customFormat="1" ht="12" customHeight="1">
      <c r="A113" s="27"/>
      <c r="B113" s="159"/>
      <c r="C113" s="29"/>
      <c r="D113" s="26"/>
      <c r="E113" s="30" t="s">
        <v>1412</v>
      </c>
      <c r="F113" s="31">
        <f>VLOOKUP($E113,Atletas!$1:$1048576,7,FALSE)</f>
        <v>23789</v>
      </c>
      <c r="G113" s="31" t="str">
        <f>VLOOKUP($E113,Atletas!$1:$1048576,9,FALSE)</f>
        <v>S/Veterano</v>
      </c>
      <c r="H113" s="76" t="str">
        <f>VLOOKUP($E113,Atletas!$1:$1048576,5,FALSE)</f>
        <v>CAFH</v>
      </c>
      <c r="I113" s="35"/>
      <c r="J113" s="34"/>
      <c r="K113" s="35"/>
      <c r="L113" s="35" t="s">
        <v>50</v>
      </c>
    </row>
    <row r="114" spans="1:14" s="30" customFormat="1" ht="12" customHeight="1">
      <c r="A114" s="27"/>
      <c r="B114" s="159"/>
      <c r="C114" s="29"/>
      <c r="D114" s="26"/>
      <c r="E114" s="30" t="s">
        <v>1159</v>
      </c>
      <c r="F114" s="31">
        <f>VLOOKUP($E114,Atletas!$1:$1048576,7,FALSE)</f>
        <v>35485</v>
      </c>
      <c r="G114" s="31" t="str">
        <f>VLOOKUP($E114,Atletas!$1:$1048576,9,FALSE)</f>
        <v>Juvenil</v>
      </c>
      <c r="H114" s="76" t="str">
        <f>VLOOKUP($E114,Atletas!$1:$1048576,5,FALSE)</f>
        <v>GDE</v>
      </c>
      <c r="I114" s="35"/>
      <c r="J114" s="34"/>
      <c r="K114" s="35"/>
      <c r="L114" s="35" t="s">
        <v>2377</v>
      </c>
    </row>
    <row r="115" spans="1:14" s="30" customFormat="1" ht="12" customHeight="1">
      <c r="A115" s="27"/>
      <c r="B115" s="159"/>
      <c r="C115" s="29"/>
      <c r="D115" s="26"/>
      <c r="F115" s="31">
        <f>VLOOKUP($E115,Atletas!$1:$1048576,7,FALSE)</f>
        <v>0</v>
      </c>
      <c r="G115" s="31">
        <f>VLOOKUP($E115,Atletas!$1:$1048576,9,FALSE)</f>
        <v>0</v>
      </c>
      <c r="H115" s="76">
        <f>VLOOKUP($E115,Atletas!$1:$1048576,5,FALSE)</f>
        <v>0</v>
      </c>
      <c r="I115" s="35"/>
      <c r="J115" s="34"/>
      <c r="K115" s="35"/>
      <c r="L115" s="35" t="s">
        <v>27</v>
      </c>
    </row>
    <row r="116" spans="1:14" s="30" customFormat="1" ht="12" customHeight="1">
      <c r="A116" s="27"/>
      <c r="B116" s="159"/>
      <c r="C116" s="29"/>
      <c r="D116" s="26"/>
      <c r="F116" s="31"/>
      <c r="G116" s="31"/>
      <c r="H116" s="76"/>
      <c r="I116" s="35"/>
      <c r="J116" s="34"/>
      <c r="K116" s="35"/>
      <c r="L116" s="35"/>
    </row>
    <row r="117" spans="1:14" s="30" customFormat="1" ht="12" customHeight="1">
      <c r="A117" s="27"/>
      <c r="B117" s="159"/>
      <c r="C117" s="29"/>
      <c r="D117" s="26"/>
      <c r="F117" s="31"/>
      <c r="G117" s="35"/>
      <c r="H117" s="76"/>
      <c r="I117" s="35"/>
      <c r="J117" s="34"/>
      <c r="K117" s="35"/>
      <c r="L117" s="35"/>
    </row>
    <row r="118" spans="1:14" s="30" customFormat="1" ht="12" customHeight="1">
      <c r="A118" s="178" t="s">
        <v>1242</v>
      </c>
      <c r="B118" s="179"/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44"/>
      <c r="N118" s="45"/>
    </row>
    <row r="119" spans="1:14" s="30" customFormat="1" ht="12" customHeight="1">
      <c r="A119" s="27"/>
      <c r="B119" s="159" t="s">
        <v>2797</v>
      </c>
      <c r="C119" s="29" t="s">
        <v>15</v>
      </c>
      <c r="D119" s="26">
        <v>7</v>
      </c>
      <c r="E119" s="30" t="s">
        <v>1224</v>
      </c>
      <c r="F119" s="31">
        <f>VLOOKUP($E119,Atletas!$1:$1048576,7,FALSE)</f>
        <v>34174</v>
      </c>
      <c r="G119" s="31" t="str">
        <f>VLOOKUP($E119,Atletas!$1:$1048576,9,FALSE)</f>
        <v>S/Sub-23</v>
      </c>
      <c r="H119" s="76" t="str">
        <f>VLOOKUP($E119,Atletas!$1:$1048576,5,FALSE)</f>
        <v>ACDSJ</v>
      </c>
      <c r="I119" s="35" t="s">
        <v>16</v>
      </c>
      <c r="J119" s="34">
        <v>41307</v>
      </c>
      <c r="K119" s="35"/>
      <c r="L119" s="35"/>
    </row>
    <row r="120" spans="1:14" s="30" customFormat="1" ht="12" customHeight="1">
      <c r="A120" s="27"/>
      <c r="B120" s="159" t="s">
        <v>2881</v>
      </c>
      <c r="C120" s="29" t="s">
        <v>15</v>
      </c>
      <c r="D120" s="26">
        <v>5</v>
      </c>
      <c r="E120" s="30" t="s">
        <v>1669</v>
      </c>
      <c r="F120" s="31">
        <f>VLOOKUP($E120,Atletas!$1:$1048576,7,FALSE)</f>
        <v>33493</v>
      </c>
      <c r="G120" s="31" t="str">
        <f>VLOOKUP($E120,Atletas!$1:$1048576,9,FALSE)</f>
        <v>S/Sub-23</v>
      </c>
      <c r="H120" s="76" t="str">
        <f>VLOOKUP($E120,Atletas!$1:$1048576,5,FALSE)</f>
        <v>CSM</v>
      </c>
      <c r="I120" s="35" t="s">
        <v>2879</v>
      </c>
      <c r="J120" s="34">
        <v>41350</v>
      </c>
      <c r="K120" s="35"/>
      <c r="L120" s="35" t="s">
        <v>27</v>
      </c>
      <c r="M120" s="44"/>
    </row>
    <row r="121" spans="1:14" s="30" customFormat="1" ht="12" customHeight="1">
      <c r="A121" s="27"/>
      <c r="B121" s="159"/>
      <c r="C121" s="29"/>
      <c r="D121" s="26"/>
      <c r="F121" s="31">
        <f>VLOOKUP($E121,Atletas!$1:$1048576,7,FALSE)</f>
        <v>0</v>
      </c>
      <c r="G121" s="31">
        <f>VLOOKUP($E121,Atletas!$1:$1048576,9,FALSE)</f>
        <v>0</v>
      </c>
      <c r="H121" s="76">
        <f>VLOOKUP($E121,Atletas!$1:$1048576,5,FALSE)</f>
        <v>0</v>
      </c>
      <c r="I121" s="35"/>
      <c r="J121" s="34"/>
      <c r="K121" s="35"/>
      <c r="L121" s="35"/>
    </row>
    <row r="122" spans="1:14" s="30" customFormat="1" ht="12" customHeight="1">
      <c r="A122" s="27"/>
      <c r="B122" s="159"/>
      <c r="C122" s="29"/>
      <c r="D122" s="26"/>
      <c r="F122" s="31">
        <f>VLOOKUP($E122,Atletas!$1:$1048576,7,FALSE)</f>
        <v>0</v>
      </c>
      <c r="G122" s="31">
        <f>VLOOKUP($E122,Atletas!$1:$1048576,9,FALSE)</f>
        <v>0</v>
      </c>
      <c r="H122" s="76">
        <f>VLOOKUP($E122,Atletas!$1:$1048576,5,FALSE)</f>
        <v>0</v>
      </c>
      <c r="I122" s="35"/>
      <c r="J122" s="34"/>
      <c r="K122" s="35"/>
      <c r="L122" s="35"/>
    </row>
    <row r="123" spans="1:14" s="30" customFormat="1" ht="12" customHeight="1">
      <c r="A123" s="27"/>
      <c r="B123" s="159"/>
      <c r="C123" s="29"/>
      <c r="D123" s="26"/>
      <c r="F123" s="31">
        <f>VLOOKUP($E123,Atletas!$1:$1048576,7,FALSE)</f>
        <v>0</v>
      </c>
      <c r="G123" s="31">
        <f>VLOOKUP($E123,Atletas!$1:$1048576,9,FALSE)</f>
        <v>0</v>
      </c>
      <c r="H123" s="76">
        <f>VLOOKUP($E123,Atletas!$1:$1048576,5,FALSE)</f>
        <v>0</v>
      </c>
      <c r="I123" s="35"/>
      <c r="J123" s="34"/>
      <c r="K123" s="35"/>
      <c r="L123" s="35"/>
    </row>
    <row r="124" spans="1:14" s="30" customFormat="1" ht="12" customHeight="1">
      <c r="A124" s="27"/>
      <c r="B124" s="159"/>
      <c r="C124" s="29"/>
      <c r="D124" s="26"/>
      <c r="F124" s="31"/>
      <c r="G124" s="35"/>
      <c r="H124" s="76"/>
      <c r="I124" s="35"/>
      <c r="J124" s="34"/>
      <c r="K124" s="35"/>
      <c r="L124" s="35"/>
    </row>
    <row r="125" spans="1:14" s="30" customFormat="1" ht="12" customHeight="1">
      <c r="A125" s="27"/>
      <c r="B125" s="159"/>
      <c r="C125" s="29"/>
      <c r="D125" s="26"/>
      <c r="F125" s="31"/>
      <c r="G125" s="35"/>
      <c r="H125" s="76"/>
      <c r="I125" s="35"/>
      <c r="J125" s="34"/>
      <c r="K125" s="35"/>
      <c r="L125" s="35"/>
    </row>
    <row r="126" spans="1:14" s="30" customFormat="1" ht="12" customHeight="1">
      <c r="A126" s="27"/>
      <c r="B126" s="159"/>
      <c r="C126" s="29"/>
      <c r="D126" s="26"/>
      <c r="F126" s="31"/>
      <c r="G126" s="35"/>
      <c r="H126" s="76"/>
      <c r="I126" s="35"/>
      <c r="J126" s="34"/>
      <c r="K126" s="35"/>
      <c r="L126" s="35"/>
    </row>
    <row r="127" spans="1:14" s="30" customFormat="1" ht="12" customHeight="1">
      <c r="A127" s="27"/>
      <c r="B127" s="159"/>
      <c r="C127" s="29"/>
      <c r="D127" s="26"/>
      <c r="F127" s="31"/>
      <c r="G127" s="35"/>
      <c r="H127" s="76"/>
      <c r="I127" s="35"/>
      <c r="J127" s="34"/>
      <c r="K127" s="35"/>
      <c r="L127" s="35"/>
    </row>
    <row r="128" spans="1:14" s="30" customFormat="1" ht="12" customHeight="1">
      <c r="A128" s="27"/>
      <c r="B128" s="159"/>
      <c r="C128" s="29"/>
      <c r="D128" s="26"/>
      <c r="F128" s="31"/>
      <c r="G128" s="35"/>
      <c r="H128" s="76"/>
      <c r="I128" s="35"/>
      <c r="J128" s="34"/>
      <c r="K128" s="35"/>
      <c r="L128" s="35"/>
    </row>
    <row r="129" spans="1:12" s="30" customFormat="1">
      <c r="A129" s="27"/>
      <c r="B129" s="159"/>
      <c r="C129" s="29"/>
      <c r="D129" s="26"/>
      <c r="F129" s="31"/>
      <c r="G129" s="35"/>
      <c r="H129" s="76"/>
      <c r="I129" s="35"/>
      <c r="J129" s="34"/>
      <c r="K129" s="35"/>
      <c r="L129" s="35"/>
    </row>
    <row r="130" spans="1:12" s="30" customFormat="1">
      <c r="A130" s="27"/>
      <c r="B130" s="159"/>
      <c r="C130" s="29"/>
      <c r="D130" s="26"/>
      <c r="F130" s="31"/>
      <c r="G130" s="35"/>
      <c r="H130" s="76"/>
      <c r="I130" s="35"/>
      <c r="J130" s="34"/>
      <c r="K130" s="35"/>
      <c r="L130" s="35"/>
    </row>
    <row r="131" spans="1:12" s="30" customFormat="1">
      <c r="A131" s="27"/>
      <c r="B131" s="159"/>
      <c r="C131" s="29"/>
      <c r="D131" s="26"/>
      <c r="F131" s="31"/>
      <c r="G131" s="35"/>
      <c r="H131" s="76"/>
      <c r="I131" s="35"/>
      <c r="J131" s="34"/>
      <c r="K131" s="35"/>
      <c r="L131" s="35"/>
    </row>
    <row r="132" spans="1:12" s="30" customFormat="1">
      <c r="A132" s="27"/>
      <c r="B132" s="159"/>
      <c r="C132" s="29"/>
      <c r="D132" s="26"/>
      <c r="F132" s="31"/>
      <c r="G132" s="35"/>
      <c r="H132" s="76"/>
      <c r="I132" s="35"/>
      <c r="J132" s="34"/>
      <c r="K132" s="35"/>
      <c r="L132" s="35"/>
    </row>
    <row r="133" spans="1:12" s="30" customFormat="1">
      <c r="A133" s="27"/>
      <c r="B133" s="159"/>
      <c r="C133" s="29"/>
      <c r="D133" s="26"/>
      <c r="F133" s="31"/>
      <c r="G133" s="35"/>
      <c r="H133" s="76"/>
      <c r="I133" s="35"/>
      <c r="J133" s="34"/>
      <c r="K133" s="35"/>
      <c r="L133" s="35"/>
    </row>
    <row r="134" spans="1:12" s="30" customFormat="1">
      <c r="A134" s="27"/>
      <c r="B134" s="159"/>
      <c r="C134" s="29"/>
      <c r="D134" s="26"/>
      <c r="F134" s="31"/>
      <c r="G134" s="35"/>
      <c r="H134" s="76"/>
      <c r="I134" s="35"/>
      <c r="J134" s="34"/>
      <c r="K134" s="35"/>
      <c r="L134" s="35"/>
    </row>
    <row r="135" spans="1:12" s="30" customFormat="1">
      <c r="A135" s="27"/>
      <c r="B135" s="159"/>
      <c r="C135" s="29"/>
      <c r="D135" s="26"/>
      <c r="F135" s="31"/>
      <c r="G135" s="35"/>
      <c r="H135" s="76"/>
      <c r="I135" s="35"/>
      <c r="J135" s="34"/>
      <c r="K135" s="35"/>
      <c r="L135" s="35"/>
    </row>
    <row r="136" spans="1:12" s="30" customFormat="1">
      <c r="A136" s="27"/>
      <c r="B136" s="159"/>
      <c r="C136" s="29"/>
      <c r="D136" s="26"/>
      <c r="F136" s="31"/>
      <c r="G136" s="35"/>
      <c r="H136" s="76"/>
      <c r="I136" s="35"/>
      <c r="J136" s="34"/>
      <c r="K136" s="35"/>
      <c r="L136" s="35"/>
    </row>
    <row r="137" spans="1:12" s="30" customFormat="1">
      <c r="A137" s="27"/>
      <c r="B137" s="159"/>
      <c r="C137" s="29"/>
      <c r="D137" s="26"/>
      <c r="F137" s="31"/>
      <c r="G137" s="35"/>
      <c r="H137" s="76"/>
      <c r="I137" s="35"/>
      <c r="J137" s="34"/>
      <c r="K137" s="35"/>
      <c r="L137" s="35"/>
    </row>
    <row r="138" spans="1:12" s="30" customFormat="1">
      <c r="A138" s="27"/>
      <c r="B138" s="159"/>
      <c r="C138" s="29"/>
      <c r="D138" s="26"/>
      <c r="F138" s="31"/>
      <c r="G138" s="35"/>
      <c r="H138" s="76"/>
      <c r="I138" s="35"/>
      <c r="J138" s="34"/>
      <c r="K138" s="35"/>
      <c r="L138" s="35"/>
    </row>
    <row r="139" spans="1:12" s="30" customFormat="1">
      <c r="A139" s="27"/>
      <c r="B139" s="159"/>
      <c r="C139" s="29"/>
      <c r="D139" s="26"/>
      <c r="F139" s="31"/>
      <c r="G139" s="35"/>
      <c r="H139" s="76"/>
      <c r="I139" s="35"/>
      <c r="J139" s="34"/>
      <c r="K139" s="35"/>
      <c r="L139" s="35"/>
    </row>
    <row r="140" spans="1:12" s="30" customFormat="1">
      <c r="A140" s="27"/>
      <c r="B140" s="159"/>
      <c r="C140" s="29"/>
      <c r="D140" s="26"/>
      <c r="F140" s="31"/>
      <c r="G140" s="35"/>
      <c r="H140" s="76"/>
      <c r="I140" s="35"/>
      <c r="J140" s="34"/>
      <c r="K140" s="35"/>
      <c r="L140" s="35"/>
    </row>
    <row r="141" spans="1:12" s="30" customFormat="1">
      <c r="A141" s="27"/>
      <c r="B141" s="159"/>
      <c r="C141" s="29"/>
      <c r="D141" s="26"/>
      <c r="F141" s="31"/>
      <c r="G141" s="35"/>
      <c r="H141" s="76"/>
      <c r="I141" s="35"/>
      <c r="J141" s="34"/>
      <c r="K141" s="35"/>
      <c r="L141" s="35"/>
    </row>
    <row r="142" spans="1:12" s="30" customFormat="1">
      <c r="A142" s="27"/>
      <c r="B142" s="159"/>
      <c r="C142" s="29"/>
      <c r="D142" s="26"/>
      <c r="F142" s="31"/>
      <c r="G142" s="35"/>
      <c r="H142" s="76"/>
      <c r="I142" s="35"/>
      <c r="J142" s="34"/>
      <c r="K142" s="35"/>
      <c r="L142" s="35"/>
    </row>
    <row r="143" spans="1:12" s="30" customFormat="1">
      <c r="A143" s="27"/>
      <c r="B143" s="159"/>
      <c r="C143" s="29"/>
      <c r="D143" s="26"/>
      <c r="F143" s="31"/>
      <c r="G143" s="35"/>
      <c r="H143" s="76"/>
      <c r="I143" s="35"/>
      <c r="J143" s="34"/>
      <c r="K143" s="35"/>
      <c r="L143" s="35"/>
    </row>
    <row r="144" spans="1:12" s="30" customFormat="1">
      <c r="A144" s="27"/>
      <c r="B144" s="159"/>
      <c r="C144" s="29"/>
      <c r="D144" s="26"/>
      <c r="F144" s="31"/>
      <c r="G144" s="35"/>
      <c r="H144" s="76"/>
      <c r="I144" s="35"/>
      <c r="J144" s="34"/>
      <c r="K144" s="35"/>
      <c r="L144" s="35"/>
    </row>
    <row r="145" spans="1:12" s="30" customFormat="1">
      <c r="A145" s="27"/>
      <c r="B145" s="159"/>
      <c r="C145" s="29"/>
      <c r="D145" s="26"/>
      <c r="F145" s="31"/>
      <c r="G145" s="35"/>
      <c r="H145" s="76"/>
      <c r="I145" s="35"/>
      <c r="J145" s="34"/>
      <c r="K145" s="35"/>
      <c r="L145" s="35"/>
    </row>
    <row r="146" spans="1:12" s="30" customFormat="1">
      <c r="A146" s="27"/>
      <c r="B146" s="159"/>
      <c r="C146" s="29"/>
      <c r="D146" s="26"/>
      <c r="F146" s="31"/>
      <c r="G146" s="35"/>
      <c r="H146" s="76"/>
      <c r="I146" s="35"/>
      <c r="J146" s="34"/>
      <c r="K146" s="35"/>
      <c r="L146" s="35"/>
    </row>
    <row r="147" spans="1:12" s="30" customFormat="1">
      <c r="A147" s="27"/>
      <c r="B147" s="159"/>
      <c r="C147" s="29"/>
      <c r="D147" s="26"/>
      <c r="F147" s="31"/>
      <c r="G147" s="35"/>
      <c r="H147" s="76"/>
      <c r="I147" s="35"/>
      <c r="J147" s="34"/>
      <c r="K147" s="35"/>
      <c r="L147" s="35"/>
    </row>
    <row r="148" spans="1:12" s="30" customFormat="1">
      <c r="A148" s="27"/>
      <c r="B148" s="159"/>
      <c r="C148" s="29"/>
      <c r="D148" s="26"/>
      <c r="F148" s="31"/>
      <c r="G148" s="35"/>
      <c r="H148" s="76"/>
      <c r="I148" s="35"/>
      <c r="J148" s="34"/>
      <c r="K148" s="35"/>
      <c r="L148" s="35"/>
    </row>
    <row r="149" spans="1:12" s="30" customFormat="1">
      <c r="A149" s="27"/>
      <c r="B149" s="159"/>
      <c r="C149" s="29"/>
      <c r="D149" s="26"/>
      <c r="F149" s="31"/>
      <c r="G149" s="35"/>
      <c r="H149" s="76"/>
      <c r="I149" s="35"/>
      <c r="J149" s="34"/>
      <c r="K149" s="35"/>
      <c r="L149" s="35"/>
    </row>
    <row r="150" spans="1:12" s="30" customFormat="1">
      <c r="A150" s="27"/>
      <c r="B150" s="159"/>
      <c r="C150" s="29"/>
      <c r="D150" s="26"/>
      <c r="F150" s="31"/>
      <c r="G150" s="35"/>
      <c r="H150" s="76"/>
      <c r="I150" s="35"/>
      <c r="J150" s="34"/>
      <c r="K150" s="35"/>
      <c r="L150" s="35"/>
    </row>
    <row r="151" spans="1:12" s="30" customFormat="1">
      <c r="A151" s="27"/>
      <c r="B151" s="159"/>
      <c r="C151" s="29"/>
      <c r="D151" s="26"/>
      <c r="F151" s="31"/>
      <c r="G151" s="35"/>
      <c r="H151" s="76"/>
      <c r="I151" s="35"/>
      <c r="J151" s="34"/>
      <c r="K151" s="35"/>
      <c r="L151" s="35"/>
    </row>
    <row r="152" spans="1:12" s="30" customFormat="1">
      <c r="A152" s="27"/>
      <c r="B152" s="159"/>
      <c r="C152" s="29"/>
      <c r="D152" s="26"/>
      <c r="F152" s="31"/>
      <c r="G152" s="35"/>
      <c r="H152" s="76"/>
      <c r="I152" s="35"/>
      <c r="J152" s="34"/>
      <c r="K152" s="35"/>
      <c r="L152" s="35"/>
    </row>
    <row r="153" spans="1:12" s="30" customFormat="1">
      <c r="A153" s="27"/>
      <c r="B153" s="159"/>
      <c r="C153" s="29"/>
      <c r="D153" s="26"/>
      <c r="F153" s="31"/>
      <c r="G153" s="35"/>
      <c r="H153" s="76"/>
      <c r="I153" s="35"/>
      <c r="J153" s="34"/>
      <c r="K153" s="35"/>
      <c r="L153" s="35"/>
    </row>
    <row r="154" spans="1:12" s="30" customFormat="1">
      <c r="A154" s="27"/>
      <c r="B154" s="159"/>
      <c r="C154" s="29"/>
      <c r="D154" s="26"/>
      <c r="F154" s="31"/>
      <c r="G154" s="35"/>
      <c r="H154" s="76"/>
      <c r="I154" s="35"/>
      <c r="J154" s="34"/>
      <c r="K154" s="35"/>
      <c r="L154" s="35"/>
    </row>
    <row r="155" spans="1:12" s="30" customFormat="1">
      <c r="A155" s="27"/>
      <c r="B155" s="159"/>
      <c r="C155" s="29"/>
      <c r="D155" s="26"/>
      <c r="F155" s="31"/>
      <c r="G155" s="35"/>
      <c r="H155" s="76"/>
      <c r="I155" s="35"/>
      <c r="J155" s="34"/>
      <c r="K155" s="35"/>
      <c r="L155" s="35"/>
    </row>
    <row r="156" spans="1:12" s="30" customFormat="1">
      <c r="A156" s="27"/>
      <c r="B156" s="159"/>
      <c r="C156" s="29"/>
      <c r="D156" s="26"/>
      <c r="F156" s="31"/>
      <c r="G156" s="35"/>
      <c r="H156" s="76"/>
      <c r="I156" s="35"/>
      <c r="J156" s="34"/>
      <c r="K156" s="35"/>
      <c r="L156" s="35"/>
    </row>
    <row r="157" spans="1:12" s="30" customFormat="1">
      <c r="A157" s="27"/>
      <c r="B157" s="159"/>
      <c r="C157" s="29"/>
      <c r="D157" s="26"/>
      <c r="F157" s="31"/>
      <c r="G157" s="35"/>
      <c r="H157" s="76"/>
      <c r="I157" s="35"/>
      <c r="J157" s="34"/>
      <c r="K157" s="35"/>
      <c r="L157" s="35"/>
    </row>
    <row r="158" spans="1:12" s="30" customFormat="1">
      <c r="A158" s="27"/>
      <c r="B158" s="159"/>
      <c r="C158" s="29"/>
      <c r="D158" s="26"/>
      <c r="F158" s="31"/>
      <c r="G158" s="35"/>
      <c r="H158" s="76"/>
      <c r="I158" s="35"/>
      <c r="J158" s="34"/>
      <c r="K158" s="35"/>
      <c r="L158" s="35"/>
    </row>
    <row r="159" spans="1:12" s="30" customFormat="1">
      <c r="A159" s="27"/>
      <c r="B159" s="159"/>
      <c r="C159" s="29"/>
      <c r="D159" s="26"/>
      <c r="F159" s="31"/>
      <c r="G159" s="35"/>
      <c r="H159" s="76"/>
      <c r="I159" s="35"/>
      <c r="J159" s="34"/>
      <c r="K159" s="35"/>
      <c r="L159" s="35"/>
    </row>
    <row r="160" spans="1:12" s="30" customFormat="1">
      <c r="A160" s="27"/>
      <c r="B160" s="159"/>
      <c r="C160" s="29"/>
      <c r="D160" s="26"/>
      <c r="F160" s="31"/>
      <c r="G160" s="35"/>
      <c r="H160" s="76"/>
      <c r="I160" s="35"/>
      <c r="J160" s="34"/>
      <c r="K160" s="35"/>
      <c r="L160" s="35"/>
    </row>
    <row r="161" spans="1:12" s="30" customFormat="1">
      <c r="A161" s="27"/>
      <c r="B161" s="159"/>
      <c r="C161" s="29"/>
      <c r="D161" s="26"/>
      <c r="F161" s="31"/>
      <c r="G161" s="35"/>
      <c r="H161" s="76"/>
      <c r="I161" s="35"/>
      <c r="J161" s="34"/>
      <c r="K161" s="35"/>
      <c r="L161" s="35"/>
    </row>
    <row r="162" spans="1:12" s="30" customFormat="1">
      <c r="A162" s="27"/>
      <c r="B162" s="159"/>
      <c r="C162" s="29"/>
      <c r="D162" s="26"/>
      <c r="F162" s="31"/>
      <c r="G162" s="35"/>
      <c r="H162" s="76"/>
      <c r="I162" s="35"/>
      <c r="J162" s="34"/>
      <c r="K162" s="35"/>
      <c r="L162" s="35"/>
    </row>
    <row r="163" spans="1:12" s="30" customFormat="1">
      <c r="A163" s="27"/>
      <c r="B163" s="159"/>
      <c r="C163" s="29"/>
      <c r="D163" s="26"/>
      <c r="F163" s="31"/>
      <c r="G163" s="35"/>
      <c r="H163" s="76"/>
      <c r="I163" s="35"/>
      <c r="J163" s="34"/>
      <c r="K163" s="35"/>
      <c r="L163" s="35"/>
    </row>
    <row r="164" spans="1:12" s="30" customFormat="1">
      <c r="A164" s="27"/>
      <c r="B164" s="159"/>
      <c r="C164" s="29"/>
      <c r="D164" s="26"/>
      <c r="F164" s="31"/>
      <c r="G164" s="35"/>
      <c r="H164" s="76"/>
      <c r="I164" s="35"/>
      <c r="J164" s="34"/>
      <c r="K164" s="35"/>
      <c r="L164" s="35"/>
    </row>
    <row r="165" spans="1:12" s="30" customFormat="1">
      <c r="A165" s="27"/>
      <c r="B165" s="159"/>
      <c r="C165" s="29"/>
      <c r="D165" s="26"/>
      <c r="F165" s="31"/>
      <c r="G165" s="35"/>
      <c r="H165" s="76"/>
      <c r="I165" s="35"/>
      <c r="J165" s="34"/>
      <c r="K165" s="35"/>
      <c r="L165" s="35"/>
    </row>
    <row r="166" spans="1:12" s="30" customFormat="1">
      <c r="A166" s="27"/>
      <c r="B166" s="159"/>
      <c r="C166" s="29"/>
      <c r="D166" s="26"/>
      <c r="F166" s="31"/>
      <c r="G166" s="35"/>
      <c r="H166" s="76"/>
      <c r="I166" s="35"/>
      <c r="J166" s="34"/>
      <c r="K166" s="35"/>
      <c r="L166" s="35"/>
    </row>
    <row r="167" spans="1:12" s="30" customFormat="1">
      <c r="A167" s="27"/>
      <c r="B167" s="159"/>
      <c r="C167" s="29"/>
      <c r="D167" s="26"/>
      <c r="F167" s="31"/>
      <c r="G167" s="35"/>
      <c r="H167" s="76"/>
      <c r="I167" s="35"/>
      <c r="J167" s="34"/>
      <c r="K167" s="35"/>
      <c r="L167" s="35"/>
    </row>
    <row r="168" spans="1:12" s="30" customFormat="1">
      <c r="A168" s="27"/>
      <c r="B168" s="159"/>
      <c r="C168" s="29"/>
      <c r="D168" s="26"/>
      <c r="F168" s="31"/>
      <c r="G168" s="35"/>
      <c r="H168" s="76"/>
      <c r="I168" s="35"/>
      <c r="J168" s="34"/>
      <c r="K168" s="35"/>
      <c r="L168" s="35"/>
    </row>
    <row r="169" spans="1:12" s="30" customFormat="1">
      <c r="A169" s="27"/>
      <c r="B169" s="159"/>
      <c r="C169" s="29"/>
      <c r="D169" s="26"/>
      <c r="F169" s="31"/>
      <c r="G169" s="35"/>
      <c r="H169" s="76"/>
      <c r="I169" s="35"/>
      <c r="J169" s="34"/>
      <c r="K169" s="35"/>
      <c r="L169" s="35"/>
    </row>
    <row r="170" spans="1:12" s="30" customFormat="1">
      <c r="A170" s="27"/>
      <c r="B170" s="159"/>
      <c r="C170" s="29"/>
      <c r="D170" s="26"/>
      <c r="F170" s="31"/>
      <c r="G170" s="35"/>
      <c r="H170" s="76"/>
      <c r="I170" s="35"/>
      <c r="J170" s="34"/>
      <c r="K170" s="35"/>
      <c r="L170" s="35"/>
    </row>
    <row r="171" spans="1:12" s="30" customFormat="1">
      <c r="A171" s="27"/>
      <c r="B171" s="159"/>
      <c r="C171" s="29"/>
      <c r="D171" s="26"/>
      <c r="F171" s="31"/>
      <c r="G171" s="35"/>
      <c r="H171" s="76"/>
      <c r="I171" s="35"/>
      <c r="J171" s="34"/>
      <c r="K171" s="35"/>
      <c r="L171" s="35"/>
    </row>
    <row r="172" spans="1:12" s="30" customFormat="1">
      <c r="A172" s="27"/>
      <c r="B172" s="159"/>
      <c r="C172" s="29"/>
      <c r="D172" s="26"/>
      <c r="F172" s="31"/>
      <c r="G172" s="35"/>
      <c r="H172" s="76"/>
      <c r="I172" s="35"/>
      <c r="J172" s="34"/>
      <c r="K172" s="35"/>
      <c r="L172" s="35"/>
    </row>
    <row r="173" spans="1:12" s="30" customFormat="1">
      <c r="A173" s="27"/>
      <c r="B173" s="159"/>
      <c r="C173" s="29"/>
      <c r="D173" s="26"/>
      <c r="F173" s="31"/>
      <c r="G173" s="35"/>
      <c r="H173" s="76"/>
      <c r="I173" s="35"/>
      <c r="J173" s="34"/>
      <c r="K173" s="35"/>
      <c r="L173" s="35"/>
    </row>
    <row r="174" spans="1:12" s="30" customFormat="1">
      <c r="A174" s="27"/>
      <c r="B174" s="159"/>
      <c r="C174" s="29"/>
      <c r="D174" s="26"/>
      <c r="F174" s="31"/>
      <c r="G174" s="35"/>
      <c r="H174" s="76"/>
      <c r="I174" s="35"/>
      <c r="J174" s="34"/>
      <c r="K174" s="35"/>
      <c r="L174" s="35"/>
    </row>
    <row r="175" spans="1:12" s="30" customFormat="1">
      <c r="A175" s="27"/>
      <c r="B175" s="159"/>
      <c r="C175" s="29"/>
      <c r="D175" s="26"/>
      <c r="F175" s="31"/>
      <c r="G175" s="35"/>
      <c r="H175" s="76"/>
      <c r="I175" s="35"/>
      <c r="J175" s="34"/>
      <c r="K175" s="35"/>
      <c r="L175" s="35"/>
    </row>
    <row r="176" spans="1:12" s="30" customFormat="1">
      <c r="A176" s="27"/>
      <c r="B176" s="159"/>
      <c r="C176" s="29"/>
      <c r="D176" s="26"/>
      <c r="F176" s="31"/>
      <c r="G176" s="35"/>
      <c r="H176" s="76"/>
      <c r="I176" s="35"/>
      <c r="J176" s="34"/>
      <c r="K176" s="35"/>
      <c r="L176" s="35"/>
    </row>
    <row r="177" spans="1:12" s="30" customFormat="1">
      <c r="A177" s="27"/>
      <c r="B177" s="159"/>
      <c r="C177" s="29"/>
      <c r="D177" s="26"/>
      <c r="F177" s="31"/>
      <c r="G177" s="35"/>
      <c r="H177" s="76"/>
      <c r="I177" s="35"/>
      <c r="J177" s="34"/>
      <c r="K177" s="35"/>
      <c r="L177" s="35"/>
    </row>
    <row r="178" spans="1:12" s="30" customFormat="1">
      <c r="A178" s="27"/>
      <c r="B178" s="159"/>
      <c r="C178" s="29"/>
      <c r="D178" s="26"/>
      <c r="F178" s="31"/>
      <c r="G178" s="35"/>
      <c r="H178" s="76"/>
      <c r="I178" s="35"/>
      <c r="J178" s="34"/>
      <c r="K178" s="35"/>
      <c r="L178" s="35"/>
    </row>
    <row r="179" spans="1:12" s="30" customFormat="1">
      <c r="A179" s="27"/>
      <c r="B179" s="159"/>
      <c r="C179" s="29"/>
      <c r="D179" s="26"/>
      <c r="F179" s="31"/>
      <c r="G179" s="35"/>
      <c r="H179" s="76"/>
      <c r="I179" s="35"/>
      <c r="J179" s="34"/>
      <c r="K179" s="35"/>
      <c r="L179" s="35"/>
    </row>
    <row r="180" spans="1:12" s="30" customFormat="1">
      <c r="A180" s="27"/>
      <c r="B180" s="159"/>
      <c r="C180" s="29"/>
      <c r="D180" s="26"/>
      <c r="F180" s="31"/>
      <c r="G180" s="35"/>
      <c r="H180" s="76"/>
      <c r="I180" s="35"/>
      <c r="J180" s="34"/>
      <c r="K180" s="35"/>
      <c r="L180" s="35"/>
    </row>
    <row r="181" spans="1:12" s="30" customFormat="1">
      <c r="A181" s="27"/>
      <c r="B181" s="159"/>
      <c r="C181" s="29"/>
      <c r="D181" s="26"/>
      <c r="F181" s="31"/>
      <c r="G181" s="35"/>
      <c r="H181" s="76"/>
      <c r="I181" s="35"/>
      <c r="J181" s="34"/>
      <c r="K181" s="35"/>
      <c r="L181" s="35"/>
    </row>
    <row r="182" spans="1:12" s="30" customFormat="1">
      <c r="A182" s="27"/>
      <c r="B182" s="159"/>
      <c r="C182" s="29"/>
      <c r="D182" s="26"/>
      <c r="F182" s="31"/>
      <c r="G182" s="35"/>
      <c r="H182" s="76"/>
      <c r="I182" s="35"/>
      <c r="J182" s="34"/>
      <c r="K182" s="35"/>
      <c r="L182" s="35"/>
    </row>
    <row r="183" spans="1:12" s="30" customFormat="1">
      <c r="A183" s="27"/>
      <c r="B183" s="159"/>
      <c r="C183" s="29"/>
      <c r="D183" s="26"/>
      <c r="F183" s="31"/>
      <c r="G183" s="35"/>
      <c r="H183" s="76"/>
      <c r="I183" s="35"/>
      <c r="J183" s="34"/>
      <c r="K183" s="35"/>
      <c r="L183" s="35"/>
    </row>
    <row r="184" spans="1:12" s="30" customFormat="1">
      <c r="A184" s="27"/>
      <c r="B184" s="159"/>
      <c r="C184" s="29"/>
      <c r="D184" s="26"/>
      <c r="F184" s="31"/>
      <c r="G184" s="35"/>
      <c r="H184" s="76"/>
      <c r="I184" s="35"/>
      <c r="J184" s="34"/>
      <c r="K184" s="35"/>
      <c r="L184" s="35"/>
    </row>
    <row r="185" spans="1:12" s="30" customFormat="1">
      <c r="A185" s="27"/>
      <c r="B185" s="159"/>
      <c r="C185" s="29"/>
      <c r="D185" s="26"/>
      <c r="F185" s="31"/>
      <c r="G185" s="35"/>
      <c r="H185" s="76"/>
      <c r="I185" s="35"/>
      <c r="J185" s="34"/>
      <c r="K185" s="35"/>
      <c r="L185" s="35"/>
    </row>
    <row r="186" spans="1:12" s="30" customFormat="1">
      <c r="A186" s="27"/>
      <c r="B186" s="159"/>
      <c r="C186" s="29"/>
      <c r="D186" s="26"/>
      <c r="F186" s="31"/>
      <c r="G186" s="35"/>
      <c r="H186" s="76"/>
      <c r="I186" s="35"/>
      <c r="J186" s="34"/>
      <c r="K186" s="35"/>
      <c r="L186" s="35"/>
    </row>
    <row r="187" spans="1:12" s="30" customFormat="1">
      <c r="A187" s="27"/>
      <c r="B187" s="159"/>
      <c r="C187" s="29"/>
      <c r="D187" s="26"/>
      <c r="F187" s="31"/>
      <c r="G187" s="35"/>
      <c r="H187" s="76"/>
      <c r="I187" s="35"/>
      <c r="J187" s="34"/>
      <c r="K187" s="35"/>
      <c r="L187" s="35"/>
    </row>
    <row r="188" spans="1:12" s="30" customFormat="1">
      <c r="A188" s="27"/>
      <c r="B188" s="159"/>
      <c r="C188" s="29"/>
      <c r="D188" s="26"/>
      <c r="F188" s="31"/>
      <c r="G188" s="35"/>
      <c r="H188" s="76"/>
      <c r="I188" s="35"/>
      <c r="J188" s="34"/>
      <c r="K188" s="35"/>
      <c r="L188" s="35"/>
    </row>
    <row r="189" spans="1:12" s="30" customFormat="1">
      <c r="A189" s="27"/>
      <c r="B189" s="159"/>
      <c r="C189" s="29"/>
      <c r="D189" s="26"/>
      <c r="F189" s="31"/>
      <c r="G189" s="35"/>
      <c r="H189" s="76"/>
      <c r="I189" s="35"/>
      <c r="J189" s="34"/>
      <c r="K189" s="35"/>
      <c r="L189" s="35"/>
    </row>
    <row r="190" spans="1:12" s="30" customFormat="1">
      <c r="A190" s="27"/>
      <c r="B190" s="159"/>
      <c r="C190" s="29"/>
      <c r="D190" s="26"/>
      <c r="F190" s="31"/>
      <c r="G190" s="35"/>
      <c r="H190" s="76"/>
      <c r="I190" s="35"/>
      <c r="J190" s="34"/>
      <c r="K190" s="35"/>
      <c r="L190" s="35"/>
    </row>
    <row r="191" spans="1:12" s="30" customFormat="1">
      <c r="A191" s="27"/>
      <c r="B191" s="159"/>
      <c r="C191" s="29"/>
      <c r="D191" s="26"/>
      <c r="F191" s="31"/>
      <c r="G191" s="35"/>
      <c r="H191" s="76"/>
      <c r="I191" s="35"/>
      <c r="J191" s="34"/>
      <c r="K191" s="35"/>
      <c r="L191" s="35"/>
    </row>
    <row r="192" spans="1:12" s="30" customFormat="1">
      <c r="A192" s="27"/>
      <c r="B192" s="159"/>
      <c r="C192" s="29"/>
      <c r="D192" s="26"/>
      <c r="F192" s="31"/>
      <c r="G192" s="35"/>
      <c r="H192" s="76"/>
      <c r="I192" s="35"/>
      <c r="J192" s="34"/>
      <c r="K192" s="35"/>
      <c r="L192" s="35"/>
    </row>
    <row r="193" spans="1:12" s="30" customFormat="1">
      <c r="A193" s="27"/>
      <c r="B193" s="159"/>
      <c r="C193" s="29"/>
      <c r="D193" s="26"/>
      <c r="F193" s="31"/>
      <c r="G193" s="35"/>
      <c r="H193" s="76"/>
      <c r="I193" s="35"/>
      <c r="J193" s="34"/>
      <c r="K193" s="35"/>
      <c r="L193" s="35"/>
    </row>
    <row r="194" spans="1:12" s="30" customFormat="1">
      <c r="A194" s="27"/>
      <c r="B194" s="159"/>
      <c r="C194" s="29"/>
      <c r="D194" s="26"/>
      <c r="F194" s="31"/>
      <c r="G194" s="35"/>
      <c r="H194" s="76"/>
      <c r="I194" s="35"/>
      <c r="J194" s="34"/>
      <c r="K194" s="35"/>
      <c r="L194" s="35"/>
    </row>
    <row r="195" spans="1:12" s="30" customFormat="1">
      <c r="A195" s="27"/>
      <c r="B195" s="159"/>
      <c r="C195" s="29"/>
      <c r="D195" s="26"/>
      <c r="F195" s="31"/>
      <c r="G195" s="35"/>
      <c r="H195" s="76"/>
      <c r="I195" s="35"/>
      <c r="J195" s="34"/>
      <c r="K195" s="35"/>
      <c r="L195" s="35"/>
    </row>
    <row r="196" spans="1:12" s="30" customFormat="1">
      <c r="A196" s="27"/>
      <c r="B196" s="159"/>
      <c r="C196" s="29"/>
      <c r="D196" s="26"/>
      <c r="F196" s="31"/>
      <c r="G196" s="35"/>
      <c r="H196" s="76"/>
      <c r="I196" s="35"/>
      <c r="J196" s="34"/>
      <c r="K196" s="35"/>
      <c r="L196" s="35"/>
    </row>
    <row r="197" spans="1:12" s="30" customFormat="1">
      <c r="A197" s="27"/>
      <c r="B197" s="159"/>
      <c r="C197" s="29"/>
      <c r="D197" s="26"/>
      <c r="F197" s="31"/>
      <c r="G197" s="35"/>
      <c r="H197" s="76"/>
      <c r="I197" s="35"/>
      <c r="J197" s="34"/>
      <c r="K197" s="35"/>
      <c r="L197" s="35"/>
    </row>
    <row r="198" spans="1:12" s="30" customFormat="1">
      <c r="A198" s="27"/>
      <c r="B198" s="159"/>
      <c r="C198" s="29"/>
      <c r="D198" s="26"/>
      <c r="F198" s="31"/>
      <c r="G198" s="35"/>
      <c r="H198" s="76"/>
      <c r="I198" s="35"/>
      <c r="J198" s="34"/>
      <c r="K198" s="35"/>
      <c r="L198" s="35"/>
    </row>
    <row r="199" spans="1:12" s="30" customFormat="1">
      <c r="A199" s="27"/>
      <c r="B199" s="159"/>
      <c r="C199" s="29"/>
      <c r="D199" s="26"/>
      <c r="F199" s="31"/>
      <c r="G199" s="35"/>
      <c r="H199" s="76"/>
      <c r="I199" s="35"/>
      <c r="J199" s="34"/>
      <c r="K199" s="35"/>
      <c r="L199" s="35"/>
    </row>
    <row r="200" spans="1:12" s="30" customFormat="1">
      <c r="A200" s="27"/>
      <c r="B200" s="159"/>
      <c r="C200" s="29"/>
      <c r="D200" s="26"/>
      <c r="F200" s="31"/>
      <c r="G200" s="35"/>
      <c r="H200" s="76"/>
      <c r="I200" s="35"/>
      <c r="J200" s="34"/>
      <c r="K200" s="35"/>
      <c r="L200" s="35"/>
    </row>
    <row r="201" spans="1:12" s="30" customFormat="1">
      <c r="A201" s="27"/>
      <c r="B201" s="159"/>
      <c r="C201" s="29"/>
      <c r="D201" s="26"/>
      <c r="F201" s="31"/>
      <c r="G201" s="35"/>
      <c r="H201" s="76"/>
      <c r="I201" s="35"/>
      <c r="J201" s="34"/>
      <c r="K201" s="35"/>
      <c r="L201" s="35"/>
    </row>
    <row r="202" spans="1:12" s="30" customFormat="1">
      <c r="A202" s="27"/>
      <c r="B202" s="159"/>
      <c r="C202" s="29"/>
      <c r="D202" s="26"/>
      <c r="F202" s="31"/>
      <c r="G202" s="35"/>
      <c r="H202" s="76"/>
      <c r="I202" s="35"/>
      <c r="J202" s="34"/>
      <c r="K202" s="35"/>
      <c r="L202" s="35"/>
    </row>
    <row r="203" spans="1:12" s="30" customFormat="1">
      <c r="A203" s="27"/>
      <c r="B203" s="159"/>
      <c r="C203" s="29"/>
      <c r="D203" s="26"/>
      <c r="F203" s="31"/>
      <c r="G203" s="35"/>
      <c r="H203" s="76"/>
      <c r="I203" s="35"/>
      <c r="J203" s="34"/>
      <c r="K203" s="35"/>
      <c r="L203" s="35"/>
    </row>
    <row r="204" spans="1:12" s="30" customFormat="1">
      <c r="A204" s="27"/>
      <c r="B204" s="159"/>
      <c r="C204" s="29"/>
      <c r="D204" s="26"/>
      <c r="F204" s="31"/>
      <c r="G204" s="35"/>
      <c r="H204" s="76"/>
      <c r="I204" s="35"/>
      <c r="J204" s="34"/>
      <c r="K204" s="35"/>
      <c r="L204" s="35"/>
    </row>
    <row r="205" spans="1:12" s="30" customFormat="1">
      <c r="A205" s="27"/>
      <c r="B205" s="159"/>
      <c r="C205" s="29"/>
      <c r="D205" s="26"/>
      <c r="F205" s="31"/>
      <c r="G205" s="35"/>
      <c r="H205" s="76"/>
      <c r="I205" s="35"/>
      <c r="J205" s="34"/>
      <c r="K205" s="35"/>
      <c r="L205" s="35"/>
    </row>
    <row r="206" spans="1:12" s="30" customFormat="1">
      <c r="A206" s="27"/>
      <c r="B206" s="159"/>
      <c r="C206" s="29"/>
      <c r="D206" s="26"/>
      <c r="F206" s="31"/>
      <c r="G206" s="35"/>
      <c r="H206" s="76"/>
      <c r="I206" s="35"/>
      <c r="J206" s="34"/>
      <c r="K206" s="35"/>
      <c r="L206" s="35"/>
    </row>
    <row r="207" spans="1:12" s="30" customFormat="1">
      <c r="A207" s="27"/>
      <c r="B207" s="159"/>
      <c r="C207" s="29"/>
      <c r="D207" s="26"/>
      <c r="F207" s="31"/>
      <c r="G207" s="35"/>
      <c r="H207" s="76"/>
      <c r="I207" s="35"/>
      <c r="J207" s="34"/>
      <c r="K207" s="35"/>
      <c r="L207" s="35"/>
    </row>
    <row r="208" spans="1:12" s="30" customFormat="1">
      <c r="A208" s="27"/>
      <c r="B208" s="159"/>
      <c r="C208" s="29"/>
      <c r="D208" s="26"/>
      <c r="F208" s="31"/>
      <c r="G208" s="35"/>
      <c r="H208" s="76"/>
      <c r="I208" s="35"/>
      <c r="J208" s="34"/>
      <c r="K208" s="35"/>
      <c r="L208" s="35"/>
    </row>
    <row r="209" spans="1:12" s="30" customFormat="1">
      <c r="A209" s="27"/>
      <c r="B209" s="159"/>
      <c r="C209" s="29"/>
      <c r="D209" s="26"/>
      <c r="F209" s="31"/>
      <c r="G209" s="35"/>
      <c r="H209" s="76"/>
      <c r="I209" s="35"/>
      <c r="J209" s="34"/>
      <c r="K209" s="35"/>
      <c r="L209" s="35"/>
    </row>
    <row r="210" spans="1:12" s="30" customFormat="1">
      <c r="A210" s="27"/>
      <c r="B210" s="159"/>
      <c r="C210" s="29"/>
      <c r="D210" s="26"/>
      <c r="F210" s="31"/>
      <c r="G210" s="35"/>
      <c r="H210" s="76"/>
      <c r="I210" s="35"/>
      <c r="J210" s="34"/>
      <c r="K210" s="35"/>
      <c r="L210" s="35"/>
    </row>
    <row r="211" spans="1:12" s="30" customFormat="1">
      <c r="A211" s="27"/>
      <c r="B211" s="159"/>
      <c r="C211" s="29"/>
      <c r="D211" s="26"/>
      <c r="F211" s="31"/>
      <c r="G211" s="35"/>
      <c r="H211" s="76"/>
      <c r="I211" s="35"/>
      <c r="J211" s="34"/>
      <c r="K211" s="35"/>
      <c r="L211" s="35"/>
    </row>
    <row r="212" spans="1:12" s="30" customFormat="1">
      <c r="A212" s="27"/>
      <c r="B212" s="159"/>
      <c r="C212" s="29"/>
      <c r="D212" s="26"/>
      <c r="F212" s="31"/>
      <c r="G212" s="35"/>
      <c r="H212" s="76"/>
      <c r="I212" s="35"/>
      <c r="J212" s="34"/>
      <c r="K212" s="35"/>
      <c r="L212" s="35"/>
    </row>
    <row r="213" spans="1:12" s="30" customFormat="1">
      <c r="A213" s="27"/>
      <c r="B213" s="159"/>
      <c r="C213" s="29"/>
      <c r="D213" s="26"/>
      <c r="F213" s="31"/>
      <c r="G213" s="35"/>
      <c r="H213" s="76"/>
      <c r="I213" s="35"/>
      <c r="J213" s="34"/>
      <c r="K213" s="35"/>
      <c r="L213" s="35"/>
    </row>
    <row r="214" spans="1:12" s="30" customFormat="1">
      <c r="A214" s="27"/>
      <c r="B214" s="159"/>
      <c r="C214" s="29"/>
      <c r="D214" s="26"/>
      <c r="F214" s="31"/>
      <c r="G214" s="35"/>
      <c r="H214" s="76"/>
      <c r="I214" s="35"/>
      <c r="J214" s="34"/>
      <c r="K214" s="35"/>
      <c r="L214" s="35"/>
    </row>
    <row r="215" spans="1:12" s="30" customFormat="1">
      <c r="A215" s="27"/>
      <c r="B215" s="159"/>
      <c r="C215" s="29"/>
      <c r="D215" s="26"/>
      <c r="F215" s="31"/>
      <c r="G215" s="35"/>
      <c r="H215" s="76"/>
      <c r="I215" s="35"/>
      <c r="J215" s="34"/>
      <c r="K215" s="35"/>
      <c r="L215" s="35"/>
    </row>
    <row r="216" spans="1:12" s="30" customFormat="1">
      <c r="A216" s="27"/>
      <c r="B216" s="159"/>
      <c r="C216" s="29"/>
      <c r="D216" s="26"/>
      <c r="F216" s="31"/>
      <c r="G216" s="35"/>
      <c r="H216" s="76"/>
      <c r="I216" s="35"/>
      <c r="J216" s="34"/>
      <c r="K216" s="35"/>
      <c r="L216" s="35"/>
    </row>
    <row r="217" spans="1:12" s="30" customFormat="1">
      <c r="A217" s="27"/>
      <c r="B217" s="159"/>
      <c r="C217" s="29"/>
      <c r="D217" s="26"/>
      <c r="F217" s="31"/>
      <c r="G217" s="35"/>
      <c r="H217" s="76"/>
      <c r="I217" s="35"/>
      <c r="J217" s="34"/>
      <c r="K217" s="35"/>
      <c r="L217" s="35"/>
    </row>
    <row r="218" spans="1:12" s="30" customFormat="1">
      <c r="A218" s="27"/>
      <c r="B218" s="159"/>
      <c r="C218" s="29"/>
      <c r="D218" s="26"/>
      <c r="F218" s="31"/>
      <c r="G218" s="35"/>
      <c r="H218" s="76"/>
      <c r="I218" s="35"/>
      <c r="J218" s="34"/>
      <c r="K218" s="35"/>
      <c r="L218" s="35"/>
    </row>
    <row r="219" spans="1:12" s="30" customFormat="1">
      <c r="A219" s="27"/>
      <c r="B219" s="159"/>
      <c r="C219" s="29"/>
      <c r="D219" s="26"/>
      <c r="F219" s="31"/>
      <c r="G219" s="35"/>
      <c r="H219" s="76"/>
      <c r="I219" s="35"/>
      <c r="J219" s="34"/>
      <c r="K219" s="35"/>
      <c r="L219" s="35"/>
    </row>
    <row r="220" spans="1:12" s="30" customFormat="1">
      <c r="A220" s="27"/>
      <c r="B220" s="159"/>
      <c r="C220" s="29"/>
      <c r="D220" s="26"/>
      <c r="F220" s="31"/>
      <c r="G220" s="35"/>
      <c r="H220" s="76"/>
      <c r="I220" s="35"/>
      <c r="J220" s="34"/>
      <c r="K220" s="35"/>
      <c r="L220" s="35"/>
    </row>
    <row r="221" spans="1:12" s="30" customFormat="1">
      <c r="A221" s="27"/>
      <c r="B221" s="159"/>
      <c r="C221" s="29"/>
      <c r="D221" s="26"/>
      <c r="F221" s="31"/>
      <c r="G221" s="35"/>
      <c r="H221" s="76"/>
      <c r="I221" s="35"/>
      <c r="J221" s="34"/>
      <c r="K221" s="35"/>
      <c r="L221" s="35"/>
    </row>
    <row r="222" spans="1:12" s="30" customFormat="1">
      <c r="A222" s="27"/>
      <c r="B222" s="159"/>
      <c r="C222" s="29"/>
      <c r="D222" s="26"/>
      <c r="F222" s="31"/>
      <c r="G222" s="35"/>
      <c r="H222" s="76"/>
      <c r="I222" s="35"/>
      <c r="J222" s="34"/>
      <c r="K222" s="35"/>
      <c r="L222" s="35"/>
    </row>
    <row r="223" spans="1:12" s="30" customFormat="1">
      <c r="A223" s="27"/>
      <c r="B223" s="159"/>
      <c r="C223" s="29"/>
      <c r="D223" s="26"/>
      <c r="F223" s="31"/>
      <c r="G223" s="35"/>
      <c r="H223" s="76"/>
      <c r="I223" s="35"/>
      <c r="J223" s="34"/>
      <c r="K223" s="35"/>
      <c r="L223" s="35"/>
    </row>
    <row r="224" spans="1:12" s="30" customFormat="1">
      <c r="A224" s="27"/>
      <c r="B224" s="159"/>
      <c r="C224" s="29"/>
      <c r="D224" s="26"/>
      <c r="F224" s="31"/>
      <c r="G224" s="35"/>
      <c r="H224" s="76"/>
      <c r="I224" s="35"/>
      <c r="J224" s="34"/>
      <c r="K224" s="35"/>
      <c r="L224" s="35"/>
    </row>
    <row r="225" spans="1:12" s="30" customFormat="1">
      <c r="A225" s="27"/>
      <c r="B225" s="159"/>
      <c r="C225" s="29"/>
      <c r="D225" s="26"/>
      <c r="F225" s="31"/>
      <c r="G225" s="35"/>
      <c r="H225" s="76"/>
      <c r="I225" s="35"/>
      <c r="J225" s="34"/>
      <c r="K225" s="35"/>
      <c r="L225" s="35"/>
    </row>
    <row r="226" spans="1:12" s="30" customFormat="1">
      <c r="A226" s="27"/>
      <c r="B226" s="159"/>
      <c r="C226" s="29"/>
      <c r="D226" s="26"/>
      <c r="F226" s="31"/>
      <c r="G226" s="35"/>
      <c r="H226" s="76"/>
      <c r="I226" s="35"/>
      <c r="J226" s="34"/>
      <c r="K226" s="35"/>
      <c r="L226" s="35"/>
    </row>
    <row r="227" spans="1:12" s="30" customFormat="1">
      <c r="A227" s="27"/>
      <c r="B227" s="159"/>
      <c r="C227" s="29"/>
      <c r="D227" s="26"/>
      <c r="F227" s="31"/>
      <c r="G227" s="35"/>
      <c r="H227" s="76"/>
      <c r="I227" s="35"/>
      <c r="J227" s="34"/>
      <c r="K227" s="35"/>
      <c r="L227" s="35"/>
    </row>
    <row r="228" spans="1:12" s="30" customFormat="1">
      <c r="A228" s="27"/>
      <c r="B228" s="159"/>
      <c r="C228" s="29"/>
      <c r="D228" s="26"/>
      <c r="F228" s="31"/>
      <c r="G228" s="35"/>
      <c r="H228" s="76"/>
      <c r="I228" s="35"/>
      <c r="J228" s="34"/>
      <c r="K228" s="35"/>
      <c r="L228" s="35"/>
    </row>
    <row r="229" spans="1:12" s="30" customFormat="1">
      <c r="A229" s="27"/>
      <c r="B229" s="159"/>
      <c r="C229" s="29"/>
      <c r="D229" s="26"/>
      <c r="F229" s="31"/>
      <c r="G229" s="35"/>
      <c r="H229" s="76"/>
      <c r="I229" s="35"/>
      <c r="J229" s="34"/>
      <c r="K229" s="35"/>
      <c r="L229" s="35"/>
    </row>
    <row r="230" spans="1:12" s="30" customFormat="1">
      <c r="A230" s="27"/>
      <c r="B230" s="159"/>
      <c r="C230" s="29"/>
      <c r="D230" s="26"/>
      <c r="F230" s="31"/>
      <c r="G230" s="35"/>
      <c r="H230" s="76"/>
      <c r="I230" s="35"/>
      <c r="J230" s="34"/>
      <c r="K230" s="35"/>
      <c r="L230" s="35"/>
    </row>
    <row r="231" spans="1:12" s="30" customFormat="1">
      <c r="A231" s="27"/>
      <c r="B231" s="159"/>
      <c r="C231" s="29"/>
      <c r="D231" s="26"/>
      <c r="F231" s="31"/>
      <c r="G231" s="35"/>
      <c r="H231" s="76"/>
      <c r="I231" s="35"/>
      <c r="J231" s="34"/>
      <c r="K231" s="35"/>
      <c r="L231" s="35"/>
    </row>
    <row r="232" spans="1:12" s="30" customFormat="1">
      <c r="A232" s="27"/>
      <c r="B232" s="159"/>
      <c r="C232" s="29"/>
      <c r="D232" s="26"/>
      <c r="F232" s="31"/>
      <c r="G232" s="35"/>
      <c r="H232" s="76"/>
      <c r="I232" s="35"/>
      <c r="J232" s="34"/>
      <c r="K232" s="35"/>
      <c r="L232" s="35"/>
    </row>
    <row r="233" spans="1:12" s="30" customFormat="1">
      <c r="A233" s="27"/>
      <c r="B233" s="159"/>
      <c r="C233" s="29"/>
      <c r="D233" s="26"/>
      <c r="F233" s="31"/>
      <c r="G233" s="35"/>
      <c r="H233" s="76"/>
      <c r="I233" s="35"/>
      <c r="J233" s="34"/>
      <c r="K233" s="35"/>
      <c r="L233" s="35"/>
    </row>
    <row r="234" spans="1:12" s="30" customFormat="1">
      <c r="A234" s="27"/>
      <c r="B234" s="159"/>
      <c r="C234" s="29"/>
      <c r="D234" s="26"/>
      <c r="F234" s="31"/>
      <c r="G234" s="35"/>
      <c r="H234" s="76"/>
      <c r="I234" s="35"/>
      <c r="J234" s="34"/>
      <c r="K234" s="35"/>
      <c r="L234" s="35"/>
    </row>
    <row r="235" spans="1:12" s="30" customFormat="1">
      <c r="A235" s="27"/>
      <c r="B235" s="159"/>
      <c r="C235" s="29"/>
      <c r="D235" s="26"/>
      <c r="F235" s="31"/>
      <c r="G235" s="35"/>
      <c r="H235" s="76"/>
      <c r="I235" s="35"/>
      <c r="J235" s="34"/>
      <c r="K235" s="35"/>
      <c r="L235" s="35"/>
    </row>
    <row r="236" spans="1:12" s="30" customFormat="1">
      <c r="A236" s="27"/>
      <c r="B236" s="159"/>
      <c r="C236" s="29"/>
      <c r="D236" s="26"/>
      <c r="F236" s="31"/>
      <c r="G236" s="35"/>
      <c r="H236" s="76"/>
      <c r="I236" s="35"/>
      <c r="J236" s="34"/>
      <c r="K236" s="35"/>
      <c r="L236" s="35"/>
    </row>
    <row r="237" spans="1:12" s="30" customFormat="1">
      <c r="A237" s="27"/>
      <c r="B237" s="159"/>
      <c r="C237" s="29"/>
      <c r="D237" s="26"/>
      <c r="F237" s="31"/>
      <c r="G237" s="35"/>
      <c r="H237" s="76"/>
      <c r="I237" s="35"/>
      <c r="J237" s="34"/>
      <c r="K237" s="35"/>
      <c r="L237" s="35"/>
    </row>
    <row r="238" spans="1:12" s="30" customFormat="1">
      <c r="A238" s="27"/>
      <c r="B238" s="159"/>
      <c r="C238" s="29"/>
      <c r="D238" s="26"/>
      <c r="F238" s="31"/>
      <c r="G238" s="35"/>
      <c r="H238" s="76"/>
      <c r="I238" s="35"/>
      <c r="J238" s="34"/>
      <c r="K238" s="35"/>
      <c r="L238" s="35"/>
    </row>
    <row r="239" spans="1:12" s="30" customFormat="1">
      <c r="A239" s="27"/>
      <c r="B239" s="159"/>
      <c r="C239" s="29"/>
      <c r="D239" s="26"/>
      <c r="F239" s="31"/>
      <c r="G239" s="35"/>
      <c r="H239" s="76"/>
      <c r="I239" s="35"/>
      <c r="J239" s="34"/>
      <c r="K239" s="35"/>
      <c r="L239" s="35"/>
    </row>
    <row r="240" spans="1:12" s="30" customFormat="1">
      <c r="A240" s="27"/>
      <c r="B240" s="159"/>
      <c r="C240" s="29"/>
      <c r="D240" s="26"/>
      <c r="F240" s="31"/>
      <c r="G240" s="35"/>
      <c r="H240" s="76"/>
      <c r="I240" s="35"/>
      <c r="J240" s="34"/>
      <c r="K240" s="35"/>
      <c r="L240" s="35"/>
    </row>
    <row r="241" spans="1:12" s="30" customFormat="1">
      <c r="A241" s="27"/>
      <c r="B241" s="159"/>
      <c r="C241" s="29"/>
      <c r="D241" s="26"/>
      <c r="F241" s="31"/>
      <c r="G241" s="35"/>
      <c r="H241" s="76"/>
      <c r="I241" s="35"/>
      <c r="J241" s="34"/>
      <c r="K241" s="35"/>
      <c r="L241" s="35"/>
    </row>
    <row r="242" spans="1:12" s="30" customFormat="1">
      <c r="A242" s="27"/>
      <c r="B242" s="159"/>
      <c r="C242" s="29"/>
      <c r="D242" s="26"/>
      <c r="F242" s="31"/>
      <c r="G242" s="35"/>
      <c r="H242" s="76"/>
      <c r="I242" s="35"/>
      <c r="J242" s="34"/>
      <c r="K242" s="35"/>
      <c r="L242" s="35"/>
    </row>
    <row r="243" spans="1:12" s="30" customFormat="1">
      <c r="A243" s="27"/>
      <c r="B243" s="159"/>
      <c r="C243" s="29"/>
      <c r="D243" s="26"/>
      <c r="F243" s="31"/>
      <c r="G243" s="35"/>
      <c r="H243" s="76"/>
      <c r="I243" s="35"/>
      <c r="J243" s="34"/>
      <c r="K243" s="35"/>
      <c r="L243" s="35"/>
    </row>
    <row r="244" spans="1:12" s="30" customFormat="1">
      <c r="A244" s="27"/>
      <c r="B244" s="159"/>
      <c r="C244" s="29"/>
      <c r="D244" s="26"/>
      <c r="F244" s="31"/>
      <c r="G244" s="35"/>
      <c r="H244" s="76"/>
      <c r="I244" s="35"/>
      <c r="J244" s="34"/>
      <c r="K244" s="35"/>
      <c r="L244" s="35"/>
    </row>
    <row r="245" spans="1:12" s="30" customFormat="1">
      <c r="A245" s="27"/>
      <c r="B245" s="159"/>
      <c r="C245" s="29"/>
      <c r="D245" s="26"/>
      <c r="F245" s="31"/>
      <c r="G245" s="35"/>
      <c r="H245" s="76"/>
      <c r="I245" s="35"/>
      <c r="J245" s="34"/>
      <c r="K245" s="35"/>
      <c r="L245" s="35"/>
    </row>
    <row r="246" spans="1:12" s="30" customFormat="1">
      <c r="A246" s="27"/>
      <c r="B246" s="159"/>
      <c r="C246" s="29"/>
      <c r="D246" s="26"/>
      <c r="F246" s="31"/>
      <c r="G246" s="35"/>
      <c r="H246" s="76"/>
      <c r="I246" s="35"/>
      <c r="J246" s="34"/>
      <c r="K246" s="35"/>
      <c r="L246" s="35"/>
    </row>
    <row r="247" spans="1:12" s="30" customFormat="1">
      <c r="A247" s="27"/>
      <c r="B247" s="159"/>
      <c r="C247" s="29"/>
      <c r="D247" s="26"/>
      <c r="F247" s="31"/>
      <c r="G247" s="35"/>
      <c r="H247" s="76"/>
      <c r="I247" s="35"/>
      <c r="J247" s="34"/>
      <c r="K247" s="35"/>
      <c r="L247" s="35"/>
    </row>
    <row r="248" spans="1:12" s="30" customFormat="1">
      <c r="A248" s="27"/>
      <c r="B248" s="159"/>
      <c r="C248" s="29"/>
      <c r="D248" s="26"/>
      <c r="F248" s="31"/>
      <c r="G248" s="35"/>
      <c r="H248" s="76"/>
      <c r="I248" s="35"/>
      <c r="J248" s="34"/>
      <c r="K248" s="35"/>
      <c r="L248" s="35"/>
    </row>
    <row r="249" spans="1:12" s="30" customFormat="1">
      <c r="A249" s="27"/>
      <c r="B249" s="159"/>
      <c r="C249" s="29"/>
      <c r="D249" s="26"/>
      <c r="F249" s="31"/>
      <c r="G249" s="35"/>
      <c r="H249" s="76"/>
      <c r="I249" s="35"/>
      <c r="J249" s="34"/>
      <c r="K249" s="35"/>
      <c r="L249" s="35"/>
    </row>
    <row r="250" spans="1:12" s="30" customFormat="1">
      <c r="A250" s="27"/>
      <c r="B250" s="159"/>
      <c r="C250" s="29"/>
      <c r="D250" s="26"/>
      <c r="F250" s="31"/>
      <c r="G250" s="35"/>
      <c r="H250" s="76"/>
      <c r="I250" s="35"/>
      <c r="J250" s="34"/>
      <c r="K250" s="35"/>
      <c r="L250" s="35"/>
    </row>
    <row r="251" spans="1:12" s="30" customFormat="1">
      <c r="A251" s="27"/>
      <c r="B251" s="159"/>
      <c r="C251" s="29"/>
      <c r="D251" s="26"/>
      <c r="F251" s="31"/>
      <c r="G251" s="35"/>
      <c r="H251" s="76"/>
      <c r="I251" s="35"/>
      <c r="J251" s="34"/>
      <c r="K251" s="35"/>
      <c r="L251" s="35"/>
    </row>
    <row r="252" spans="1:12" s="30" customFormat="1">
      <c r="A252" s="27"/>
      <c r="B252" s="159"/>
      <c r="C252" s="29"/>
      <c r="D252" s="26"/>
      <c r="F252" s="31"/>
      <c r="G252" s="35"/>
      <c r="H252" s="76"/>
      <c r="I252" s="35"/>
      <c r="J252" s="34"/>
      <c r="K252" s="35"/>
      <c r="L252" s="35"/>
    </row>
    <row r="253" spans="1:12" s="30" customFormat="1">
      <c r="A253" s="27"/>
      <c r="B253" s="159"/>
      <c r="C253" s="29"/>
      <c r="D253" s="26"/>
      <c r="F253" s="31"/>
      <c r="G253" s="35"/>
      <c r="H253" s="76"/>
      <c r="I253" s="35"/>
      <c r="J253" s="34"/>
      <c r="K253" s="35"/>
      <c r="L253" s="35"/>
    </row>
    <row r="254" spans="1:12" s="30" customFormat="1">
      <c r="A254" s="27"/>
      <c r="B254" s="159"/>
      <c r="C254" s="29"/>
      <c r="D254" s="26"/>
      <c r="F254" s="31"/>
      <c r="G254" s="35"/>
      <c r="H254" s="76"/>
      <c r="I254" s="35"/>
      <c r="J254" s="34"/>
      <c r="K254" s="35"/>
      <c r="L254" s="35"/>
    </row>
    <row r="255" spans="1:12" s="30" customFormat="1">
      <c r="A255" s="27"/>
      <c r="B255" s="159"/>
      <c r="C255" s="29"/>
      <c r="D255" s="26"/>
      <c r="F255" s="31"/>
      <c r="G255" s="35"/>
      <c r="H255" s="76"/>
      <c r="I255" s="35"/>
      <c r="J255" s="34"/>
      <c r="K255" s="35"/>
      <c r="L255" s="35"/>
    </row>
    <row r="256" spans="1:12" s="30" customFormat="1">
      <c r="A256" s="27"/>
      <c r="B256" s="159"/>
      <c r="C256" s="29"/>
      <c r="D256" s="26"/>
      <c r="F256" s="31"/>
      <c r="G256" s="35"/>
      <c r="H256" s="76"/>
      <c r="I256" s="35"/>
      <c r="J256" s="34"/>
      <c r="K256" s="35"/>
      <c r="L256" s="35"/>
    </row>
    <row r="257" spans="1:12" s="30" customFormat="1">
      <c r="A257" s="27"/>
      <c r="B257" s="159"/>
      <c r="C257" s="29"/>
      <c r="D257" s="26"/>
      <c r="F257" s="31"/>
      <c r="G257" s="35"/>
      <c r="H257" s="76"/>
      <c r="I257" s="35"/>
      <c r="J257" s="34"/>
      <c r="K257" s="35"/>
      <c r="L257" s="35"/>
    </row>
    <row r="258" spans="1:12" s="30" customFormat="1">
      <c r="A258" s="27"/>
      <c r="B258" s="159"/>
      <c r="C258" s="29"/>
      <c r="D258" s="26"/>
      <c r="F258" s="31"/>
      <c r="G258" s="35"/>
      <c r="H258" s="76"/>
      <c r="I258" s="35"/>
      <c r="J258" s="34"/>
      <c r="K258" s="35"/>
      <c r="L258" s="35"/>
    </row>
    <row r="259" spans="1:12" s="30" customFormat="1">
      <c r="A259" s="27"/>
      <c r="B259" s="159"/>
      <c r="C259" s="29"/>
      <c r="D259" s="26"/>
      <c r="F259" s="31"/>
      <c r="G259" s="35"/>
      <c r="H259" s="76"/>
      <c r="I259" s="35"/>
      <c r="J259" s="34"/>
      <c r="K259" s="35"/>
      <c r="L259" s="35"/>
    </row>
    <row r="260" spans="1:12" s="30" customFormat="1">
      <c r="A260" s="27"/>
      <c r="B260" s="159"/>
      <c r="C260" s="29"/>
      <c r="D260" s="26"/>
      <c r="F260" s="31"/>
      <c r="G260" s="35"/>
      <c r="H260" s="76"/>
      <c r="I260" s="35"/>
      <c r="J260" s="34"/>
      <c r="K260" s="35"/>
      <c r="L260" s="35"/>
    </row>
    <row r="261" spans="1:12" s="30" customFormat="1">
      <c r="A261" s="27"/>
      <c r="B261" s="159"/>
      <c r="C261" s="29"/>
      <c r="D261" s="26"/>
      <c r="F261" s="31"/>
      <c r="G261" s="35"/>
      <c r="H261" s="76"/>
      <c r="I261" s="35"/>
      <c r="J261" s="34"/>
      <c r="K261" s="35"/>
      <c r="L261" s="35"/>
    </row>
    <row r="262" spans="1:12" s="30" customFormat="1">
      <c r="A262" s="27"/>
      <c r="B262" s="159"/>
      <c r="C262" s="29"/>
      <c r="D262" s="26"/>
      <c r="F262" s="31"/>
      <c r="G262" s="35"/>
      <c r="H262" s="76"/>
      <c r="I262" s="35"/>
      <c r="J262" s="34"/>
      <c r="K262" s="35"/>
      <c r="L262" s="35"/>
    </row>
    <row r="263" spans="1:12" s="30" customFormat="1">
      <c r="A263" s="27"/>
      <c r="B263" s="159"/>
      <c r="C263" s="29"/>
      <c r="D263" s="26"/>
      <c r="F263" s="31"/>
      <c r="G263" s="35"/>
      <c r="H263" s="76"/>
      <c r="I263" s="35"/>
      <c r="J263" s="34"/>
      <c r="K263" s="35"/>
      <c r="L263" s="35"/>
    </row>
    <row r="264" spans="1:12" s="30" customFormat="1">
      <c r="A264" s="27"/>
      <c r="B264" s="159"/>
      <c r="C264" s="29"/>
      <c r="D264" s="26"/>
      <c r="F264" s="31"/>
      <c r="G264" s="35"/>
      <c r="H264" s="76"/>
      <c r="I264" s="35"/>
      <c r="J264" s="34"/>
      <c r="K264" s="35"/>
      <c r="L264" s="35"/>
    </row>
    <row r="265" spans="1:12" s="30" customFormat="1">
      <c r="A265" s="27"/>
      <c r="B265" s="159"/>
      <c r="C265" s="29"/>
      <c r="D265" s="26"/>
      <c r="F265" s="31"/>
      <c r="G265" s="35"/>
      <c r="H265" s="76"/>
      <c r="I265" s="35"/>
      <c r="J265" s="34"/>
      <c r="K265" s="35"/>
      <c r="L265" s="35"/>
    </row>
    <row r="266" spans="1:12" s="30" customFormat="1">
      <c r="A266" s="27"/>
      <c r="B266" s="159"/>
      <c r="C266" s="29"/>
      <c r="D266" s="26"/>
      <c r="F266" s="31"/>
      <c r="G266" s="35"/>
      <c r="H266" s="76"/>
      <c r="I266" s="35"/>
      <c r="J266" s="34"/>
      <c r="K266" s="35"/>
      <c r="L266" s="35"/>
    </row>
    <row r="267" spans="1:12" s="30" customFormat="1">
      <c r="A267" s="27"/>
      <c r="B267" s="159"/>
      <c r="C267" s="29"/>
      <c r="D267" s="26"/>
      <c r="F267" s="31"/>
      <c r="G267" s="35"/>
      <c r="H267" s="76"/>
      <c r="I267" s="35"/>
      <c r="J267" s="34"/>
      <c r="K267" s="35"/>
      <c r="L267" s="35"/>
    </row>
    <row r="268" spans="1:12" s="30" customFormat="1">
      <c r="A268" s="27"/>
      <c r="B268" s="159"/>
      <c r="C268" s="29"/>
      <c r="D268" s="26"/>
      <c r="F268" s="31"/>
      <c r="G268" s="35"/>
      <c r="H268" s="76"/>
      <c r="I268" s="35"/>
      <c r="J268" s="34"/>
      <c r="K268" s="35"/>
      <c r="L268" s="35"/>
    </row>
    <row r="269" spans="1:12" s="30" customFormat="1">
      <c r="A269" s="27"/>
      <c r="B269" s="159"/>
      <c r="C269" s="29"/>
      <c r="D269" s="26"/>
      <c r="F269" s="31"/>
      <c r="G269" s="35"/>
      <c r="H269" s="76"/>
      <c r="I269" s="35"/>
      <c r="J269" s="34"/>
      <c r="K269" s="35"/>
      <c r="L269" s="35"/>
    </row>
    <row r="270" spans="1:12" s="30" customFormat="1">
      <c r="A270" s="27"/>
      <c r="B270" s="159"/>
      <c r="C270" s="29"/>
      <c r="D270" s="26"/>
      <c r="F270" s="31"/>
      <c r="G270" s="35"/>
      <c r="H270" s="76"/>
      <c r="I270" s="35"/>
      <c r="J270" s="34"/>
      <c r="K270" s="35"/>
      <c r="L270" s="35"/>
    </row>
    <row r="271" spans="1:12" s="30" customFormat="1">
      <c r="A271" s="27"/>
      <c r="B271" s="159"/>
      <c r="C271" s="29"/>
      <c r="D271" s="26"/>
      <c r="F271" s="31"/>
      <c r="G271" s="35"/>
      <c r="H271" s="76"/>
      <c r="I271" s="35"/>
      <c r="J271" s="34"/>
      <c r="K271" s="35"/>
      <c r="L271" s="35"/>
    </row>
    <row r="272" spans="1:12" s="30" customFormat="1">
      <c r="A272" s="27"/>
      <c r="B272" s="159"/>
      <c r="C272" s="29"/>
      <c r="D272" s="26"/>
      <c r="F272" s="31"/>
      <c r="G272" s="35"/>
      <c r="H272" s="76"/>
      <c r="I272" s="35"/>
      <c r="J272" s="34"/>
      <c r="K272" s="35"/>
      <c r="L272" s="35"/>
    </row>
    <row r="273" spans="1:12" s="30" customFormat="1">
      <c r="A273" s="27"/>
      <c r="B273" s="159"/>
      <c r="C273" s="29"/>
      <c r="D273" s="26"/>
      <c r="F273" s="31"/>
      <c r="G273" s="35"/>
      <c r="H273" s="76"/>
      <c r="I273" s="35"/>
      <c r="J273" s="34"/>
      <c r="K273" s="35"/>
      <c r="L273" s="35"/>
    </row>
    <row r="274" spans="1:12" s="30" customFormat="1">
      <c r="A274" s="27"/>
      <c r="B274" s="159"/>
      <c r="C274" s="29"/>
      <c r="D274" s="26"/>
      <c r="F274" s="31"/>
      <c r="G274" s="35"/>
      <c r="H274" s="76"/>
      <c r="I274" s="35"/>
      <c r="J274" s="34"/>
      <c r="K274" s="35"/>
      <c r="L274" s="35"/>
    </row>
    <row r="275" spans="1:12" s="30" customFormat="1">
      <c r="A275" s="27"/>
      <c r="B275" s="159"/>
      <c r="C275" s="29"/>
      <c r="D275" s="26"/>
      <c r="F275" s="31"/>
      <c r="G275" s="35"/>
      <c r="H275" s="76"/>
      <c r="I275" s="35"/>
      <c r="J275" s="34"/>
      <c r="K275" s="35"/>
      <c r="L275" s="35"/>
    </row>
    <row r="276" spans="1:12" s="30" customFormat="1">
      <c r="A276" s="27"/>
      <c r="B276" s="159"/>
      <c r="C276" s="29"/>
      <c r="D276" s="26"/>
      <c r="F276" s="31"/>
      <c r="G276" s="35"/>
      <c r="H276" s="76"/>
      <c r="I276" s="35"/>
      <c r="J276" s="34"/>
      <c r="K276" s="35"/>
      <c r="L276" s="35"/>
    </row>
    <row r="277" spans="1:12" s="30" customFormat="1">
      <c r="A277" s="27"/>
      <c r="B277" s="159"/>
      <c r="C277" s="29"/>
      <c r="D277" s="26"/>
      <c r="F277" s="31"/>
      <c r="G277" s="35"/>
      <c r="H277" s="76"/>
      <c r="I277" s="35"/>
      <c r="J277" s="34"/>
      <c r="K277" s="35"/>
      <c r="L277" s="35"/>
    </row>
    <row r="278" spans="1:12" s="30" customFormat="1">
      <c r="A278" s="27"/>
      <c r="B278" s="159"/>
      <c r="C278" s="29"/>
      <c r="D278" s="26"/>
      <c r="F278" s="31"/>
      <c r="G278" s="35"/>
      <c r="H278" s="76"/>
      <c r="I278" s="35"/>
      <c r="J278" s="34"/>
      <c r="K278" s="35"/>
      <c r="L278" s="35"/>
    </row>
    <row r="279" spans="1:12" s="30" customFormat="1">
      <c r="A279" s="27"/>
      <c r="B279" s="159"/>
      <c r="C279" s="29"/>
      <c r="D279" s="26"/>
      <c r="F279" s="31"/>
      <c r="G279" s="35"/>
      <c r="H279" s="76"/>
      <c r="I279" s="35"/>
      <c r="J279" s="34"/>
      <c r="K279" s="35"/>
      <c r="L279" s="35"/>
    </row>
    <row r="280" spans="1:12" s="30" customFormat="1">
      <c r="A280" s="27"/>
      <c r="B280" s="159"/>
      <c r="C280" s="29"/>
      <c r="D280" s="26"/>
      <c r="F280" s="31"/>
      <c r="G280" s="35"/>
      <c r="H280" s="76"/>
      <c r="I280" s="35"/>
      <c r="J280" s="34"/>
      <c r="K280" s="35"/>
      <c r="L280" s="35"/>
    </row>
    <row r="281" spans="1:12" s="30" customFormat="1">
      <c r="A281" s="27"/>
      <c r="B281" s="159"/>
      <c r="C281" s="29"/>
      <c r="D281" s="26"/>
      <c r="F281" s="31"/>
      <c r="G281" s="35"/>
      <c r="H281" s="76"/>
      <c r="I281" s="35"/>
      <c r="J281" s="34"/>
      <c r="K281" s="35"/>
      <c r="L281" s="35"/>
    </row>
    <row r="282" spans="1:12" s="30" customFormat="1">
      <c r="A282" s="27"/>
      <c r="B282" s="159"/>
      <c r="C282" s="29"/>
      <c r="D282" s="26"/>
      <c r="F282" s="31"/>
      <c r="G282" s="35"/>
      <c r="H282" s="76"/>
      <c r="I282" s="35"/>
      <c r="J282" s="34"/>
      <c r="K282" s="35"/>
      <c r="L282" s="35"/>
    </row>
    <row r="283" spans="1:12" s="30" customFormat="1">
      <c r="A283" s="27"/>
      <c r="B283" s="159"/>
      <c r="C283" s="29"/>
      <c r="D283" s="26"/>
      <c r="F283" s="31"/>
      <c r="G283" s="35"/>
      <c r="H283" s="76"/>
      <c r="I283" s="35"/>
      <c r="J283" s="34"/>
      <c r="K283" s="35"/>
      <c r="L283" s="35"/>
    </row>
    <row r="284" spans="1:12" s="30" customFormat="1">
      <c r="A284" s="27"/>
      <c r="B284" s="159"/>
      <c r="C284" s="29"/>
      <c r="D284" s="26"/>
      <c r="F284" s="31"/>
      <c r="G284" s="35"/>
      <c r="H284" s="76"/>
      <c r="I284" s="35"/>
      <c r="J284" s="34"/>
      <c r="K284" s="35"/>
      <c r="L284" s="35"/>
    </row>
    <row r="285" spans="1:12" s="30" customFormat="1">
      <c r="A285" s="27"/>
      <c r="B285" s="159"/>
      <c r="C285" s="29"/>
      <c r="D285" s="26"/>
      <c r="F285" s="31"/>
      <c r="G285" s="35"/>
      <c r="H285" s="76"/>
      <c r="I285" s="35"/>
      <c r="J285" s="34"/>
      <c r="K285" s="35"/>
      <c r="L285" s="35"/>
    </row>
    <row r="286" spans="1:12" s="30" customFormat="1">
      <c r="A286" s="27"/>
      <c r="B286" s="159"/>
      <c r="C286" s="29"/>
      <c r="D286" s="26"/>
      <c r="F286" s="31"/>
      <c r="G286" s="35"/>
      <c r="H286" s="76"/>
      <c r="I286" s="35"/>
      <c r="J286" s="34"/>
      <c r="K286" s="35"/>
      <c r="L286" s="35"/>
    </row>
    <row r="287" spans="1:12" s="30" customFormat="1">
      <c r="A287" s="27"/>
      <c r="B287" s="159"/>
      <c r="C287" s="29"/>
      <c r="D287" s="26"/>
      <c r="F287" s="31"/>
      <c r="G287" s="35"/>
      <c r="H287" s="76"/>
      <c r="I287" s="35"/>
      <c r="J287" s="34"/>
      <c r="K287" s="35"/>
      <c r="L287" s="35"/>
    </row>
    <row r="288" spans="1:12" s="30" customFormat="1">
      <c r="A288" s="27"/>
      <c r="B288" s="159"/>
      <c r="C288" s="29"/>
      <c r="D288" s="26"/>
      <c r="F288" s="31"/>
      <c r="G288" s="35"/>
      <c r="H288" s="76"/>
      <c r="I288" s="35"/>
      <c r="J288" s="34"/>
      <c r="K288" s="35"/>
      <c r="L288" s="35"/>
    </row>
    <row r="289" spans="1:12" s="30" customFormat="1">
      <c r="A289" s="27"/>
      <c r="B289" s="159"/>
      <c r="C289" s="29"/>
      <c r="D289" s="26"/>
      <c r="F289" s="31"/>
      <c r="G289" s="35"/>
      <c r="H289" s="76"/>
      <c r="I289" s="35"/>
      <c r="J289" s="34"/>
      <c r="K289" s="35"/>
      <c r="L289" s="35"/>
    </row>
    <row r="290" spans="1:12" s="30" customFormat="1">
      <c r="A290" s="27"/>
      <c r="B290" s="159"/>
      <c r="C290" s="29"/>
      <c r="D290" s="26"/>
      <c r="F290" s="31"/>
      <c r="G290" s="35"/>
      <c r="H290" s="76"/>
      <c r="I290" s="35"/>
      <c r="J290" s="34"/>
      <c r="K290" s="35"/>
      <c r="L290" s="35"/>
    </row>
    <row r="291" spans="1:12" s="30" customFormat="1">
      <c r="A291" s="27"/>
      <c r="B291" s="159"/>
      <c r="C291" s="29"/>
      <c r="D291" s="26"/>
      <c r="F291" s="31"/>
      <c r="G291" s="35"/>
      <c r="H291" s="76"/>
      <c r="I291" s="35"/>
      <c r="J291" s="34"/>
      <c r="K291" s="35"/>
      <c r="L291" s="35"/>
    </row>
    <row r="292" spans="1:12" s="30" customFormat="1">
      <c r="A292" s="27"/>
      <c r="B292" s="159"/>
      <c r="C292" s="29"/>
      <c r="D292" s="26"/>
      <c r="F292" s="31"/>
      <c r="G292" s="35"/>
      <c r="H292" s="76"/>
      <c r="I292" s="35"/>
      <c r="J292" s="34"/>
      <c r="K292" s="35"/>
      <c r="L292" s="35"/>
    </row>
    <row r="293" spans="1:12" s="30" customFormat="1">
      <c r="A293" s="27"/>
      <c r="B293" s="159"/>
      <c r="C293" s="29"/>
      <c r="D293" s="26"/>
      <c r="F293" s="31"/>
      <c r="G293" s="35"/>
      <c r="H293" s="76"/>
      <c r="I293" s="35"/>
      <c r="J293" s="34"/>
      <c r="K293" s="35"/>
      <c r="L293" s="35"/>
    </row>
    <row r="294" spans="1:12" s="30" customFormat="1">
      <c r="A294" s="27"/>
      <c r="B294" s="159"/>
      <c r="C294" s="29"/>
      <c r="D294" s="26"/>
      <c r="F294" s="31"/>
      <c r="G294" s="35"/>
      <c r="H294" s="76"/>
      <c r="I294" s="35"/>
      <c r="J294" s="34"/>
      <c r="K294" s="35"/>
      <c r="L294" s="35"/>
    </row>
    <row r="295" spans="1:12" s="30" customFormat="1">
      <c r="A295" s="27"/>
      <c r="B295" s="159"/>
      <c r="C295" s="29"/>
      <c r="D295" s="26"/>
      <c r="F295" s="31"/>
      <c r="G295" s="35"/>
      <c r="H295" s="76"/>
      <c r="I295" s="35"/>
      <c r="J295" s="34"/>
      <c r="K295" s="35"/>
      <c r="L295" s="35"/>
    </row>
    <row r="296" spans="1:12" s="30" customFormat="1">
      <c r="A296" s="27"/>
      <c r="B296" s="159"/>
      <c r="C296" s="29"/>
      <c r="D296" s="26"/>
      <c r="F296" s="31"/>
      <c r="G296" s="35"/>
      <c r="H296" s="76"/>
      <c r="I296" s="35"/>
      <c r="J296" s="34"/>
      <c r="K296" s="35"/>
      <c r="L296" s="35"/>
    </row>
    <row r="297" spans="1:12" s="30" customFormat="1">
      <c r="A297" s="27"/>
      <c r="B297" s="159"/>
      <c r="C297" s="29"/>
      <c r="D297" s="26"/>
      <c r="F297" s="31"/>
      <c r="G297" s="35"/>
      <c r="H297" s="76"/>
      <c r="I297" s="35"/>
      <c r="J297" s="34"/>
      <c r="K297" s="35"/>
      <c r="L297" s="35"/>
    </row>
    <row r="298" spans="1:12" s="30" customFormat="1">
      <c r="A298" s="27"/>
      <c r="B298" s="159"/>
      <c r="C298" s="29"/>
      <c r="D298" s="26"/>
      <c r="F298" s="31"/>
      <c r="G298" s="35"/>
      <c r="H298" s="76"/>
      <c r="I298" s="35"/>
      <c r="J298" s="34"/>
      <c r="K298" s="35"/>
      <c r="L298" s="35"/>
    </row>
    <row r="299" spans="1:12" s="30" customFormat="1">
      <c r="A299" s="27"/>
      <c r="B299" s="159"/>
      <c r="C299" s="29"/>
      <c r="D299" s="26"/>
      <c r="F299" s="31"/>
      <c r="G299" s="35"/>
      <c r="H299" s="76"/>
      <c r="I299" s="35"/>
      <c r="J299" s="34"/>
      <c r="K299" s="35"/>
      <c r="L299" s="35"/>
    </row>
    <row r="300" spans="1:12" s="30" customFormat="1">
      <c r="A300" s="27"/>
      <c r="B300" s="159"/>
      <c r="C300" s="29"/>
      <c r="D300" s="26"/>
      <c r="F300" s="31"/>
      <c r="G300" s="35"/>
      <c r="H300" s="76"/>
      <c r="I300" s="35"/>
      <c r="J300" s="34"/>
      <c r="K300" s="35"/>
      <c r="L300" s="35"/>
    </row>
    <row r="301" spans="1:12" s="30" customFormat="1">
      <c r="A301" s="27"/>
      <c r="B301" s="159"/>
      <c r="C301" s="29"/>
      <c r="D301" s="26"/>
      <c r="F301" s="31"/>
      <c r="G301" s="35"/>
      <c r="H301" s="76"/>
      <c r="I301" s="35"/>
      <c r="J301" s="34"/>
      <c r="K301" s="35"/>
      <c r="L301" s="35"/>
    </row>
    <row r="302" spans="1:12" s="30" customFormat="1">
      <c r="A302" s="27"/>
      <c r="B302" s="159"/>
      <c r="C302" s="29"/>
      <c r="D302" s="26"/>
      <c r="F302" s="31"/>
      <c r="G302" s="35"/>
      <c r="H302" s="76"/>
      <c r="I302" s="35"/>
      <c r="J302" s="34"/>
      <c r="K302" s="35"/>
      <c r="L302" s="35"/>
    </row>
    <row r="303" spans="1:12" s="30" customFormat="1">
      <c r="A303" s="27"/>
      <c r="B303" s="159"/>
      <c r="C303" s="29"/>
      <c r="D303" s="26"/>
      <c r="F303" s="31"/>
      <c r="G303" s="35"/>
      <c r="H303" s="76"/>
      <c r="I303" s="35"/>
      <c r="J303" s="34"/>
      <c r="K303" s="35"/>
      <c r="L303" s="35"/>
    </row>
    <row r="304" spans="1:12" s="30" customFormat="1">
      <c r="A304" s="27"/>
      <c r="B304" s="159"/>
      <c r="C304" s="29"/>
      <c r="D304" s="26"/>
      <c r="F304" s="31"/>
      <c r="G304" s="35"/>
      <c r="H304" s="76"/>
      <c r="I304" s="35"/>
      <c r="J304" s="34"/>
      <c r="K304" s="35"/>
      <c r="L304" s="35"/>
    </row>
    <row r="305" spans="1:12" s="30" customFormat="1">
      <c r="A305" s="27"/>
      <c r="B305" s="159"/>
      <c r="C305" s="29"/>
      <c r="D305" s="26"/>
      <c r="F305" s="31"/>
      <c r="G305" s="35"/>
      <c r="H305" s="76"/>
      <c r="I305" s="35"/>
      <c r="J305" s="34"/>
      <c r="K305" s="35"/>
      <c r="L305" s="35"/>
    </row>
    <row r="306" spans="1:12" s="30" customFormat="1">
      <c r="A306" s="27"/>
      <c r="B306" s="159"/>
      <c r="C306" s="29"/>
      <c r="D306" s="26"/>
      <c r="F306" s="31"/>
      <c r="G306" s="35"/>
      <c r="H306" s="76"/>
      <c r="I306" s="35"/>
      <c r="J306" s="34"/>
      <c r="K306" s="35"/>
      <c r="L306" s="35"/>
    </row>
    <row r="307" spans="1:12" s="30" customFormat="1">
      <c r="A307" s="27"/>
      <c r="B307" s="159"/>
      <c r="C307" s="29"/>
      <c r="D307" s="26"/>
      <c r="F307" s="31"/>
      <c r="G307" s="35"/>
      <c r="H307" s="76"/>
      <c r="I307" s="35"/>
      <c r="J307" s="34"/>
      <c r="K307" s="35"/>
      <c r="L307" s="35"/>
    </row>
    <row r="308" spans="1:12" s="30" customFormat="1">
      <c r="A308" s="27"/>
      <c r="B308" s="159"/>
      <c r="C308" s="29"/>
      <c r="D308" s="26"/>
      <c r="F308" s="31"/>
      <c r="G308" s="35"/>
      <c r="H308" s="76"/>
      <c r="I308" s="35"/>
      <c r="J308" s="34"/>
      <c r="K308" s="35"/>
      <c r="L308" s="35"/>
    </row>
    <row r="309" spans="1:12" s="30" customFormat="1">
      <c r="A309" s="27"/>
      <c r="B309" s="159"/>
      <c r="C309" s="29"/>
      <c r="D309" s="26"/>
      <c r="F309" s="31"/>
      <c r="G309" s="35"/>
      <c r="H309" s="76"/>
      <c r="I309" s="35"/>
      <c r="J309" s="34"/>
      <c r="K309" s="35"/>
      <c r="L309" s="35"/>
    </row>
    <row r="310" spans="1:12" s="30" customFormat="1">
      <c r="A310" s="27"/>
      <c r="B310" s="159"/>
      <c r="C310" s="29"/>
      <c r="D310" s="26"/>
      <c r="F310" s="31"/>
      <c r="G310" s="35"/>
      <c r="H310" s="76"/>
      <c r="I310" s="35"/>
      <c r="J310" s="34"/>
      <c r="K310" s="35"/>
      <c r="L310" s="35"/>
    </row>
    <row r="311" spans="1:12" s="30" customFormat="1">
      <c r="A311" s="27"/>
      <c r="B311" s="159"/>
      <c r="C311" s="29"/>
      <c r="D311" s="26"/>
      <c r="F311" s="31"/>
      <c r="G311" s="35"/>
      <c r="H311" s="76"/>
      <c r="I311" s="35"/>
      <c r="J311" s="34"/>
      <c r="K311" s="35"/>
      <c r="L311" s="35"/>
    </row>
    <row r="312" spans="1:12" s="30" customFormat="1">
      <c r="A312" s="27"/>
      <c r="B312" s="159"/>
      <c r="C312" s="29"/>
      <c r="D312" s="26"/>
      <c r="F312" s="31"/>
      <c r="G312" s="35"/>
      <c r="H312" s="76"/>
      <c r="I312" s="35"/>
      <c r="J312" s="34"/>
      <c r="K312" s="35"/>
      <c r="L312" s="35"/>
    </row>
    <row r="313" spans="1:12" s="30" customFormat="1">
      <c r="A313" s="27"/>
      <c r="B313" s="159"/>
      <c r="C313" s="29"/>
      <c r="D313" s="26"/>
      <c r="F313" s="31"/>
      <c r="G313" s="35"/>
      <c r="H313" s="76"/>
      <c r="I313" s="35"/>
      <c r="J313" s="34"/>
      <c r="K313" s="35"/>
      <c r="L313" s="35"/>
    </row>
    <row r="314" spans="1:12" s="30" customFormat="1">
      <c r="A314" s="27"/>
      <c r="B314" s="159"/>
      <c r="C314" s="29"/>
      <c r="D314" s="26"/>
      <c r="F314" s="31"/>
      <c r="G314" s="35"/>
      <c r="H314" s="76"/>
      <c r="I314" s="35"/>
      <c r="J314" s="34"/>
      <c r="K314" s="35"/>
      <c r="L314" s="35"/>
    </row>
    <row r="315" spans="1:12" s="30" customFormat="1">
      <c r="A315" s="27"/>
      <c r="B315" s="159"/>
      <c r="C315" s="29"/>
      <c r="D315" s="26"/>
      <c r="F315" s="31"/>
      <c r="G315" s="35"/>
      <c r="H315" s="76"/>
      <c r="I315" s="35"/>
      <c r="J315" s="34"/>
      <c r="K315" s="35"/>
      <c r="L315" s="35"/>
    </row>
    <row r="316" spans="1:12" s="30" customFormat="1">
      <c r="A316" s="27"/>
      <c r="B316" s="159"/>
      <c r="C316" s="29"/>
      <c r="D316" s="26"/>
      <c r="F316" s="31"/>
      <c r="G316" s="35"/>
      <c r="H316" s="76"/>
      <c r="I316" s="35"/>
      <c r="J316" s="34"/>
      <c r="K316" s="35"/>
      <c r="L316" s="35"/>
    </row>
    <row r="317" spans="1:12" s="30" customFormat="1">
      <c r="A317" s="27"/>
      <c r="B317" s="159"/>
      <c r="C317" s="29"/>
      <c r="D317" s="26"/>
      <c r="F317" s="31"/>
      <c r="G317" s="35"/>
      <c r="H317" s="76"/>
      <c r="I317" s="35"/>
      <c r="J317" s="34"/>
      <c r="K317" s="35"/>
      <c r="L317" s="35"/>
    </row>
    <row r="318" spans="1:12" s="30" customFormat="1">
      <c r="A318" s="27"/>
      <c r="B318" s="159"/>
      <c r="C318" s="29"/>
      <c r="D318" s="26"/>
      <c r="F318" s="31"/>
      <c r="G318" s="35"/>
      <c r="H318" s="76"/>
      <c r="I318" s="35"/>
      <c r="J318" s="34"/>
      <c r="K318" s="35"/>
      <c r="L318" s="35"/>
    </row>
    <row r="319" spans="1:12" s="30" customFormat="1">
      <c r="A319" s="27"/>
      <c r="B319" s="159"/>
      <c r="C319" s="29"/>
      <c r="D319" s="26"/>
      <c r="F319" s="31"/>
      <c r="G319" s="35"/>
      <c r="H319" s="76"/>
      <c r="I319" s="35"/>
      <c r="J319" s="34"/>
      <c r="K319" s="35"/>
      <c r="L319" s="35"/>
    </row>
    <row r="320" spans="1:12" s="30" customFormat="1">
      <c r="A320" s="27"/>
      <c r="B320" s="159"/>
      <c r="C320" s="29"/>
      <c r="D320" s="26"/>
      <c r="F320" s="31"/>
      <c r="G320" s="35"/>
      <c r="H320" s="76"/>
      <c r="I320" s="35"/>
      <c r="J320" s="34"/>
      <c r="K320" s="35"/>
      <c r="L320" s="35"/>
    </row>
    <row r="321" spans="1:12" s="30" customFormat="1">
      <c r="A321" s="27"/>
      <c r="B321" s="159"/>
      <c r="C321" s="29"/>
      <c r="D321" s="26"/>
      <c r="F321" s="31"/>
      <c r="G321" s="35"/>
      <c r="H321" s="76"/>
      <c r="I321" s="35"/>
      <c r="J321" s="34"/>
      <c r="K321" s="35"/>
      <c r="L321" s="35"/>
    </row>
    <row r="322" spans="1:12" s="30" customFormat="1">
      <c r="A322" s="27"/>
      <c r="B322" s="159"/>
      <c r="C322" s="29"/>
      <c r="D322" s="26"/>
      <c r="F322" s="31"/>
      <c r="G322" s="35"/>
      <c r="H322" s="76"/>
      <c r="I322" s="35"/>
      <c r="J322" s="34"/>
      <c r="K322" s="35"/>
      <c r="L322" s="35"/>
    </row>
    <row r="323" spans="1:12" s="30" customFormat="1">
      <c r="A323" s="27"/>
      <c r="B323" s="159"/>
      <c r="C323" s="29"/>
      <c r="D323" s="26"/>
      <c r="F323" s="31"/>
      <c r="G323" s="35"/>
      <c r="H323" s="76"/>
      <c r="I323" s="35"/>
      <c r="J323" s="34"/>
      <c r="K323" s="35"/>
      <c r="L323" s="35"/>
    </row>
    <row r="324" spans="1:12" s="30" customFormat="1">
      <c r="A324" s="27"/>
      <c r="B324" s="159"/>
      <c r="C324" s="29"/>
      <c r="D324" s="26"/>
      <c r="F324" s="31"/>
      <c r="G324" s="35"/>
      <c r="H324" s="76"/>
      <c r="I324" s="35"/>
      <c r="J324" s="34"/>
      <c r="K324" s="35"/>
      <c r="L324" s="35"/>
    </row>
    <row r="325" spans="1:12" s="30" customFormat="1">
      <c r="A325" s="27"/>
      <c r="B325" s="159"/>
      <c r="C325" s="29"/>
      <c r="D325" s="26"/>
      <c r="F325" s="31"/>
      <c r="G325" s="35"/>
      <c r="H325" s="76"/>
      <c r="I325" s="35"/>
      <c r="J325" s="34"/>
      <c r="K325" s="35"/>
      <c r="L325" s="35"/>
    </row>
    <row r="326" spans="1:12" s="30" customFormat="1">
      <c r="A326" s="27"/>
      <c r="B326" s="159"/>
      <c r="C326" s="29"/>
      <c r="D326" s="26"/>
      <c r="F326" s="31"/>
      <c r="G326" s="35"/>
      <c r="H326" s="76"/>
      <c r="I326" s="35"/>
      <c r="J326" s="34"/>
      <c r="K326" s="35"/>
      <c r="L326" s="35"/>
    </row>
    <row r="327" spans="1:12" s="30" customFormat="1">
      <c r="A327" s="27"/>
      <c r="B327" s="159"/>
      <c r="C327" s="29"/>
      <c r="D327" s="26"/>
      <c r="F327" s="31"/>
      <c r="G327" s="35"/>
      <c r="H327" s="76"/>
      <c r="I327" s="35"/>
      <c r="J327" s="34"/>
      <c r="K327" s="35"/>
      <c r="L327" s="35"/>
    </row>
    <row r="328" spans="1:12" s="30" customFormat="1">
      <c r="A328" s="27"/>
      <c r="B328" s="159"/>
      <c r="C328" s="29"/>
      <c r="D328" s="26"/>
      <c r="F328" s="31"/>
      <c r="G328" s="35"/>
      <c r="H328" s="76"/>
      <c r="I328" s="35"/>
      <c r="J328" s="34"/>
      <c r="K328" s="35"/>
      <c r="L328" s="35"/>
    </row>
    <row r="329" spans="1:12" s="30" customFormat="1">
      <c r="A329" s="27"/>
      <c r="B329" s="159"/>
      <c r="C329" s="29"/>
      <c r="D329" s="26"/>
      <c r="F329" s="31"/>
      <c r="G329" s="35"/>
      <c r="H329" s="76"/>
      <c r="I329" s="35"/>
      <c r="J329" s="34"/>
      <c r="K329" s="35"/>
      <c r="L329" s="35"/>
    </row>
    <row r="330" spans="1:12" s="30" customFormat="1">
      <c r="A330" s="27"/>
      <c r="B330" s="159"/>
      <c r="C330" s="29"/>
      <c r="D330" s="26"/>
      <c r="F330" s="31"/>
      <c r="G330" s="35"/>
      <c r="H330" s="76"/>
      <c r="I330" s="35"/>
      <c r="J330" s="34"/>
      <c r="K330" s="35"/>
      <c r="L330" s="35"/>
    </row>
    <row r="331" spans="1:12" s="30" customFormat="1">
      <c r="A331" s="27"/>
      <c r="B331" s="159"/>
      <c r="C331" s="29"/>
      <c r="D331" s="26"/>
      <c r="F331" s="31"/>
      <c r="G331" s="35"/>
      <c r="H331" s="76"/>
      <c r="I331" s="35"/>
      <c r="J331" s="34"/>
      <c r="K331" s="35"/>
      <c r="L331" s="35"/>
    </row>
    <row r="332" spans="1:12" s="30" customFormat="1">
      <c r="A332" s="27"/>
      <c r="B332" s="159"/>
      <c r="C332" s="29"/>
      <c r="D332" s="26"/>
      <c r="F332" s="31"/>
      <c r="G332" s="35"/>
      <c r="H332" s="76"/>
      <c r="I332" s="35"/>
      <c r="J332" s="34"/>
      <c r="K332" s="35"/>
      <c r="L332" s="35"/>
    </row>
    <row r="333" spans="1:12" s="30" customFormat="1">
      <c r="A333" s="27"/>
      <c r="B333" s="159"/>
      <c r="C333" s="29"/>
      <c r="D333" s="26"/>
      <c r="F333" s="31"/>
      <c r="G333" s="35"/>
      <c r="H333" s="76"/>
      <c r="I333" s="35"/>
      <c r="J333" s="34"/>
      <c r="K333" s="35"/>
      <c r="L333" s="35"/>
    </row>
    <row r="334" spans="1:12" s="30" customFormat="1">
      <c r="A334" s="27"/>
      <c r="B334" s="159"/>
      <c r="C334" s="29"/>
      <c r="D334" s="26"/>
      <c r="F334" s="31"/>
      <c r="G334" s="35"/>
      <c r="H334" s="76"/>
      <c r="I334" s="35"/>
      <c r="J334" s="34"/>
      <c r="K334" s="35"/>
      <c r="L334" s="35"/>
    </row>
    <row r="335" spans="1:12" s="30" customFormat="1">
      <c r="A335" s="27"/>
      <c r="B335" s="159"/>
      <c r="C335" s="29"/>
      <c r="D335" s="26"/>
      <c r="F335" s="31"/>
      <c r="G335" s="35"/>
      <c r="H335" s="76"/>
      <c r="I335" s="35"/>
      <c r="J335" s="34"/>
      <c r="K335" s="35"/>
      <c r="L335" s="35"/>
    </row>
    <row r="336" spans="1:12" s="30" customFormat="1">
      <c r="A336" s="27"/>
      <c r="B336" s="159"/>
      <c r="C336" s="29"/>
      <c r="D336" s="26"/>
      <c r="F336" s="31"/>
      <c r="G336" s="35"/>
      <c r="H336" s="76"/>
      <c r="I336" s="35"/>
      <c r="J336" s="34"/>
      <c r="K336" s="35"/>
      <c r="L336" s="35"/>
    </row>
    <row r="337" spans="1:12" s="30" customFormat="1">
      <c r="A337" s="27"/>
      <c r="B337" s="159"/>
      <c r="C337" s="29"/>
      <c r="D337" s="26"/>
      <c r="F337" s="31"/>
      <c r="G337" s="35"/>
      <c r="H337" s="76"/>
      <c r="I337" s="35"/>
      <c r="J337" s="34"/>
      <c r="K337" s="35"/>
      <c r="L337" s="35"/>
    </row>
    <row r="338" spans="1:12" s="30" customFormat="1">
      <c r="A338" s="27"/>
      <c r="B338" s="159"/>
      <c r="C338" s="29"/>
      <c r="D338" s="26"/>
      <c r="F338" s="31"/>
      <c r="G338" s="35"/>
      <c r="H338" s="76"/>
      <c r="I338" s="35"/>
      <c r="J338" s="34"/>
      <c r="K338" s="35"/>
      <c r="L338" s="35"/>
    </row>
    <row r="339" spans="1:12" s="30" customFormat="1">
      <c r="A339" s="27"/>
      <c r="B339" s="159"/>
      <c r="C339" s="29"/>
      <c r="D339" s="26"/>
      <c r="F339" s="31"/>
      <c r="G339" s="35"/>
      <c r="H339" s="76"/>
      <c r="I339" s="35"/>
      <c r="J339" s="34"/>
      <c r="K339" s="35"/>
      <c r="L339" s="35"/>
    </row>
    <row r="340" spans="1:12" s="30" customFormat="1">
      <c r="A340" s="27"/>
      <c r="B340" s="159"/>
      <c r="C340" s="29"/>
      <c r="D340" s="26"/>
      <c r="F340" s="31"/>
      <c r="G340" s="35"/>
      <c r="H340" s="76"/>
      <c r="I340" s="35"/>
      <c r="J340" s="34"/>
      <c r="K340" s="35"/>
      <c r="L340" s="35"/>
    </row>
    <row r="341" spans="1:12" s="30" customFormat="1">
      <c r="A341" s="27"/>
      <c r="B341" s="159"/>
      <c r="C341" s="29"/>
      <c r="D341" s="26"/>
      <c r="F341" s="31"/>
      <c r="G341" s="35"/>
      <c r="H341" s="76"/>
      <c r="I341" s="35"/>
      <c r="J341" s="34"/>
      <c r="K341" s="35"/>
      <c r="L341" s="35"/>
    </row>
    <row r="342" spans="1:12" s="30" customFormat="1">
      <c r="A342" s="27"/>
      <c r="B342" s="159"/>
      <c r="C342" s="29"/>
      <c r="D342" s="26"/>
      <c r="F342" s="31"/>
      <c r="G342" s="35"/>
      <c r="H342" s="76"/>
      <c r="I342" s="35"/>
      <c r="J342" s="34"/>
      <c r="K342" s="35"/>
      <c r="L342" s="35"/>
    </row>
    <row r="343" spans="1:12" s="30" customFormat="1">
      <c r="A343" s="27"/>
      <c r="B343" s="159"/>
      <c r="C343" s="29"/>
      <c r="D343" s="26"/>
      <c r="F343" s="31"/>
      <c r="G343" s="35"/>
      <c r="H343" s="76"/>
      <c r="I343" s="35"/>
      <c r="J343" s="34"/>
      <c r="K343" s="35"/>
      <c r="L343" s="35"/>
    </row>
    <row r="344" spans="1:12" s="30" customFormat="1">
      <c r="A344" s="27"/>
      <c r="B344" s="159"/>
      <c r="C344" s="29"/>
      <c r="D344" s="26"/>
      <c r="F344" s="31"/>
      <c r="G344" s="35"/>
      <c r="H344" s="76"/>
      <c r="I344" s="35"/>
      <c r="J344" s="34"/>
      <c r="K344" s="35"/>
      <c r="L344" s="35"/>
    </row>
    <row r="345" spans="1:12" s="30" customFormat="1">
      <c r="A345" s="27"/>
      <c r="B345" s="159"/>
      <c r="C345" s="29"/>
      <c r="D345" s="26"/>
      <c r="F345" s="31"/>
      <c r="G345" s="35"/>
      <c r="H345" s="76"/>
      <c r="I345" s="35"/>
      <c r="J345" s="34"/>
      <c r="K345" s="35"/>
      <c r="L345" s="35"/>
    </row>
    <row r="346" spans="1:12" s="30" customFormat="1">
      <c r="A346" s="27"/>
      <c r="B346" s="159"/>
      <c r="C346" s="29"/>
      <c r="D346" s="26"/>
      <c r="F346" s="31"/>
      <c r="G346" s="35"/>
      <c r="H346" s="76"/>
      <c r="I346" s="35"/>
      <c r="J346" s="34"/>
      <c r="K346" s="35"/>
      <c r="L346" s="35"/>
    </row>
    <row r="347" spans="1:12" s="30" customFormat="1">
      <c r="A347" s="27"/>
      <c r="B347" s="159"/>
      <c r="C347" s="29"/>
      <c r="D347" s="26"/>
      <c r="F347" s="31"/>
      <c r="G347" s="35"/>
      <c r="H347" s="76"/>
      <c r="I347" s="35"/>
      <c r="J347" s="34"/>
      <c r="K347" s="35"/>
      <c r="L347" s="35"/>
    </row>
    <row r="348" spans="1:12" s="30" customFormat="1">
      <c r="A348" s="27"/>
      <c r="B348" s="159"/>
      <c r="C348" s="29"/>
      <c r="D348" s="26"/>
      <c r="F348" s="31"/>
      <c r="G348" s="35"/>
      <c r="H348" s="76"/>
      <c r="I348" s="35"/>
      <c r="J348" s="34"/>
      <c r="K348" s="35"/>
      <c r="L348" s="35"/>
    </row>
    <row r="349" spans="1:12" s="30" customFormat="1">
      <c r="A349" s="27"/>
      <c r="B349" s="159"/>
      <c r="C349" s="29"/>
      <c r="D349" s="26"/>
      <c r="F349" s="31"/>
      <c r="G349" s="35"/>
      <c r="H349" s="76"/>
      <c r="I349" s="35"/>
      <c r="J349" s="34"/>
      <c r="K349" s="35"/>
      <c r="L349" s="35"/>
    </row>
    <row r="350" spans="1:12" s="30" customFormat="1">
      <c r="A350" s="27"/>
      <c r="B350" s="159"/>
      <c r="C350" s="29"/>
      <c r="D350" s="26"/>
      <c r="F350" s="31"/>
      <c r="G350" s="35"/>
      <c r="H350" s="76"/>
      <c r="I350" s="35"/>
      <c r="J350" s="34"/>
      <c r="K350" s="35"/>
      <c r="L350" s="35"/>
    </row>
    <row r="351" spans="1:12" s="30" customFormat="1">
      <c r="A351" s="27"/>
      <c r="B351" s="159"/>
      <c r="C351" s="29"/>
      <c r="D351" s="26"/>
      <c r="F351" s="31"/>
      <c r="G351" s="35"/>
      <c r="H351" s="76"/>
      <c r="I351" s="35"/>
      <c r="J351" s="34"/>
      <c r="K351" s="35"/>
      <c r="L351" s="35"/>
    </row>
    <row r="352" spans="1:12" s="30" customFormat="1">
      <c r="A352" s="27"/>
      <c r="B352" s="159"/>
      <c r="C352" s="29"/>
      <c r="D352" s="26"/>
      <c r="F352" s="31"/>
      <c r="G352" s="35"/>
      <c r="H352" s="76"/>
      <c r="I352" s="35"/>
      <c r="J352" s="34"/>
      <c r="K352" s="35"/>
      <c r="L352" s="35"/>
    </row>
    <row r="353" spans="1:12" s="30" customFormat="1">
      <c r="A353" s="27"/>
      <c r="B353" s="159"/>
      <c r="C353" s="29"/>
      <c r="D353" s="26"/>
      <c r="F353" s="31"/>
      <c r="G353" s="35"/>
      <c r="H353" s="76"/>
      <c r="I353" s="35"/>
      <c r="J353" s="34"/>
      <c r="K353" s="35"/>
      <c r="L353" s="35"/>
    </row>
    <row r="354" spans="1:12" s="30" customFormat="1">
      <c r="A354" s="27"/>
      <c r="B354" s="159"/>
      <c r="C354" s="29"/>
      <c r="D354" s="26"/>
      <c r="F354" s="31"/>
      <c r="G354" s="35"/>
      <c r="H354" s="76"/>
      <c r="I354" s="35"/>
      <c r="J354" s="34"/>
      <c r="K354" s="35"/>
      <c r="L354" s="35"/>
    </row>
    <row r="355" spans="1:12" s="30" customFormat="1">
      <c r="A355" s="27"/>
      <c r="B355" s="159"/>
      <c r="C355" s="29"/>
      <c r="D355" s="26"/>
      <c r="F355" s="31"/>
      <c r="G355" s="35"/>
      <c r="H355" s="76"/>
      <c r="I355" s="35"/>
      <c r="J355" s="34"/>
      <c r="K355" s="35"/>
      <c r="L355" s="35"/>
    </row>
    <row r="356" spans="1:12" s="30" customFormat="1">
      <c r="A356" s="27"/>
      <c r="B356" s="159"/>
      <c r="C356" s="29"/>
      <c r="D356" s="26"/>
      <c r="F356" s="31"/>
      <c r="G356" s="35"/>
      <c r="H356" s="76"/>
      <c r="I356" s="35"/>
      <c r="J356" s="34"/>
      <c r="K356" s="35"/>
      <c r="L356" s="35"/>
    </row>
    <row r="357" spans="1:12" s="30" customFormat="1">
      <c r="A357" s="27"/>
      <c r="B357" s="159"/>
      <c r="C357" s="29"/>
      <c r="D357" s="26"/>
      <c r="F357" s="31"/>
      <c r="G357" s="35"/>
      <c r="H357" s="76"/>
      <c r="I357" s="35"/>
      <c r="J357" s="34"/>
      <c r="K357" s="35"/>
      <c r="L357" s="35"/>
    </row>
    <row r="358" spans="1:12" s="30" customFormat="1">
      <c r="A358" s="27"/>
      <c r="B358" s="159"/>
      <c r="C358" s="29"/>
      <c r="D358" s="26"/>
      <c r="F358" s="31"/>
      <c r="G358" s="35"/>
      <c r="H358" s="76"/>
      <c r="I358" s="35"/>
      <c r="J358" s="34"/>
      <c r="K358" s="35"/>
      <c r="L358" s="35"/>
    </row>
    <row r="359" spans="1:12" s="30" customFormat="1">
      <c r="A359" s="27"/>
      <c r="B359" s="159"/>
      <c r="C359" s="29"/>
      <c r="D359" s="26"/>
      <c r="F359" s="31"/>
      <c r="G359" s="35"/>
      <c r="H359" s="76"/>
      <c r="I359" s="35"/>
      <c r="J359" s="34"/>
      <c r="K359" s="35"/>
      <c r="L359" s="35"/>
    </row>
    <row r="360" spans="1:12" s="30" customFormat="1">
      <c r="A360" s="27"/>
      <c r="B360" s="159"/>
      <c r="C360" s="29"/>
      <c r="D360" s="26"/>
      <c r="F360" s="31"/>
      <c r="G360" s="35"/>
      <c r="H360" s="76"/>
      <c r="I360" s="35"/>
      <c r="J360" s="34"/>
      <c r="K360" s="35"/>
      <c r="L360" s="35"/>
    </row>
    <row r="361" spans="1:12" s="30" customFormat="1">
      <c r="A361" s="27"/>
      <c r="B361" s="159"/>
      <c r="C361" s="29"/>
      <c r="D361" s="26"/>
      <c r="F361" s="31"/>
      <c r="G361" s="35"/>
      <c r="H361" s="76"/>
      <c r="I361" s="35"/>
      <c r="J361" s="34"/>
      <c r="K361" s="35"/>
      <c r="L361" s="35"/>
    </row>
    <row r="362" spans="1:12" s="30" customFormat="1">
      <c r="A362" s="27"/>
      <c r="B362" s="159"/>
      <c r="C362" s="29"/>
      <c r="D362" s="26"/>
      <c r="F362" s="31"/>
      <c r="G362" s="35"/>
      <c r="H362" s="76"/>
      <c r="I362" s="35"/>
      <c r="J362" s="34"/>
      <c r="K362" s="35"/>
      <c r="L362" s="35"/>
    </row>
    <row r="363" spans="1:12" s="30" customFormat="1">
      <c r="A363" s="27"/>
      <c r="B363" s="159"/>
      <c r="C363" s="29"/>
      <c r="D363" s="26"/>
      <c r="F363" s="31"/>
      <c r="G363" s="35"/>
      <c r="H363" s="76"/>
      <c r="I363" s="35"/>
      <c r="J363" s="34"/>
      <c r="K363" s="35"/>
      <c r="L363" s="35"/>
    </row>
    <row r="364" spans="1:12" s="30" customFormat="1">
      <c r="A364" s="27"/>
      <c r="B364" s="159"/>
      <c r="C364" s="29"/>
      <c r="D364" s="26"/>
      <c r="F364" s="31"/>
      <c r="G364" s="35"/>
      <c r="H364" s="76"/>
      <c r="I364" s="35"/>
      <c r="J364" s="34"/>
      <c r="K364" s="35"/>
      <c r="L364" s="35"/>
    </row>
    <row r="365" spans="1:12" s="30" customFormat="1">
      <c r="A365" s="27"/>
      <c r="B365" s="159"/>
      <c r="C365" s="29"/>
      <c r="D365" s="26"/>
      <c r="F365" s="31"/>
      <c r="G365" s="35"/>
      <c r="H365" s="76"/>
      <c r="I365" s="35"/>
      <c r="J365" s="34"/>
      <c r="K365" s="35"/>
      <c r="L365" s="35"/>
    </row>
    <row r="366" spans="1:12" s="30" customFormat="1">
      <c r="A366" s="27"/>
      <c r="B366" s="159"/>
      <c r="C366" s="29"/>
      <c r="D366" s="26"/>
      <c r="F366" s="31"/>
      <c r="G366" s="35"/>
      <c r="H366" s="76"/>
      <c r="I366" s="35"/>
      <c r="J366" s="34"/>
      <c r="K366" s="35"/>
      <c r="L366" s="35"/>
    </row>
    <row r="367" spans="1:12" s="30" customFormat="1">
      <c r="A367" s="27"/>
      <c r="B367" s="159"/>
      <c r="C367" s="29"/>
      <c r="D367" s="26"/>
      <c r="F367" s="31"/>
      <c r="G367" s="35"/>
      <c r="H367" s="76"/>
      <c r="I367" s="35"/>
      <c r="J367" s="34"/>
      <c r="K367" s="35"/>
      <c r="L367" s="35"/>
    </row>
    <row r="368" spans="1:12" s="30" customFormat="1">
      <c r="A368" s="27"/>
      <c r="B368" s="159"/>
      <c r="C368" s="29"/>
      <c r="D368" s="26"/>
      <c r="F368" s="31"/>
      <c r="G368" s="35"/>
      <c r="H368" s="76"/>
      <c r="I368" s="35"/>
      <c r="J368" s="34"/>
      <c r="K368" s="35"/>
      <c r="L368" s="35"/>
    </row>
    <row r="369" spans="1:12" s="30" customFormat="1">
      <c r="A369" s="27"/>
      <c r="B369" s="159"/>
      <c r="C369" s="29"/>
      <c r="D369" s="26"/>
      <c r="F369" s="31"/>
      <c r="G369" s="35"/>
      <c r="H369" s="76"/>
      <c r="I369" s="35"/>
      <c r="J369" s="34"/>
      <c r="K369" s="35"/>
      <c r="L369" s="35"/>
    </row>
    <row r="370" spans="1:12" s="30" customFormat="1">
      <c r="A370" s="27"/>
      <c r="B370" s="159"/>
      <c r="C370" s="29"/>
      <c r="D370" s="26"/>
      <c r="F370" s="31"/>
      <c r="G370" s="35"/>
      <c r="H370" s="76"/>
      <c r="I370" s="35"/>
      <c r="J370" s="34"/>
      <c r="K370" s="35"/>
      <c r="L370" s="35"/>
    </row>
    <row r="371" spans="1:12" s="30" customFormat="1">
      <c r="A371" s="27"/>
      <c r="B371" s="159"/>
      <c r="C371" s="29"/>
      <c r="D371" s="26"/>
      <c r="F371" s="31"/>
      <c r="G371" s="35"/>
      <c r="H371" s="76"/>
      <c r="I371" s="35"/>
      <c r="J371" s="34"/>
      <c r="K371" s="35"/>
      <c r="L371" s="35"/>
    </row>
    <row r="372" spans="1:12" s="30" customFormat="1">
      <c r="A372" s="27"/>
      <c r="B372" s="159"/>
      <c r="C372" s="29"/>
      <c r="D372" s="26"/>
      <c r="F372" s="31"/>
      <c r="G372" s="35"/>
      <c r="H372" s="76"/>
      <c r="I372" s="35"/>
      <c r="J372" s="34"/>
      <c r="K372" s="35"/>
      <c r="L372" s="35"/>
    </row>
    <row r="373" spans="1:12" s="30" customFormat="1">
      <c r="A373" s="27"/>
      <c r="B373" s="159"/>
      <c r="C373" s="29"/>
      <c r="D373" s="26"/>
      <c r="F373" s="31"/>
      <c r="G373" s="35"/>
      <c r="H373" s="76"/>
      <c r="I373" s="35"/>
      <c r="J373" s="34"/>
      <c r="K373" s="35"/>
      <c r="L373" s="35"/>
    </row>
    <row r="374" spans="1:12" s="30" customFormat="1">
      <c r="A374" s="27"/>
      <c r="B374" s="159"/>
      <c r="C374" s="29"/>
      <c r="D374" s="26"/>
      <c r="F374" s="31"/>
      <c r="G374" s="35"/>
      <c r="H374" s="76"/>
      <c r="I374" s="35"/>
      <c r="J374" s="34"/>
      <c r="K374" s="35"/>
      <c r="L374" s="35"/>
    </row>
    <row r="375" spans="1:12" s="30" customFormat="1">
      <c r="A375" s="27"/>
      <c r="B375" s="159"/>
      <c r="C375" s="29"/>
      <c r="D375" s="26"/>
      <c r="F375" s="31"/>
      <c r="G375" s="35"/>
      <c r="H375" s="76"/>
      <c r="I375" s="35"/>
      <c r="J375" s="34"/>
      <c r="K375" s="35"/>
      <c r="L375" s="35"/>
    </row>
    <row r="376" spans="1:12" s="30" customFormat="1">
      <c r="A376" s="27"/>
      <c r="B376" s="159"/>
      <c r="C376" s="29"/>
      <c r="D376" s="26"/>
      <c r="F376" s="31"/>
      <c r="G376" s="35"/>
      <c r="H376" s="76"/>
      <c r="I376" s="35"/>
      <c r="J376" s="34"/>
      <c r="K376" s="35"/>
      <c r="L376" s="35"/>
    </row>
    <row r="377" spans="1:12" s="30" customFormat="1">
      <c r="A377" s="27"/>
      <c r="B377" s="159"/>
      <c r="C377" s="29"/>
      <c r="D377" s="26"/>
      <c r="F377" s="31"/>
      <c r="G377" s="35"/>
      <c r="H377" s="76"/>
      <c r="I377" s="35"/>
      <c r="J377" s="34"/>
      <c r="K377" s="35"/>
      <c r="L377" s="35"/>
    </row>
    <row r="378" spans="1:12" s="30" customFormat="1">
      <c r="A378" s="27"/>
      <c r="B378" s="159"/>
      <c r="C378" s="29"/>
      <c r="D378" s="26"/>
      <c r="F378" s="31"/>
      <c r="G378" s="35"/>
      <c r="H378" s="76"/>
      <c r="I378" s="35"/>
      <c r="J378" s="34"/>
      <c r="K378" s="35"/>
      <c r="L378" s="35"/>
    </row>
    <row r="379" spans="1:12" s="30" customFormat="1">
      <c r="A379" s="27"/>
      <c r="B379" s="159"/>
      <c r="C379" s="29"/>
      <c r="D379" s="26"/>
      <c r="F379" s="31"/>
      <c r="G379" s="35"/>
      <c r="H379" s="76"/>
      <c r="I379" s="35"/>
      <c r="J379" s="34"/>
      <c r="K379" s="35"/>
      <c r="L379" s="35"/>
    </row>
    <row r="380" spans="1:12" s="30" customFormat="1">
      <c r="A380" s="27"/>
      <c r="B380" s="159"/>
      <c r="C380" s="29"/>
      <c r="D380" s="26"/>
      <c r="F380" s="31"/>
      <c r="G380" s="35"/>
      <c r="H380" s="76"/>
      <c r="I380" s="35"/>
      <c r="J380" s="34"/>
      <c r="K380" s="35"/>
      <c r="L380" s="35"/>
    </row>
    <row r="381" spans="1:12" s="30" customFormat="1">
      <c r="A381" s="27"/>
      <c r="B381" s="159"/>
      <c r="C381" s="29"/>
      <c r="D381" s="26"/>
      <c r="F381" s="31"/>
      <c r="G381" s="35"/>
      <c r="H381" s="76"/>
      <c r="I381" s="35"/>
      <c r="J381" s="34"/>
      <c r="K381" s="35"/>
      <c r="L381" s="35"/>
    </row>
    <row r="382" spans="1:12" s="30" customFormat="1">
      <c r="A382" s="27"/>
      <c r="B382" s="159"/>
      <c r="C382" s="29"/>
      <c r="D382" s="26"/>
      <c r="F382" s="31"/>
      <c r="G382" s="35"/>
      <c r="H382" s="76"/>
      <c r="I382" s="35"/>
      <c r="J382" s="34"/>
      <c r="K382" s="35"/>
      <c r="L382" s="35"/>
    </row>
    <row r="383" spans="1:12" s="30" customFormat="1">
      <c r="A383" s="27"/>
      <c r="B383" s="159"/>
      <c r="C383" s="29"/>
      <c r="D383" s="26"/>
      <c r="F383" s="31"/>
      <c r="G383" s="35"/>
      <c r="H383" s="76"/>
      <c r="I383" s="35"/>
      <c r="J383" s="34"/>
      <c r="K383" s="35"/>
      <c r="L383" s="35"/>
    </row>
    <row r="384" spans="1:12" s="30" customFormat="1">
      <c r="A384" s="27"/>
      <c r="B384" s="159"/>
      <c r="C384" s="29"/>
      <c r="D384" s="26"/>
      <c r="F384" s="31"/>
      <c r="G384" s="35"/>
      <c r="H384" s="76"/>
      <c r="I384" s="35"/>
      <c r="J384" s="34"/>
      <c r="K384" s="35"/>
      <c r="L384" s="35"/>
    </row>
    <row r="385" spans="1:12" s="30" customFormat="1">
      <c r="A385" s="27"/>
      <c r="B385" s="159"/>
      <c r="C385" s="29"/>
      <c r="D385" s="26"/>
      <c r="F385" s="31"/>
      <c r="G385" s="35"/>
      <c r="H385" s="76"/>
      <c r="I385" s="35"/>
      <c r="J385" s="34"/>
      <c r="K385" s="35"/>
      <c r="L385" s="35"/>
    </row>
    <row r="386" spans="1:12" s="30" customFormat="1">
      <c r="A386" s="27"/>
      <c r="B386" s="159"/>
      <c r="C386" s="29"/>
      <c r="D386" s="26"/>
      <c r="F386" s="31"/>
      <c r="G386" s="35"/>
      <c r="H386" s="76"/>
      <c r="I386" s="35"/>
      <c r="J386" s="34"/>
      <c r="K386" s="35"/>
      <c r="L386" s="35"/>
    </row>
    <row r="387" spans="1:12" s="30" customFormat="1">
      <c r="A387" s="27"/>
      <c r="B387" s="159"/>
      <c r="C387" s="29"/>
      <c r="D387" s="26"/>
      <c r="F387" s="31"/>
      <c r="G387" s="35"/>
      <c r="H387" s="76"/>
      <c r="I387" s="35"/>
      <c r="J387" s="34"/>
      <c r="K387" s="35"/>
      <c r="L387" s="35"/>
    </row>
    <row r="388" spans="1:12" s="30" customFormat="1">
      <c r="A388" s="27"/>
      <c r="B388" s="159"/>
      <c r="C388" s="29"/>
      <c r="D388" s="26"/>
      <c r="F388" s="31"/>
      <c r="G388" s="35"/>
      <c r="H388" s="76"/>
      <c r="I388" s="35"/>
      <c r="J388" s="34"/>
      <c r="K388" s="35"/>
      <c r="L388" s="35"/>
    </row>
    <row r="389" spans="1:12" s="30" customFormat="1">
      <c r="A389" s="27"/>
      <c r="B389" s="159"/>
      <c r="C389" s="29"/>
      <c r="D389" s="26"/>
      <c r="F389" s="31"/>
      <c r="G389" s="35"/>
      <c r="H389" s="76"/>
      <c r="I389" s="35"/>
      <c r="J389" s="34"/>
      <c r="K389" s="35"/>
      <c r="L389" s="35"/>
    </row>
    <row r="390" spans="1:12" s="30" customFormat="1">
      <c r="A390" s="27"/>
      <c r="B390" s="159"/>
      <c r="C390" s="29"/>
      <c r="D390" s="26"/>
      <c r="F390" s="31"/>
      <c r="G390" s="35"/>
      <c r="H390" s="76"/>
      <c r="I390" s="35"/>
      <c r="J390" s="34"/>
      <c r="K390" s="35"/>
      <c r="L390" s="35"/>
    </row>
    <row r="391" spans="1:12" s="30" customFormat="1">
      <c r="A391" s="27"/>
      <c r="B391" s="159"/>
      <c r="C391" s="29"/>
      <c r="D391" s="26"/>
      <c r="F391" s="31"/>
      <c r="G391" s="35"/>
      <c r="H391" s="76"/>
      <c r="I391" s="35"/>
      <c r="J391" s="34"/>
      <c r="K391" s="35"/>
      <c r="L391" s="35"/>
    </row>
    <row r="392" spans="1:12" s="30" customFormat="1">
      <c r="A392" s="27"/>
      <c r="B392" s="159"/>
      <c r="C392" s="29"/>
      <c r="D392" s="26"/>
      <c r="F392" s="31"/>
      <c r="G392" s="35"/>
      <c r="H392" s="76"/>
      <c r="I392" s="35"/>
      <c r="J392" s="34"/>
      <c r="K392" s="35"/>
      <c r="L392" s="35"/>
    </row>
    <row r="393" spans="1:12" s="30" customFormat="1">
      <c r="A393" s="27"/>
      <c r="B393" s="159"/>
      <c r="C393" s="29"/>
      <c r="D393" s="26"/>
      <c r="F393" s="31"/>
      <c r="G393" s="35"/>
      <c r="H393" s="76"/>
      <c r="I393" s="35"/>
      <c r="J393" s="34"/>
      <c r="K393" s="35"/>
      <c r="L393" s="35"/>
    </row>
    <row r="394" spans="1:12" s="30" customFormat="1">
      <c r="A394" s="27"/>
      <c r="B394" s="159"/>
      <c r="C394" s="29"/>
      <c r="D394" s="26"/>
      <c r="F394" s="31"/>
      <c r="G394" s="35"/>
      <c r="H394" s="76"/>
      <c r="I394" s="35"/>
      <c r="J394" s="34"/>
      <c r="K394" s="35"/>
      <c r="L394" s="35"/>
    </row>
    <row r="395" spans="1:12" s="30" customFormat="1">
      <c r="A395" s="27"/>
      <c r="B395" s="159"/>
      <c r="C395" s="29"/>
      <c r="D395" s="26"/>
      <c r="F395" s="31"/>
      <c r="G395" s="35"/>
      <c r="H395" s="76"/>
      <c r="I395" s="35"/>
      <c r="J395" s="34"/>
      <c r="K395" s="35"/>
      <c r="L395" s="35"/>
    </row>
    <row r="396" spans="1:12" s="30" customFormat="1">
      <c r="A396" s="27"/>
      <c r="B396" s="159"/>
      <c r="C396" s="29"/>
      <c r="D396" s="26"/>
      <c r="F396" s="31"/>
      <c r="G396" s="35"/>
      <c r="H396" s="76"/>
      <c r="I396" s="35"/>
      <c r="J396" s="34"/>
      <c r="K396" s="35"/>
      <c r="L396" s="35"/>
    </row>
    <row r="397" spans="1:12" s="30" customFormat="1">
      <c r="A397" s="27"/>
      <c r="B397" s="159"/>
      <c r="C397" s="29"/>
      <c r="D397" s="26"/>
      <c r="F397" s="31"/>
      <c r="G397" s="35"/>
      <c r="H397" s="76"/>
      <c r="I397" s="35"/>
      <c r="J397" s="34"/>
      <c r="K397" s="35"/>
      <c r="L397" s="35"/>
    </row>
    <row r="398" spans="1:12" s="30" customFormat="1">
      <c r="A398" s="27"/>
      <c r="B398" s="159"/>
      <c r="C398" s="29"/>
      <c r="D398" s="26"/>
      <c r="F398" s="31"/>
      <c r="G398" s="35"/>
      <c r="H398" s="76"/>
      <c r="I398" s="35"/>
      <c r="J398" s="34"/>
      <c r="K398" s="35"/>
      <c r="L398" s="35"/>
    </row>
    <row r="399" spans="1:12" s="30" customFormat="1">
      <c r="A399" s="27"/>
      <c r="B399" s="159"/>
      <c r="C399" s="29"/>
      <c r="D399" s="26"/>
      <c r="F399" s="31"/>
      <c r="G399" s="35"/>
      <c r="H399" s="76"/>
      <c r="I399" s="35"/>
      <c r="J399" s="34"/>
      <c r="K399" s="35"/>
      <c r="L399" s="35"/>
    </row>
    <row r="400" spans="1:12" s="30" customFormat="1">
      <c r="A400" s="27"/>
      <c r="B400" s="159"/>
      <c r="C400" s="29"/>
      <c r="D400" s="26"/>
      <c r="F400" s="31"/>
      <c r="G400" s="35"/>
      <c r="H400" s="76"/>
      <c r="I400" s="35"/>
      <c r="J400" s="34"/>
      <c r="K400" s="35"/>
      <c r="L400" s="35"/>
    </row>
    <row r="401" spans="1:12" s="30" customFormat="1">
      <c r="A401" s="27"/>
      <c r="B401" s="159"/>
      <c r="C401" s="29"/>
      <c r="D401" s="26"/>
      <c r="F401" s="31"/>
      <c r="G401" s="35"/>
      <c r="H401" s="76"/>
      <c r="I401" s="35"/>
      <c r="J401" s="34"/>
      <c r="K401" s="35"/>
      <c r="L401" s="35"/>
    </row>
    <row r="402" spans="1:12" s="30" customFormat="1">
      <c r="A402" s="27"/>
      <c r="B402" s="159"/>
      <c r="C402" s="29"/>
      <c r="D402" s="26"/>
      <c r="F402" s="31"/>
      <c r="G402" s="35"/>
      <c r="H402" s="76"/>
      <c r="I402" s="35"/>
      <c r="J402" s="34"/>
      <c r="K402" s="35"/>
      <c r="L402" s="35"/>
    </row>
    <row r="403" spans="1:12" s="30" customFormat="1">
      <c r="A403" s="27"/>
      <c r="B403" s="159"/>
      <c r="C403" s="29"/>
      <c r="D403" s="26"/>
      <c r="F403" s="31"/>
      <c r="G403" s="35"/>
      <c r="H403" s="76"/>
      <c r="I403" s="35"/>
      <c r="J403" s="34"/>
      <c r="K403" s="35"/>
      <c r="L403" s="35"/>
    </row>
    <row r="404" spans="1:12" s="30" customFormat="1">
      <c r="A404" s="27"/>
      <c r="B404" s="159"/>
      <c r="C404" s="29"/>
      <c r="D404" s="26"/>
      <c r="F404" s="31"/>
      <c r="G404" s="35"/>
      <c r="H404" s="76"/>
      <c r="I404" s="35"/>
      <c r="J404" s="34"/>
      <c r="K404" s="35"/>
      <c r="L404" s="35"/>
    </row>
    <row r="405" spans="1:12" s="30" customFormat="1">
      <c r="A405" s="27"/>
      <c r="B405" s="159"/>
      <c r="C405" s="29"/>
      <c r="D405" s="26"/>
      <c r="F405" s="31"/>
      <c r="G405" s="35"/>
      <c r="H405" s="76"/>
      <c r="I405" s="35"/>
      <c r="J405" s="34"/>
      <c r="K405" s="35"/>
      <c r="L405" s="35"/>
    </row>
    <row r="406" spans="1:12" s="30" customFormat="1">
      <c r="A406" s="27"/>
      <c r="B406" s="159"/>
      <c r="C406" s="29"/>
      <c r="D406" s="26"/>
      <c r="F406" s="31"/>
      <c r="G406" s="35"/>
      <c r="H406" s="76"/>
      <c r="I406" s="35"/>
      <c r="J406" s="34"/>
      <c r="K406" s="35"/>
      <c r="L406" s="35"/>
    </row>
    <row r="407" spans="1:12" s="30" customFormat="1">
      <c r="A407" s="27"/>
      <c r="B407" s="159"/>
      <c r="C407" s="29"/>
      <c r="D407" s="26"/>
      <c r="F407" s="31"/>
      <c r="G407" s="35"/>
      <c r="H407" s="76"/>
      <c r="I407" s="35"/>
      <c r="J407" s="34"/>
      <c r="K407" s="35"/>
      <c r="L407" s="35"/>
    </row>
    <row r="408" spans="1:12" s="30" customFormat="1">
      <c r="A408" s="27"/>
      <c r="B408" s="159"/>
      <c r="C408" s="29"/>
      <c r="D408" s="26"/>
      <c r="F408" s="31"/>
      <c r="G408" s="35"/>
      <c r="H408" s="76"/>
      <c r="I408" s="35"/>
      <c r="J408" s="34"/>
      <c r="K408" s="35"/>
      <c r="L408" s="35"/>
    </row>
    <row r="409" spans="1:12" s="30" customFormat="1">
      <c r="A409" s="27"/>
      <c r="B409" s="159"/>
      <c r="C409" s="29"/>
      <c r="D409" s="26"/>
      <c r="F409" s="31"/>
      <c r="G409" s="35"/>
      <c r="H409" s="76"/>
      <c r="I409" s="35"/>
      <c r="J409" s="34"/>
      <c r="K409" s="35"/>
      <c r="L409" s="35"/>
    </row>
    <row r="410" spans="1:12" s="30" customFormat="1">
      <c r="A410" s="27"/>
      <c r="B410" s="159"/>
      <c r="C410" s="29"/>
      <c r="D410" s="26"/>
      <c r="F410" s="31"/>
      <c r="G410" s="35"/>
      <c r="H410" s="76"/>
      <c r="I410" s="35"/>
      <c r="J410" s="34"/>
      <c r="K410" s="35"/>
      <c r="L410" s="35"/>
    </row>
    <row r="411" spans="1:12" s="30" customFormat="1">
      <c r="A411" s="27"/>
      <c r="B411" s="159"/>
      <c r="C411" s="29"/>
      <c r="D411" s="26"/>
      <c r="F411" s="31"/>
      <c r="G411" s="35"/>
      <c r="H411" s="76"/>
      <c r="I411" s="35"/>
      <c r="J411" s="34"/>
      <c r="K411" s="35"/>
      <c r="L411" s="35"/>
    </row>
    <row r="412" spans="1:12" s="30" customFormat="1">
      <c r="A412" s="27"/>
      <c r="B412" s="159"/>
      <c r="C412" s="29"/>
      <c r="D412" s="26"/>
      <c r="F412" s="31"/>
      <c r="G412" s="35"/>
      <c r="H412" s="76"/>
      <c r="I412" s="35"/>
      <c r="J412" s="34"/>
      <c r="K412" s="35"/>
      <c r="L412" s="35"/>
    </row>
    <row r="413" spans="1:12" s="30" customFormat="1">
      <c r="A413" s="27"/>
      <c r="B413" s="159"/>
      <c r="C413" s="29"/>
      <c r="D413" s="26"/>
      <c r="F413" s="31"/>
      <c r="G413" s="35"/>
      <c r="H413" s="76"/>
      <c r="I413" s="35"/>
      <c r="J413" s="34"/>
      <c r="K413" s="35"/>
      <c r="L413" s="35"/>
    </row>
    <row r="414" spans="1:12" s="30" customFormat="1">
      <c r="A414" s="27"/>
      <c r="B414" s="159"/>
      <c r="C414" s="29"/>
      <c r="D414" s="26"/>
      <c r="F414" s="31"/>
      <c r="G414" s="35"/>
      <c r="H414" s="76"/>
      <c r="I414" s="35"/>
      <c r="J414" s="34"/>
      <c r="K414" s="35"/>
      <c r="L414" s="35"/>
    </row>
    <row r="415" spans="1:12" s="30" customFormat="1">
      <c r="A415" s="27"/>
      <c r="B415" s="159"/>
      <c r="C415" s="29"/>
      <c r="D415" s="26"/>
      <c r="F415" s="31"/>
      <c r="G415" s="35"/>
      <c r="H415" s="76"/>
      <c r="I415" s="35"/>
      <c r="J415" s="34"/>
      <c r="K415" s="35"/>
      <c r="L415" s="35"/>
    </row>
    <row r="416" spans="1:12" s="30" customFormat="1">
      <c r="A416" s="27"/>
      <c r="B416" s="159"/>
      <c r="C416" s="29"/>
      <c r="D416" s="26"/>
      <c r="F416" s="31"/>
      <c r="G416" s="35"/>
      <c r="H416" s="76"/>
      <c r="I416" s="35"/>
      <c r="J416" s="34"/>
      <c r="K416" s="35"/>
      <c r="L416" s="35"/>
    </row>
    <row r="417" spans="1:12" s="30" customFormat="1">
      <c r="A417" s="27"/>
      <c r="B417" s="159"/>
      <c r="C417" s="29"/>
      <c r="D417" s="26"/>
      <c r="F417" s="31"/>
      <c r="G417" s="35"/>
      <c r="H417" s="76"/>
      <c r="I417" s="35"/>
      <c r="J417" s="34"/>
      <c r="K417" s="35"/>
      <c r="L417" s="35"/>
    </row>
    <row r="418" spans="1:12" s="30" customFormat="1">
      <c r="A418" s="27"/>
      <c r="B418" s="159"/>
      <c r="C418" s="29"/>
      <c r="D418" s="26"/>
      <c r="F418" s="31"/>
      <c r="G418" s="35"/>
      <c r="H418" s="76"/>
      <c r="I418" s="35"/>
      <c r="J418" s="34"/>
      <c r="K418" s="35"/>
      <c r="L418" s="35"/>
    </row>
    <row r="419" spans="1:12" s="30" customFormat="1">
      <c r="A419" s="27"/>
      <c r="B419" s="159"/>
      <c r="C419" s="29"/>
      <c r="D419" s="26"/>
      <c r="F419" s="31"/>
      <c r="G419" s="35"/>
      <c r="H419" s="76"/>
      <c r="I419" s="35"/>
      <c r="J419" s="34"/>
      <c r="K419" s="35"/>
      <c r="L419" s="35"/>
    </row>
    <row r="420" spans="1:12" s="30" customFormat="1">
      <c r="A420" s="27"/>
      <c r="B420" s="159"/>
      <c r="C420" s="29"/>
      <c r="D420" s="26"/>
      <c r="F420" s="31"/>
      <c r="G420" s="35"/>
      <c r="H420" s="76"/>
      <c r="I420" s="35"/>
      <c r="J420" s="34"/>
      <c r="K420" s="35"/>
      <c r="L420" s="35"/>
    </row>
    <row r="421" spans="1:12" s="30" customFormat="1">
      <c r="A421" s="27"/>
      <c r="B421" s="159"/>
      <c r="C421" s="29"/>
      <c r="D421" s="26"/>
      <c r="F421" s="31"/>
      <c r="G421" s="35"/>
      <c r="H421" s="76"/>
      <c r="I421" s="35"/>
      <c r="J421" s="34"/>
      <c r="K421" s="35"/>
      <c r="L421" s="35"/>
    </row>
    <row r="422" spans="1:12" s="30" customFormat="1">
      <c r="A422" s="27"/>
      <c r="B422" s="159"/>
      <c r="C422" s="29"/>
      <c r="D422" s="26"/>
      <c r="F422" s="31"/>
      <c r="G422" s="35"/>
      <c r="H422" s="76"/>
      <c r="I422" s="35"/>
      <c r="J422" s="34"/>
      <c r="K422" s="35"/>
      <c r="L422" s="35"/>
    </row>
    <row r="423" spans="1:12" s="30" customFormat="1">
      <c r="A423" s="27"/>
      <c r="B423" s="159"/>
      <c r="C423" s="29"/>
      <c r="D423" s="26"/>
      <c r="F423" s="31"/>
      <c r="G423" s="35"/>
      <c r="H423" s="76"/>
      <c r="I423" s="35"/>
      <c r="J423" s="34"/>
      <c r="K423" s="35"/>
      <c r="L423" s="35"/>
    </row>
    <row r="424" spans="1:12" s="30" customFormat="1">
      <c r="A424" s="27"/>
      <c r="B424" s="159"/>
      <c r="C424" s="29"/>
      <c r="D424" s="26"/>
      <c r="F424" s="31"/>
      <c r="G424" s="35"/>
      <c r="H424" s="76"/>
      <c r="I424" s="35"/>
      <c r="J424" s="34"/>
      <c r="K424" s="35"/>
      <c r="L424" s="35"/>
    </row>
    <row r="425" spans="1:12" s="30" customFormat="1">
      <c r="A425" s="27"/>
      <c r="B425" s="159"/>
      <c r="C425" s="29"/>
      <c r="D425" s="26"/>
      <c r="F425" s="31"/>
      <c r="G425" s="35"/>
      <c r="H425" s="76"/>
      <c r="I425" s="35"/>
      <c r="J425" s="34"/>
      <c r="K425" s="35"/>
      <c r="L425" s="35"/>
    </row>
    <row r="426" spans="1:12" s="30" customFormat="1">
      <c r="A426" s="27"/>
      <c r="B426" s="159"/>
      <c r="C426" s="29"/>
      <c r="D426" s="26"/>
      <c r="F426" s="31"/>
      <c r="G426" s="35"/>
      <c r="H426" s="76"/>
      <c r="I426" s="35"/>
      <c r="J426" s="34"/>
      <c r="K426" s="35"/>
      <c r="L426" s="35"/>
    </row>
    <row r="427" spans="1:12" s="30" customFormat="1">
      <c r="A427" s="27"/>
      <c r="B427" s="159"/>
      <c r="C427" s="29"/>
      <c r="D427" s="26"/>
      <c r="F427" s="31"/>
      <c r="G427" s="35"/>
      <c r="H427" s="76"/>
      <c r="I427" s="35"/>
      <c r="J427" s="34"/>
      <c r="K427" s="35"/>
      <c r="L427" s="35"/>
    </row>
    <row r="428" spans="1:12" s="30" customFormat="1">
      <c r="A428" s="27"/>
      <c r="B428" s="159"/>
      <c r="C428" s="29"/>
      <c r="D428" s="26"/>
      <c r="F428" s="31"/>
      <c r="G428" s="35"/>
      <c r="H428" s="76"/>
      <c r="I428" s="35"/>
      <c r="J428" s="34"/>
      <c r="K428" s="35"/>
      <c r="L428" s="35"/>
    </row>
    <row r="429" spans="1:12" s="30" customFormat="1">
      <c r="A429" s="27"/>
      <c r="B429" s="159"/>
      <c r="C429" s="29"/>
      <c r="D429" s="26"/>
      <c r="F429" s="31"/>
      <c r="G429" s="35"/>
      <c r="H429" s="76"/>
      <c r="I429" s="35"/>
      <c r="J429" s="34"/>
      <c r="K429" s="35"/>
      <c r="L429" s="35"/>
    </row>
    <row r="430" spans="1:12" s="30" customFormat="1">
      <c r="A430" s="27"/>
      <c r="B430" s="159"/>
      <c r="C430" s="29"/>
      <c r="D430" s="26"/>
      <c r="F430" s="31"/>
      <c r="G430" s="35"/>
      <c r="H430" s="76"/>
      <c r="I430" s="35"/>
      <c r="J430" s="34"/>
      <c r="K430" s="35"/>
      <c r="L430" s="35"/>
    </row>
    <row r="431" spans="1:12" s="30" customFormat="1">
      <c r="A431" s="27"/>
      <c r="B431" s="159"/>
      <c r="C431" s="29"/>
      <c r="D431" s="26"/>
      <c r="F431" s="31"/>
      <c r="G431" s="35"/>
      <c r="H431" s="76"/>
      <c r="I431" s="35"/>
      <c r="J431" s="34"/>
      <c r="K431" s="35"/>
      <c r="L431" s="35"/>
    </row>
    <row r="432" spans="1:12" s="30" customFormat="1">
      <c r="A432" s="27"/>
      <c r="B432" s="159"/>
      <c r="C432" s="29"/>
      <c r="D432" s="26"/>
      <c r="F432" s="31"/>
      <c r="G432" s="35"/>
      <c r="H432" s="76"/>
      <c r="I432" s="35"/>
      <c r="J432" s="34"/>
      <c r="K432" s="35"/>
      <c r="L432" s="35"/>
    </row>
    <row r="433" spans="1:12" s="30" customFormat="1">
      <c r="A433" s="27"/>
      <c r="B433" s="159"/>
      <c r="C433" s="29"/>
      <c r="D433" s="26"/>
      <c r="F433" s="31"/>
      <c r="G433" s="35"/>
      <c r="H433" s="76"/>
      <c r="I433" s="35"/>
      <c r="J433" s="34"/>
      <c r="K433" s="35"/>
      <c r="L433" s="35"/>
    </row>
    <row r="434" spans="1:12" s="30" customFormat="1">
      <c r="A434" s="27"/>
      <c r="B434" s="159"/>
      <c r="C434" s="29"/>
      <c r="D434" s="26"/>
      <c r="F434" s="31"/>
      <c r="G434" s="35"/>
      <c r="H434" s="76"/>
      <c r="I434" s="35"/>
      <c r="J434" s="34"/>
      <c r="K434" s="35"/>
      <c r="L434" s="35"/>
    </row>
    <row r="435" spans="1:12" s="30" customFormat="1">
      <c r="A435" s="27"/>
      <c r="B435" s="159"/>
      <c r="C435" s="29"/>
      <c r="D435" s="26"/>
      <c r="F435" s="31"/>
      <c r="G435" s="35"/>
      <c r="H435" s="76"/>
      <c r="I435" s="35"/>
      <c r="J435" s="34"/>
      <c r="K435" s="35"/>
      <c r="L435" s="35"/>
    </row>
    <row r="436" spans="1:12" s="30" customFormat="1">
      <c r="A436" s="27"/>
      <c r="B436" s="159"/>
      <c r="C436" s="29"/>
      <c r="D436" s="26"/>
      <c r="F436" s="31"/>
      <c r="G436" s="35"/>
      <c r="H436" s="76"/>
      <c r="I436" s="35"/>
      <c r="J436" s="34"/>
      <c r="K436" s="35"/>
      <c r="L436" s="35"/>
    </row>
    <row r="437" spans="1:12" s="30" customFormat="1">
      <c r="A437" s="27"/>
      <c r="B437" s="159"/>
      <c r="C437" s="29"/>
      <c r="D437" s="26"/>
      <c r="F437" s="31"/>
      <c r="G437" s="35"/>
      <c r="H437" s="76"/>
      <c r="I437" s="35"/>
      <c r="J437" s="34"/>
      <c r="K437" s="35"/>
      <c r="L437" s="35"/>
    </row>
    <row r="438" spans="1:12" s="30" customFormat="1">
      <c r="A438" s="27"/>
      <c r="B438" s="159"/>
      <c r="C438" s="29"/>
      <c r="D438" s="26"/>
      <c r="F438" s="31"/>
      <c r="G438" s="35"/>
      <c r="H438" s="76"/>
      <c r="I438" s="35"/>
      <c r="J438" s="34"/>
      <c r="K438" s="35"/>
      <c r="L438" s="35"/>
    </row>
    <row r="439" spans="1:12" s="30" customFormat="1">
      <c r="A439" s="27"/>
      <c r="B439" s="159"/>
      <c r="C439" s="29"/>
      <c r="D439" s="26"/>
      <c r="F439" s="31"/>
      <c r="G439" s="35"/>
      <c r="H439" s="76"/>
      <c r="I439" s="35"/>
      <c r="J439" s="34"/>
      <c r="K439" s="35"/>
      <c r="L439" s="35"/>
    </row>
    <row r="440" spans="1:12" s="30" customFormat="1">
      <c r="A440" s="27"/>
      <c r="B440" s="159"/>
      <c r="C440" s="29"/>
      <c r="D440" s="26"/>
      <c r="F440" s="31"/>
      <c r="G440" s="35"/>
      <c r="H440" s="76"/>
      <c r="I440" s="35"/>
      <c r="J440" s="34"/>
      <c r="K440" s="35"/>
      <c r="L440" s="35"/>
    </row>
    <row r="441" spans="1:12" s="30" customFormat="1">
      <c r="A441" s="27"/>
      <c r="B441" s="159"/>
      <c r="C441" s="29"/>
      <c r="D441" s="26"/>
      <c r="F441" s="31"/>
      <c r="G441" s="35"/>
      <c r="H441" s="76"/>
      <c r="I441" s="35"/>
      <c r="J441" s="34"/>
      <c r="K441" s="35"/>
      <c r="L441" s="35"/>
    </row>
    <row r="442" spans="1:12" s="30" customFormat="1">
      <c r="A442" s="27"/>
      <c r="B442" s="159"/>
      <c r="C442" s="29"/>
      <c r="D442" s="26"/>
      <c r="F442" s="31"/>
      <c r="G442" s="35"/>
      <c r="H442" s="76"/>
      <c r="I442" s="35"/>
      <c r="J442" s="34"/>
      <c r="K442" s="35"/>
      <c r="L442" s="35"/>
    </row>
    <row r="443" spans="1:12" s="30" customFormat="1">
      <c r="A443" s="27"/>
      <c r="B443" s="159"/>
      <c r="C443" s="29"/>
      <c r="D443" s="26"/>
      <c r="F443" s="31"/>
      <c r="G443" s="35"/>
      <c r="H443" s="76"/>
      <c r="I443" s="35"/>
      <c r="J443" s="34"/>
      <c r="K443" s="35"/>
      <c r="L443" s="35"/>
    </row>
    <row r="444" spans="1:12" s="30" customFormat="1">
      <c r="A444" s="27"/>
      <c r="B444" s="159"/>
      <c r="C444" s="29"/>
      <c r="D444" s="26"/>
      <c r="F444" s="31"/>
      <c r="G444" s="35"/>
      <c r="H444" s="76"/>
      <c r="I444" s="35"/>
      <c r="J444" s="34"/>
      <c r="K444" s="35"/>
      <c r="L444" s="35"/>
    </row>
    <row r="445" spans="1:12" s="30" customFormat="1">
      <c r="A445" s="27"/>
      <c r="B445" s="159"/>
      <c r="C445" s="29"/>
      <c r="D445" s="26"/>
      <c r="F445" s="31"/>
      <c r="G445" s="35"/>
      <c r="H445" s="76"/>
      <c r="I445" s="35"/>
      <c r="J445" s="34"/>
      <c r="K445" s="35"/>
      <c r="L445" s="35"/>
    </row>
    <row r="446" spans="1:12" s="30" customFormat="1">
      <c r="A446" s="27"/>
      <c r="B446" s="159"/>
      <c r="C446" s="29"/>
      <c r="D446" s="26"/>
      <c r="F446" s="31"/>
      <c r="G446" s="35"/>
      <c r="H446" s="76"/>
      <c r="I446" s="35"/>
      <c r="J446" s="34"/>
      <c r="K446" s="35"/>
      <c r="L446" s="35"/>
    </row>
    <row r="447" spans="1:12" s="30" customFormat="1">
      <c r="A447" s="27"/>
      <c r="B447" s="159"/>
      <c r="C447" s="29"/>
      <c r="D447" s="26"/>
      <c r="F447" s="31"/>
      <c r="G447" s="35"/>
      <c r="H447" s="76"/>
      <c r="I447" s="35"/>
      <c r="J447" s="34"/>
      <c r="K447" s="35"/>
      <c r="L447" s="35"/>
    </row>
    <row r="448" spans="1:12" s="30" customFormat="1">
      <c r="A448" s="27"/>
      <c r="B448" s="159"/>
      <c r="C448" s="29"/>
      <c r="D448" s="26"/>
      <c r="F448" s="31"/>
      <c r="G448" s="35"/>
      <c r="H448" s="76"/>
      <c r="I448" s="35"/>
      <c r="J448" s="34"/>
      <c r="K448" s="35"/>
      <c r="L448" s="35"/>
    </row>
    <row r="449" spans="1:12" s="30" customFormat="1">
      <c r="A449" s="27"/>
      <c r="B449" s="159"/>
      <c r="C449" s="29"/>
      <c r="D449" s="26"/>
      <c r="F449" s="31"/>
      <c r="G449" s="35"/>
      <c r="H449" s="76"/>
      <c r="I449" s="35"/>
      <c r="J449" s="34"/>
      <c r="K449" s="35"/>
      <c r="L449" s="35"/>
    </row>
    <row r="450" spans="1:12" s="30" customFormat="1">
      <c r="A450" s="27"/>
      <c r="B450" s="159"/>
      <c r="C450" s="29"/>
      <c r="D450" s="26"/>
      <c r="F450" s="31"/>
      <c r="G450" s="35"/>
      <c r="H450" s="76"/>
      <c r="I450" s="35"/>
      <c r="J450" s="34"/>
      <c r="K450" s="35"/>
      <c r="L450" s="35"/>
    </row>
    <row r="451" spans="1:12" s="30" customFormat="1">
      <c r="A451" s="27"/>
      <c r="B451" s="159"/>
      <c r="C451" s="29"/>
      <c r="D451" s="26"/>
      <c r="F451" s="31"/>
      <c r="G451" s="35"/>
      <c r="H451" s="76"/>
      <c r="I451" s="35"/>
      <c r="J451" s="34"/>
      <c r="K451" s="35"/>
      <c r="L451" s="35"/>
    </row>
    <row r="452" spans="1:12" s="30" customFormat="1">
      <c r="A452" s="27"/>
      <c r="B452" s="159"/>
      <c r="C452" s="29"/>
      <c r="D452" s="26"/>
      <c r="F452" s="31"/>
      <c r="G452" s="35"/>
      <c r="H452" s="76"/>
      <c r="I452" s="35"/>
      <c r="J452" s="34"/>
      <c r="K452" s="35"/>
      <c r="L452" s="35"/>
    </row>
    <row r="453" spans="1:12" s="30" customFormat="1">
      <c r="A453" s="27"/>
      <c r="B453" s="159"/>
      <c r="C453" s="29"/>
      <c r="D453" s="26"/>
      <c r="F453" s="31"/>
      <c r="G453" s="35"/>
      <c r="H453" s="76"/>
      <c r="I453" s="35"/>
      <c r="J453" s="34"/>
      <c r="K453" s="35"/>
      <c r="L453" s="35"/>
    </row>
    <row r="454" spans="1:12" s="30" customFormat="1">
      <c r="A454" s="27"/>
      <c r="B454" s="159"/>
      <c r="C454" s="29"/>
      <c r="D454" s="26"/>
      <c r="F454" s="31"/>
      <c r="G454" s="35"/>
      <c r="H454" s="76"/>
      <c r="I454" s="35"/>
      <c r="J454" s="34"/>
      <c r="K454" s="35"/>
      <c r="L454" s="35"/>
    </row>
    <row r="455" spans="1:12" s="30" customFormat="1">
      <c r="A455" s="27"/>
      <c r="B455" s="159"/>
      <c r="C455" s="29"/>
      <c r="D455" s="26"/>
      <c r="F455" s="31"/>
      <c r="G455" s="35"/>
      <c r="H455" s="76"/>
      <c r="I455" s="35"/>
      <c r="J455" s="34"/>
      <c r="K455" s="35"/>
      <c r="L455" s="35"/>
    </row>
    <row r="456" spans="1:12" s="30" customFormat="1">
      <c r="A456" s="27"/>
      <c r="B456" s="159"/>
      <c r="C456" s="29"/>
      <c r="D456" s="26"/>
      <c r="F456" s="31"/>
      <c r="G456" s="35"/>
      <c r="H456" s="76"/>
      <c r="I456" s="35"/>
      <c r="J456" s="34"/>
      <c r="K456" s="35"/>
      <c r="L456" s="35"/>
    </row>
    <row r="457" spans="1:12" s="30" customFormat="1">
      <c r="A457" s="27"/>
      <c r="B457" s="159"/>
      <c r="C457" s="29"/>
      <c r="D457" s="26"/>
      <c r="F457" s="31"/>
      <c r="G457" s="35"/>
      <c r="H457" s="76"/>
      <c r="I457" s="35"/>
      <c r="J457" s="34"/>
      <c r="K457" s="35"/>
      <c r="L457" s="35"/>
    </row>
    <row r="458" spans="1:12" s="30" customFormat="1">
      <c r="A458" s="27"/>
      <c r="B458" s="159"/>
      <c r="C458" s="29"/>
      <c r="D458" s="26"/>
      <c r="F458" s="31"/>
      <c r="G458" s="35"/>
      <c r="H458" s="76"/>
      <c r="I458" s="35"/>
      <c r="J458" s="34"/>
      <c r="K458" s="35"/>
      <c r="L458" s="35"/>
    </row>
    <row r="459" spans="1:12" s="30" customFormat="1">
      <c r="A459" s="27"/>
      <c r="B459" s="159"/>
      <c r="C459" s="29"/>
      <c r="D459" s="26"/>
      <c r="F459" s="31"/>
      <c r="G459" s="35"/>
      <c r="H459" s="76"/>
      <c r="I459" s="35"/>
      <c r="J459" s="34"/>
      <c r="K459" s="35"/>
      <c r="L459" s="35"/>
    </row>
    <row r="460" spans="1:12" s="30" customFormat="1">
      <c r="A460" s="27"/>
      <c r="B460" s="159"/>
      <c r="C460" s="29"/>
      <c r="D460" s="26"/>
      <c r="F460" s="31"/>
      <c r="G460" s="35"/>
      <c r="H460" s="76"/>
      <c r="I460" s="35"/>
      <c r="J460" s="34"/>
      <c r="K460" s="35"/>
      <c r="L460" s="35"/>
    </row>
    <row r="461" spans="1:12" s="30" customFormat="1">
      <c r="A461" s="27"/>
      <c r="B461" s="159"/>
      <c r="C461" s="29"/>
      <c r="D461" s="26"/>
      <c r="F461" s="31"/>
      <c r="G461" s="35"/>
      <c r="H461" s="76"/>
      <c r="I461" s="35"/>
      <c r="J461" s="34"/>
      <c r="K461" s="35"/>
      <c r="L461" s="35"/>
    </row>
    <row r="462" spans="1:12" s="30" customFormat="1">
      <c r="A462" s="27"/>
      <c r="B462" s="159"/>
      <c r="C462" s="29"/>
      <c r="D462" s="26"/>
      <c r="F462" s="31"/>
      <c r="G462" s="35"/>
      <c r="H462" s="76"/>
      <c r="I462" s="35"/>
      <c r="J462" s="34"/>
      <c r="K462" s="35"/>
      <c r="L462" s="35"/>
    </row>
    <row r="463" spans="1:12" s="30" customFormat="1">
      <c r="A463" s="27"/>
      <c r="B463" s="159"/>
      <c r="C463" s="29"/>
      <c r="D463" s="26"/>
      <c r="F463" s="31"/>
      <c r="G463" s="35"/>
      <c r="H463" s="76"/>
      <c r="I463" s="35"/>
      <c r="J463" s="34"/>
      <c r="K463" s="35"/>
      <c r="L463" s="35"/>
    </row>
    <row r="464" spans="1:12" s="30" customFormat="1">
      <c r="A464" s="27"/>
      <c r="B464" s="159"/>
      <c r="C464" s="29"/>
      <c r="D464" s="26"/>
      <c r="F464" s="31"/>
      <c r="G464" s="35"/>
      <c r="H464" s="76"/>
      <c r="I464" s="35"/>
      <c r="J464" s="34"/>
      <c r="K464" s="35"/>
      <c r="L464" s="35"/>
    </row>
    <row r="465" spans="1:12" s="30" customFormat="1">
      <c r="A465" s="27"/>
      <c r="B465" s="159"/>
      <c r="C465" s="29"/>
      <c r="D465" s="26"/>
      <c r="F465" s="31"/>
      <c r="G465" s="35"/>
      <c r="H465" s="76"/>
      <c r="I465" s="35"/>
      <c r="J465" s="34"/>
      <c r="K465" s="35"/>
      <c r="L465" s="35"/>
    </row>
    <row r="466" spans="1:12" s="30" customFormat="1">
      <c r="A466" s="27"/>
      <c r="B466" s="159"/>
      <c r="C466" s="29"/>
      <c r="D466" s="26"/>
      <c r="F466" s="31"/>
      <c r="G466" s="35"/>
      <c r="H466" s="76"/>
      <c r="I466" s="35"/>
      <c r="J466" s="34"/>
      <c r="K466" s="35"/>
      <c r="L466" s="35"/>
    </row>
    <row r="467" spans="1:12" s="30" customFormat="1">
      <c r="A467" s="27"/>
      <c r="B467" s="159"/>
      <c r="C467" s="29"/>
      <c r="D467" s="26"/>
      <c r="F467" s="31"/>
      <c r="G467" s="35"/>
      <c r="H467" s="76"/>
      <c r="I467" s="35"/>
      <c r="J467" s="34"/>
      <c r="K467" s="35"/>
      <c r="L467" s="35"/>
    </row>
    <row r="468" spans="1:12" s="30" customFormat="1">
      <c r="A468" s="27"/>
      <c r="B468" s="159"/>
      <c r="C468" s="29"/>
      <c r="D468" s="26"/>
      <c r="F468" s="31"/>
      <c r="G468" s="35"/>
      <c r="H468" s="76"/>
      <c r="I468" s="35"/>
      <c r="J468" s="34"/>
      <c r="K468" s="35"/>
      <c r="L468" s="35"/>
    </row>
    <row r="469" spans="1:12" s="30" customFormat="1">
      <c r="A469" s="27"/>
      <c r="B469" s="159"/>
      <c r="C469" s="29"/>
      <c r="D469" s="26"/>
      <c r="F469" s="31"/>
      <c r="G469" s="35"/>
      <c r="H469" s="76"/>
      <c r="I469" s="35"/>
      <c r="J469" s="34"/>
      <c r="K469" s="35"/>
      <c r="L469" s="35"/>
    </row>
    <row r="470" spans="1:12" s="30" customFormat="1">
      <c r="A470" s="27"/>
      <c r="B470" s="159"/>
      <c r="C470" s="29"/>
      <c r="D470" s="26"/>
      <c r="F470" s="31"/>
      <c r="G470" s="35"/>
      <c r="H470" s="76"/>
      <c r="I470" s="35"/>
      <c r="J470" s="34"/>
      <c r="K470" s="35"/>
      <c r="L470" s="35"/>
    </row>
    <row r="471" spans="1:12" s="30" customFormat="1">
      <c r="A471" s="27"/>
      <c r="B471" s="159"/>
      <c r="C471" s="29"/>
      <c r="D471" s="26"/>
      <c r="F471" s="31"/>
      <c r="G471" s="35"/>
      <c r="H471" s="76"/>
      <c r="I471" s="35"/>
      <c r="J471" s="34"/>
      <c r="K471" s="35"/>
      <c r="L471" s="35"/>
    </row>
    <row r="472" spans="1:12" s="30" customFormat="1">
      <c r="A472" s="27"/>
      <c r="B472" s="159"/>
      <c r="C472" s="29"/>
      <c r="D472" s="26"/>
      <c r="F472" s="31"/>
      <c r="G472" s="35"/>
      <c r="H472" s="76"/>
      <c r="I472" s="35"/>
      <c r="J472" s="34"/>
      <c r="K472" s="35"/>
      <c r="L472" s="35"/>
    </row>
    <row r="473" spans="1:12" s="30" customFormat="1">
      <c r="A473" s="27"/>
      <c r="B473" s="159"/>
      <c r="C473" s="29"/>
      <c r="D473" s="26"/>
      <c r="F473" s="31"/>
      <c r="G473" s="35"/>
      <c r="H473" s="76"/>
      <c r="I473" s="35"/>
      <c r="J473" s="34"/>
      <c r="K473" s="35"/>
      <c r="L473" s="35"/>
    </row>
    <row r="474" spans="1:12" s="30" customFormat="1">
      <c r="A474" s="27"/>
      <c r="B474" s="159"/>
      <c r="C474" s="29"/>
      <c r="D474" s="26"/>
      <c r="F474" s="31"/>
      <c r="G474" s="35"/>
      <c r="H474" s="76"/>
      <c r="I474" s="35"/>
      <c r="J474" s="34"/>
      <c r="K474" s="35"/>
      <c r="L474" s="35"/>
    </row>
    <row r="475" spans="1:12" s="30" customFormat="1">
      <c r="A475" s="27"/>
      <c r="B475" s="159"/>
      <c r="C475" s="29"/>
      <c r="D475" s="26"/>
      <c r="F475" s="31"/>
      <c r="G475" s="35"/>
      <c r="H475" s="76"/>
      <c r="I475" s="35"/>
      <c r="J475" s="34"/>
      <c r="K475" s="35"/>
      <c r="L475" s="35"/>
    </row>
    <row r="476" spans="1:12" s="30" customFormat="1">
      <c r="A476" s="27"/>
      <c r="B476" s="159"/>
      <c r="C476" s="29"/>
      <c r="D476" s="26"/>
      <c r="F476" s="31"/>
      <c r="G476" s="35"/>
      <c r="H476" s="76"/>
      <c r="I476" s="35"/>
      <c r="J476" s="34"/>
      <c r="K476" s="35"/>
      <c r="L476" s="35"/>
    </row>
    <row r="477" spans="1:12" s="30" customFormat="1">
      <c r="A477" s="27"/>
      <c r="B477" s="159"/>
      <c r="C477" s="29"/>
      <c r="D477" s="26"/>
      <c r="F477" s="31"/>
      <c r="G477" s="35"/>
      <c r="H477" s="76"/>
      <c r="I477" s="35"/>
      <c r="J477" s="34"/>
      <c r="K477" s="35"/>
      <c r="L477" s="35"/>
    </row>
    <row r="478" spans="1:12" s="30" customFormat="1">
      <c r="A478" s="27"/>
      <c r="B478" s="159"/>
      <c r="C478" s="29"/>
      <c r="D478" s="26"/>
      <c r="F478" s="31"/>
      <c r="G478" s="35"/>
      <c r="H478" s="76"/>
      <c r="I478" s="35"/>
      <c r="J478" s="34"/>
      <c r="K478" s="35"/>
      <c r="L478" s="35"/>
    </row>
    <row r="479" spans="1:12" s="30" customFormat="1">
      <c r="A479" s="27"/>
      <c r="B479" s="159"/>
      <c r="C479" s="29"/>
      <c r="D479" s="26"/>
      <c r="F479" s="31"/>
      <c r="G479" s="35"/>
      <c r="H479" s="76"/>
      <c r="I479" s="35"/>
      <c r="J479" s="34"/>
      <c r="K479" s="35"/>
      <c r="L479" s="35"/>
    </row>
    <row r="480" spans="1:12" s="30" customFormat="1">
      <c r="A480" s="27"/>
      <c r="B480" s="159"/>
      <c r="C480" s="29"/>
      <c r="D480" s="26"/>
      <c r="F480" s="31"/>
      <c r="G480" s="35"/>
      <c r="H480" s="76"/>
      <c r="I480" s="35"/>
      <c r="J480" s="34"/>
      <c r="K480" s="35"/>
      <c r="L480" s="35"/>
    </row>
    <row r="481" spans="1:12" s="30" customFormat="1">
      <c r="A481" s="27"/>
      <c r="B481" s="159"/>
      <c r="C481" s="29"/>
      <c r="D481" s="26"/>
      <c r="F481" s="31"/>
      <c r="G481" s="35"/>
      <c r="H481" s="76"/>
      <c r="I481" s="35"/>
      <c r="J481" s="34"/>
      <c r="K481" s="35"/>
      <c r="L481" s="35"/>
    </row>
    <row r="482" spans="1:12" s="30" customFormat="1">
      <c r="A482" s="27"/>
      <c r="B482" s="159"/>
      <c r="C482" s="29"/>
      <c r="D482" s="26"/>
      <c r="F482" s="31"/>
      <c r="G482" s="35"/>
      <c r="H482" s="76"/>
      <c r="I482" s="35"/>
      <c r="J482" s="34"/>
      <c r="K482" s="35"/>
      <c r="L482" s="35"/>
    </row>
    <row r="483" spans="1:12" s="30" customFormat="1">
      <c r="A483" s="27"/>
      <c r="B483" s="159"/>
      <c r="C483" s="29"/>
      <c r="D483" s="26"/>
      <c r="F483" s="31"/>
      <c r="G483" s="35"/>
      <c r="H483" s="76"/>
      <c r="I483" s="35"/>
      <c r="J483" s="34"/>
      <c r="K483" s="35"/>
      <c r="L483" s="35"/>
    </row>
    <row r="484" spans="1:12" s="30" customFormat="1">
      <c r="A484" s="27"/>
      <c r="B484" s="159"/>
      <c r="C484" s="29"/>
      <c r="D484" s="26"/>
      <c r="F484" s="31"/>
      <c r="G484" s="35"/>
      <c r="H484" s="76"/>
      <c r="I484" s="35"/>
      <c r="J484" s="34"/>
      <c r="K484" s="35"/>
      <c r="L484" s="35"/>
    </row>
    <row r="485" spans="1:12" s="30" customFormat="1">
      <c r="A485" s="27"/>
      <c r="B485" s="159"/>
      <c r="C485" s="29"/>
      <c r="D485" s="26"/>
      <c r="F485" s="31"/>
      <c r="G485" s="35"/>
      <c r="H485" s="76"/>
      <c r="I485" s="35"/>
      <c r="J485" s="34"/>
      <c r="K485" s="35"/>
      <c r="L485" s="35"/>
    </row>
    <row r="486" spans="1:12" s="30" customFormat="1">
      <c r="A486" s="27"/>
      <c r="B486" s="159"/>
      <c r="C486" s="29"/>
      <c r="D486" s="26"/>
      <c r="F486" s="31"/>
      <c r="G486" s="35"/>
      <c r="H486" s="76"/>
      <c r="I486" s="35"/>
      <c r="J486" s="34"/>
      <c r="K486" s="35"/>
      <c r="L486" s="35"/>
    </row>
    <row r="487" spans="1:12" s="30" customFormat="1">
      <c r="A487" s="27"/>
      <c r="B487" s="159"/>
      <c r="C487" s="29"/>
      <c r="D487" s="26"/>
      <c r="F487" s="31"/>
      <c r="G487" s="35"/>
      <c r="H487" s="76"/>
      <c r="I487" s="35"/>
      <c r="J487" s="34"/>
      <c r="K487" s="35"/>
      <c r="L487" s="35"/>
    </row>
    <row r="488" spans="1:12" s="30" customFormat="1">
      <c r="A488" s="27"/>
      <c r="B488" s="159"/>
      <c r="C488" s="29"/>
      <c r="D488" s="26"/>
      <c r="F488" s="31"/>
      <c r="G488" s="35"/>
      <c r="H488" s="76"/>
      <c r="I488" s="35"/>
      <c r="J488" s="34"/>
      <c r="K488" s="35"/>
      <c r="L488" s="35"/>
    </row>
    <row r="489" spans="1:12" s="30" customFormat="1">
      <c r="A489" s="27"/>
      <c r="B489" s="159"/>
      <c r="C489" s="29"/>
      <c r="D489" s="26"/>
      <c r="F489" s="31"/>
      <c r="G489" s="35"/>
      <c r="H489" s="76"/>
      <c r="I489" s="35"/>
      <c r="J489" s="34"/>
      <c r="K489" s="35"/>
      <c r="L489" s="35"/>
    </row>
    <row r="490" spans="1:12" s="30" customFormat="1">
      <c r="A490" s="27"/>
      <c r="B490" s="159"/>
      <c r="C490" s="29"/>
      <c r="D490" s="26"/>
      <c r="F490" s="31"/>
      <c r="G490" s="35"/>
      <c r="H490" s="76"/>
      <c r="I490" s="35"/>
      <c r="J490" s="34"/>
      <c r="K490" s="35"/>
      <c r="L490" s="35"/>
    </row>
    <row r="491" spans="1:12" s="30" customFormat="1">
      <c r="A491" s="27"/>
      <c r="B491" s="159"/>
      <c r="C491" s="29"/>
      <c r="D491" s="26"/>
      <c r="F491" s="31"/>
      <c r="G491" s="35"/>
      <c r="H491" s="76"/>
      <c r="I491" s="35"/>
      <c r="J491" s="34"/>
      <c r="K491" s="35"/>
      <c r="L491" s="35"/>
    </row>
    <row r="492" spans="1:12" s="30" customFormat="1">
      <c r="A492" s="27"/>
      <c r="B492" s="159"/>
      <c r="C492" s="29"/>
      <c r="D492" s="26"/>
      <c r="F492" s="31"/>
      <c r="G492" s="35"/>
      <c r="H492" s="76"/>
      <c r="I492" s="35"/>
      <c r="J492" s="34"/>
      <c r="K492" s="35"/>
      <c r="L492" s="35"/>
    </row>
    <row r="493" spans="1:12" s="30" customFormat="1">
      <c r="A493" s="27"/>
      <c r="B493" s="159"/>
      <c r="C493" s="29"/>
      <c r="D493" s="26"/>
      <c r="F493" s="31"/>
      <c r="G493" s="35"/>
      <c r="H493" s="76"/>
      <c r="I493" s="35"/>
      <c r="J493" s="34"/>
      <c r="K493" s="35"/>
      <c r="L493" s="35"/>
    </row>
    <row r="494" spans="1:12" s="30" customFormat="1">
      <c r="A494" s="27"/>
      <c r="B494" s="159"/>
      <c r="C494" s="29"/>
      <c r="D494" s="26"/>
      <c r="F494" s="31"/>
      <c r="G494" s="35"/>
      <c r="H494" s="76"/>
      <c r="I494" s="35"/>
      <c r="J494" s="34"/>
      <c r="K494" s="35"/>
      <c r="L494" s="35"/>
    </row>
    <row r="495" spans="1:12" s="30" customFormat="1">
      <c r="A495" s="27"/>
      <c r="B495" s="159"/>
      <c r="C495" s="29"/>
      <c r="D495" s="26"/>
      <c r="F495" s="31"/>
      <c r="G495" s="35"/>
      <c r="H495" s="76"/>
      <c r="I495" s="35"/>
      <c r="J495" s="34"/>
      <c r="K495" s="35"/>
      <c r="L495" s="35"/>
    </row>
    <row r="496" spans="1:12" s="30" customFormat="1">
      <c r="A496" s="27"/>
      <c r="B496" s="159"/>
      <c r="C496" s="29"/>
      <c r="D496" s="26"/>
      <c r="F496" s="31"/>
      <c r="G496" s="35"/>
      <c r="H496" s="76"/>
      <c r="I496" s="35"/>
      <c r="J496" s="34"/>
      <c r="K496" s="35"/>
      <c r="L496" s="35"/>
    </row>
    <row r="497" spans="1:12" s="30" customFormat="1">
      <c r="A497" s="27"/>
      <c r="B497" s="159"/>
      <c r="C497" s="29"/>
      <c r="D497" s="26"/>
      <c r="F497" s="31"/>
      <c r="G497" s="35"/>
      <c r="H497" s="76"/>
      <c r="I497" s="35"/>
      <c r="J497" s="34"/>
      <c r="K497" s="35"/>
      <c r="L497" s="35"/>
    </row>
    <row r="498" spans="1:12" s="30" customFormat="1">
      <c r="A498" s="27"/>
      <c r="B498" s="159"/>
      <c r="C498" s="29"/>
      <c r="D498" s="26"/>
      <c r="F498" s="31"/>
      <c r="G498" s="35"/>
      <c r="H498" s="76"/>
      <c r="I498" s="35"/>
      <c r="J498" s="34"/>
      <c r="K498" s="35"/>
      <c r="L498" s="35"/>
    </row>
    <row r="499" spans="1:12" s="30" customFormat="1">
      <c r="A499" s="27"/>
      <c r="B499" s="159"/>
      <c r="C499" s="29"/>
      <c r="D499" s="26"/>
      <c r="F499" s="31"/>
      <c r="G499" s="35"/>
      <c r="H499" s="76"/>
      <c r="I499" s="35"/>
      <c r="J499" s="34"/>
      <c r="K499" s="35"/>
      <c r="L499" s="35"/>
    </row>
    <row r="500" spans="1:12" s="30" customFormat="1">
      <c r="A500" s="27"/>
      <c r="B500" s="159"/>
      <c r="C500" s="29"/>
      <c r="D500" s="26"/>
      <c r="F500" s="31"/>
      <c r="G500" s="35"/>
      <c r="H500" s="76"/>
      <c r="I500" s="35"/>
      <c r="J500" s="34"/>
      <c r="K500" s="35"/>
      <c r="L500" s="35"/>
    </row>
    <row r="501" spans="1:12" s="30" customFormat="1">
      <c r="A501" s="27"/>
      <c r="B501" s="159"/>
      <c r="C501" s="29"/>
      <c r="D501" s="26"/>
      <c r="F501" s="31"/>
      <c r="G501" s="35"/>
      <c r="H501" s="76"/>
      <c r="I501" s="35"/>
      <c r="J501" s="34"/>
      <c r="K501" s="35"/>
      <c r="L501" s="35"/>
    </row>
    <row r="502" spans="1:12" s="30" customFormat="1">
      <c r="A502" s="27"/>
      <c r="B502" s="159"/>
      <c r="C502" s="29"/>
      <c r="D502" s="26"/>
      <c r="F502" s="31"/>
      <c r="G502" s="35"/>
      <c r="H502" s="76"/>
      <c r="I502" s="35"/>
      <c r="J502" s="34"/>
      <c r="K502" s="35"/>
      <c r="L502" s="35"/>
    </row>
    <row r="503" spans="1:12" s="30" customFormat="1">
      <c r="A503" s="27"/>
      <c r="B503" s="159"/>
      <c r="C503" s="29"/>
      <c r="D503" s="26"/>
      <c r="F503" s="31"/>
      <c r="G503" s="35"/>
      <c r="H503" s="76"/>
      <c r="I503" s="35"/>
      <c r="J503" s="34"/>
      <c r="K503" s="35"/>
      <c r="L503" s="35"/>
    </row>
    <row r="504" spans="1:12" s="30" customFormat="1">
      <c r="A504" s="27"/>
      <c r="B504" s="159"/>
      <c r="C504" s="29"/>
      <c r="D504" s="26"/>
      <c r="F504" s="31"/>
      <c r="G504" s="35"/>
      <c r="H504" s="76"/>
      <c r="I504" s="35"/>
      <c r="J504" s="34"/>
      <c r="K504" s="35"/>
      <c r="L504" s="35"/>
    </row>
    <row r="505" spans="1:12" s="30" customFormat="1">
      <c r="A505" s="27"/>
      <c r="B505" s="159"/>
      <c r="C505" s="29"/>
      <c r="D505" s="26"/>
      <c r="F505" s="31"/>
      <c r="G505" s="35"/>
      <c r="H505" s="76"/>
      <c r="I505" s="35"/>
      <c r="J505" s="34"/>
      <c r="K505" s="35"/>
      <c r="L505" s="35"/>
    </row>
    <row r="506" spans="1:12" s="30" customFormat="1">
      <c r="A506" s="27"/>
      <c r="B506" s="159"/>
      <c r="C506" s="29"/>
      <c r="D506" s="26"/>
      <c r="F506" s="31"/>
      <c r="G506" s="35"/>
      <c r="H506" s="76"/>
      <c r="I506" s="35"/>
      <c r="J506" s="34"/>
      <c r="K506" s="35"/>
      <c r="L506" s="35"/>
    </row>
    <row r="507" spans="1:12" s="30" customFormat="1">
      <c r="A507" s="27"/>
      <c r="B507" s="159"/>
      <c r="C507" s="29"/>
      <c r="D507" s="26"/>
      <c r="F507" s="31"/>
      <c r="G507" s="35"/>
      <c r="H507" s="76"/>
      <c r="I507" s="35"/>
      <c r="J507" s="34"/>
      <c r="K507" s="35"/>
      <c r="L507" s="35"/>
    </row>
    <row r="508" spans="1:12" s="30" customFormat="1">
      <c r="A508" s="27"/>
      <c r="B508" s="159"/>
      <c r="C508" s="29"/>
      <c r="D508" s="26"/>
      <c r="F508" s="31"/>
      <c r="G508" s="35"/>
      <c r="H508" s="76"/>
      <c r="I508" s="35"/>
      <c r="J508" s="34"/>
      <c r="K508" s="35"/>
      <c r="L508" s="35"/>
    </row>
    <row r="509" spans="1:12" s="30" customFormat="1">
      <c r="A509" s="27"/>
      <c r="B509" s="159"/>
      <c r="C509" s="29"/>
      <c r="D509" s="26"/>
      <c r="F509" s="31"/>
      <c r="G509" s="35"/>
      <c r="H509" s="76"/>
      <c r="I509" s="35"/>
      <c r="J509" s="34"/>
      <c r="K509" s="35"/>
      <c r="L509" s="35"/>
    </row>
    <row r="510" spans="1:12" s="30" customFormat="1">
      <c r="A510" s="27"/>
      <c r="B510" s="159"/>
      <c r="C510" s="29"/>
      <c r="D510" s="26"/>
      <c r="F510" s="31"/>
      <c r="G510" s="35"/>
      <c r="H510" s="76"/>
      <c r="I510" s="35"/>
      <c r="J510" s="34"/>
      <c r="K510" s="35"/>
      <c r="L510" s="35"/>
    </row>
    <row r="511" spans="1:12" s="30" customFormat="1">
      <c r="A511" s="27"/>
      <c r="B511" s="159"/>
      <c r="C511" s="29"/>
      <c r="D511" s="26"/>
      <c r="F511" s="31"/>
      <c r="G511" s="35"/>
      <c r="H511" s="76"/>
      <c r="I511" s="35"/>
      <c r="J511" s="34"/>
      <c r="K511" s="35"/>
      <c r="L511" s="35"/>
    </row>
    <row r="512" spans="1:12" s="30" customFormat="1">
      <c r="A512" s="27"/>
      <c r="B512" s="159"/>
      <c r="C512" s="29"/>
      <c r="D512" s="26"/>
      <c r="F512" s="31"/>
      <c r="G512" s="35"/>
      <c r="H512" s="76"/>
      <c r="I512" s="35"/>
      <c r="J512" s="34"/>
      <c r="K512" s="35"/>
      <c r="L512" s="35"/>
    </row>
    <row r="513" spans="1:12" s="30" customFormat="1">
      <c r="A513" s="27"/>
      <c r="B513" s="159"/>
      <c r="C513" s="29"/>
      <c r="D513" s="26"/>
      <c r="F513" s="31"/>
      <c r="G513" s="35"/>
      <c r="H513" s="76"/>
      <c r="I513" s="35"/>
      <c r="J513" s="34"/>
      <c r="K513" s="35"/>
      <c r="L513" s="35"/>
    </row>
    <row r="514" spans="1:12" s="30" customFormat="1">
      <c r="A514" s="27"/>
      <c r="B514" s="159"/>
      <c r="C514" s="29"/>
      <c r="D514" s="26"/>
      <c r="F514" s="31"/>
      <c r="G514" s="35"/>
      <c r="H514" s="76"/>
      <c r="I514" s="35"/>
      <c r="J514" s="34"/>
      <c r="K514" s="35"/>
      <c r="L514" s="35"/>
    </row>
    <row r="515" spans="1:12" s="30" customFormat="1">
      <c r="A515" s="27"/>
      <c r="B515" s="159"/>
      <c r="C515" s="29"/>
      <c r="D515" s="26"/>
      <c r="F515" s="31"/>
      <c r="G515" s="35"/>
      <c r="H515" s="76"/>
      <c r="I515" s="35"/>
      <c r="J515" s="34"/>
      <c r="K515" s="35"/>
      <c r="L515" s="35"/>
    </row>
    <row r="516" spans="1:12" s="30" customFormat="1">
      <c r="A516" s="27"/>
      <c r="B516" s="159"/>
      <c r="C516" s="29"/>
      <c r="D516" s="26"/>
      <c r="F516" s="31"/>
      <c r="G516" s="35"/>
      <c r="H516" s="76"/>
      <c r="I516" s="35"/>
      <c r="J516" s="34"/>
      <c r="K516" s="35"/>
      <c r="L516" s="35"/>
    </row>
    <row r="517" spans="1:12" s="30" customFormat="1">
      <c r="A517" s="27"/>
      <c r="B517" s="159"/>
      <c r="C517" s="29"/>
      <c r="D517" s="26"/>
      <c r="F517" s="31"/>
      <c r="G517" s="35"/>
      <c r="H517" s="76"/>
      <c r="I517" s="35"/>
      <c r="J517" s="34"/>
      <c r="K517" s="35"/>
      <c r="L517" s="35"/>
    </row>
    <row r="518" spans="1:12" s="30" customFormat="1">
      <c r="A518" s="27"/>
      <c r="B518" s="159"/>
      <c r="C518" s="29"/>
      <c r="D518" s="26"/>
      <c r="F518" s="31"/>
      <c r="G518" s="35"/>
      <c r="H518" s="76"/>
      <c r="I518" s="35"/>
      <c r="J518" s="34"/>
      <c r="K518" s="35"/>
      <c r="L518" s="35"/>
    </row>
    <row r="519" spans="1:12" s="30" customFormat="1">
      <c r="A519" s="27"/>
      <c r="B519" s="159"/>
      <c r="C519" s="29"/>
      <c r="D519" s="26"/>
      <c r="F519" s="31"/>
      <c r="G519" s="35"/>
      <c r="H519" s="76"/>
      <c r="I519" s="35"/>
      <c r="J519" s="34"/>
      <c r="K519" s="35"/>
      <c r="L519" s="35"/>
    </row>
    <row r="520" spans="1:12" s="30" customFormat="1">
      <c r="A520" s="27"/>
      <c r="B520" s="159"/>
      <c r="C520" s="29"/>
      <c r="D520" s="26"/>
      <c r="F520" s="31"/>
      <c r="G520" s="35"/>
      <c r="H520" s="76"/>
      <c r="I520" s="35"/>
      <c r="J520" s="34"/>
      <c r="K520" s="35"/>
      <c r="L520" s="35"/>
    </row>
    <row r="521" spans="1:12" s="30" customFormat="1">
      <c r="A521" s="27"/>
      <c r="B521" s="159"/>
      <c r="C521" s="29"/>
      <c r="D521" s="26"/>
      <c r="F521" s="31"/>
      <c r="G521" s="35"/>
      <c r="H521" s="76"/>
      <c r="I521" s="35"/>
      <c r="J521" s="34"/>
      <c r="K521" s="35"/>
      <c r="L521" s="35"/>
    </row>
    <row r="522" spans="1:12" s="30" customFormat="1">
      <c r="A522" s="27"/>
      <c r="B522" s="159"/>
      <c r="C522" s="29"/>
      <c r="D522" s="26"/>
      <c r="F522" s="31"/>
      <c r="G522" s="35"/>
      <c r="H522" s="76"/>
      <c r="I522" s="35"/>
      <c r="J522" s="34"/>
      <c r="K522" s="35"/>
      <c r="L522" s="35"/>
    </row>
    <row r="523" spans="1:12" s="30" customFormat="1">
      <c r="A523" s="27"/>
      <c r="B523" s="159"/>
      <c r="C523" s="29"/>
      <c r="D523" s="26"/>
      <c r="F523" s="31"/>
      <c r="G523" s="35"/>
      <c r="H523" s="76"/>
      <c r="I523" s="35"/>
      <c r="J523" s="34"/>
      <c r="K523" s="35"/>
      <c r="L523" s="35"/>
    </row>
    <row r="524" spans="1:12" s="30" customFormat="1">
      <c r="A524" s="27"/>
      <c r="B524" s="159"/>
      <c r="C524" s="29"/>
      <c r="D524" s="26"/>
      <c r="F524" s="31"/>
      <c r="G524" s="35"/>
      <c r="H524" s="76"/>
      <c r="I524" s="35"/>
      <c r="J524" s="34"/>
      <c r="K524" s="35"/>
      <c r="L524" s="35"/>
    </row>
    <row r="525" spans="1:12" s="30" customFormat="1">
      <c r="A525" s="27"/>
      <c r="B525" s="159"/>
      <c r="C525" s="29"/>
      <c r="D525" s="26"/>
      <c r="F525" s="31"/>
      <c r="G525" s="35"/>
      <c r="H525" s="76"/>
      <c r="I525" s="35"/>
      <c r="J525" s="34"/>
      <c r="K525" s="35"/>
      <c r="L525" s="35"/>
    </row>
    <row r="526" spans="1:12" s="30" customFormat="1">
      <c r="A526" s="27"/>
      <c r="B526" s="159"/>
      <c r="C526" s="29"/>
      <c r="D526" s="26"/>
      <c r="F526" s="31"/>
      <c r="G526" s="35"/>
      <c r="H526" s="76"/>
      <c r="I526" s="35"/>
      <c r="J526" s="34"/>
      <c r="K526" s="35"/>
      <c r="L526" s="35"/>
    </row>
    <row r="527" spans="1:12" s="30" customFormat="1">
      <c r="A527" s="27"/>
      <c r="B527" s="159"/>
      <c r="C527" s="29"/>
      <c r="D527" s="26"/>
      <c r="F527" s="31"/>
      <c r="G527" s="35"/>
      <c r="H527" s="76"/>
      <c r="I527" s="35"/>
      <c r="J527" s="34"/>
      <c r="K527" s="35"/>
      <c r="L527" s="35"/>
    </row>
    <row r="528" spans="1:12" s="30" customFormat="1">
      <c r="A528" s="27"/>
      <c r="B528" s="159"/>
      <c r="C528" s="29"/>
      <c r="D528" s="26"/>
      <c r="F528" s="31"/>
      <c r="G528" s="35"/>
      <c r="H528" s="76"/>
      <c r="I528" s="35"/>
      <c r="J528" s="34"/>
      <c r="K528" s="35"/>
      <c r="L528" s="35"/>
    </row>
    <row r="529" spans="1:12" s="30" customFormat="1">
      <c r="A529" s="27"/>
      <c r="B529" s="159"/>
      <c r="C529" s="29"/>
      <c r="D529" s="26"/>
      <c r="F529" s="31"/>
      <c r="G529" s="35"/>
      <c r="H529" s="76"/>
      <c r="I529" s="35"/>
      <c r="J529" s="34"/>
      <c r="K529" s="35"/>
      <c r="L529" s="35"/>
    </row>
    <row r="530" spans="1:12" s="30" customFormat="1">
      <c r="A530" s="27"/>
      <c r="B530" s="159"/>
      <c r="C530" s="29"/>
      <c r="D530" s="26"/>
      <c r="F530" s="31"/>
      <c r="G530" s="35"/>
      <c r="H530" s="76"/>
      <c r="I530" s="35"/>
      <c r="J530" s="34"/>
      <c r="K530" s="35"/>
      <c r="L530" s="35"/>
    </row>
    <row r="531" spans="1:12" s="30" customFormat="1">
      <c r="A531" s="27"/>
      <c r="B531" s="159"/>
      <c r="C531" s="29"/>
      <c r="D531" s="26"/>
      <c r="F531" s="31"/>
      <c r="G531" s="35"/>
      <c r="H531" s="76"/>
      <c r="I531" s="35"/>
      <c r="J531" s="34"/>
      <c r="K531" s="35"/>
      <c r="L531" s="35"/>
    </row>
    <row r="532" spans="1:12" s="30" customFormat="1">
      <c r="A532" s="27"/>
      <c r="B532" s="159"/>
      <c r="C532" s="29"/>
      <c r="D532" s="26"/>
      <c r="F532" s="31"/>
      <c r="G532" s="35"/>
      <c r="H532" s="76"/>
      <c r="I532" s="35"/>
      <c r="J532" s="34"/>
      <c r="K532" s="35"/>
      <c r="L532" s="35"/>
    </row>
    <row r="533" spans="1:12" s="30" customFormat="1">
      <c r="A533" s="27"/>
      <c r="B533" s="159"/>
      <c r="C533" s="29"/>
      <c r="D533" s="26"/>
      <c r="F533" s="31"/>
      <c r="G533" s="35"/>
      <c r="H533" s="76"/>
      <c r="I533" s="35"/>
      <c r="J533" s="34"/>
      <c r="K533" s="35"/>
      <c r="L533" s="35"/>
    </row>
    <row r="534" spans="1:12" s="30" customFormat="1">
      <c r="A534" s="27"/>
      <c r="B534" s="159"/>
      <c r="C534" s="29"/>
      <c r="D534" s="26"/>
      <c r="F534" s="31"/>
      <c r="G534" s="35"/>
      <c r="H534" s="76"/>
      <c r="I534" s="35"/>
      <c r="J534" s="34"/>
      <c r="K534" s="35"/>
      <c r="L534" s="35"/>
    </row>
    <row r="535" spans="1:12" s="30" customFormat="1">
      <c r="A535" s="27"/>
      <c r="B535" s="159"/>
      <c r="C535" s="29"/>
      <c r="D535" s="26"/>
      <c r="F535" s="31"/>
      <c r="G535" s="35"/>
      <c r="H535" s="76"/>
      <c r="I535" s="35"/>
      <c r="J535" s="34"/>
      <c r="K535" s="35"/>
      <c r="L535" s="35"/>
    </row>
    <row r="536" spans="1:12" s="30" customFormat="1">
      <c r="A536" s="27"/>
      <c r="B536" s="159"/>
      <c r="C536" s="29"/>
      <c r="D536" s="26"/>
      <c r="F536" s="31"/>
      <c r="G536" s="35"/>
      <c r="H536" s="76"/>
      <c r="I536" s="35"/>
      <c r="J536" s="34"/>
      <c r="K536" s="35"/>
      <c r="L536" s="35"/>
    </row>
    <row r="537" spans="1:12" s="30" customFormat="1">
      <c r="A537" s="27"/>
      <c r="B537" s="159"/>
      <c r="C537" s="29"/>
      <c r="D537" s="26"/>
      <c r="F537" s="31"/>
      <c r="G537" s="35"/>
      <c r="H537" s="76"/>
      <c r="I537" s="35"/>
      <c r="J537" s="34"/>
      <c r="K537" s="35"/>
      <c r="L537" s="35"/>
    </row>
    <row r="538" spans="1:12" s="30" customFormat="1">
      <c r="A538" s="27"/>
      <c r="B538" s="159"/>
      <c r="C538" s="29"/>
      <c r="D538" s="26"/>
      <c r="F538" s="31"/>
      <c r="G538" s="35"/>
      <c r="H538" s="76"/>
      <c r="I538" s="35"/>
      <c r="J538" s="34"/>
      <c r="K538" s="35"/>
      <c r="L538" s="35"/>
    </row>
    <row r="539" spans="1:12" s="30" customFormat="1">
      <c r="A539" s="27"/>
      <c r="B539" s="159"/>
      <c r="C539" s="29"/>
      <c r="D539" s="26"/>
      <c r="F539" s="31"/>
      <c r="G539" s="35"/>
      <c r="H539" s="76"/>
      <c r="I539" s="35"/>
      <c r="J539" s="34"/>
      <c r="K539" s="35"/>
      <c r="L539" s="35"/>
    </row>
    <row r="540" spans="1:12" s="30" customFormat="1">
      <c r="A540" s="27"/>
      <c r="B540" s="159"/>
      <c r="C540" s="29"/>
      <c r="D540" s="26"/>
      <c r="F540" s="31"/>
      <c r="G540" s="35"/>
      <c r="H540" s="76"/>
      <c r="I540" s="35"/>
      <c r="J540" s="34"/>
      <c r="K540" s="35"/>
      <c r="L540" s="35"/>
    </row>
    <row r="541" spans="1:12" s="30" customFormat="1">
      <c r="A541" s="27"/>
      <c r="B541" s="159"/>
      <c r="C541" s="29"/>
      <c r="D541" s="26"/>
      <c r="F541" s="31"/>
      <c r="G541" s="35"/>
      <c r="H541" s="76"/>
      <c r="I541" s="35"/>
      <c r="J541" s="34"/>
      <c r="K541" s="35"/>
      <c r="L541" s="35"/>
    </row>
    <row r="542" spans="1:12" s="30" customFormat="1">
      <c r="A542" s="27"/>
      <c r="B542" s="159"/>
      <c r="C542" s="29"/>
      <c r="D542" s="26"/>
      <c r="F542" s="31"/>
      <c r="G542" s="35"/>
      <c r="H542" s="76"/>
      <c r="I542" s="35"/>
      <c r="J542" s="34"/>
      <c r="K542" s="35"/>
      <c r="L542" s="35"/>
    </row>
    <row r="543" spans="1:12" s="30" customFormat="1">
      <c r="A543" s="27"/>
      <c r="B543" s="159"/>
      <c r="C543" s="29"/>
      <c r="D543" s="26"/>
      <c r="F543" s="31"/>
      <c r="G543" s="35"/>
      <c r="H543" s="76"/>
      <c r="I543" s="35"/>
      <c r="J543" s="34"/>
      <c r="K543" s="35"/>
      <c r="L543" s="35"/>
    </row>
    <row r="544" spans="1:12" s="30" customFormat="1">
      <c r="A544" s="27"/>
      <c r="B544" s="159"/>
      <c r="C544" s="29"/>
      <c r="D544" s="26"/>
      <c r="F544" s="31"/>
      <c r="G544" s="35"/>
      <c r="H544" s="76"/>
      <c r="I544" s="35"/>
      <c r="J544" s="34"/>
      <c r="K544" s="35"/>
      <c r="L544" s="35"/>
    </row>
    <row r="545" spans="1:12" s="30" customFormat="1">
      <c r="A545" s="27"/>
      <c r="B545" s="159"/>
      <c r="C545" s="29"/>
      <c r="D545" s="26"/>
      <c r="F545" s="31"/>
      <c r="G545" s="35"/>
      <c r="H545" s="76"/>
      <c r="I545" s="35"/>
      <c r="J545" s="34"/>
      <c r="K545" s="35"/>
      <c r="L545" s="35"/>
    </row>
    <row r="546" spans="1:12" s="30" customFormat="1">
      <c r="A546" s="27"/>
      <c r="B546" s="159"/>
      <c r="C546" s="29"/>
      <c r="D546" s="26"/>
      <c r="F546" s="31"/>
      <c r="G546" s="35"/>
      <c r="H546" s="76"/>
      <c r="I546" s="35"/>
      <c r="J546" s="34"/>
      <c r="K546" s="35"/>
      <c r="L546" s="35"/>
    </row>
    <row r="547" spans="1:12" s="30" customFormat="1">
      <c r="A547" s="27"/>
      <c r="B547" s="159"/>
      <c r="C547" s="29"/>
      <c r="D547" s="26"/>
      <c r="F547" s="31"/>
      <c r="G547" s="35"/>
      <c r="H547" s="76"/>
      <c r="I547" s="35"/>
      <c r="J547" s="34"/>
      <c r="K547" s="35"/>
      <c r="L547" s="35"/>
    </row>
    <row r="548" spans="1:12" s="30" customFormat="1">
      <c r="A548" s="27"/>
      <c r="B548" s="159"/>
      <c r="C548" s="29"/>
      <c r="D548" s="26"/>
      <c r="F548" s="31"/>
      <c r="G548" s="35"/>
      <c r="H548" s="76"/>
      <c r="I548" s="35"/>
      <c r="J548" s="34"/>
      <c r="K548" s="35"/>
      <c r="L548" s="35"/>
    </row>
    <row r="549" spans="1:12" s="30" customFormat="1">
      <c r="A549" s="27"/>
      <c r="B549" s="159"/>
      <c r="C549" s="29"/>
      <c r="D549" s="26"/>
      <c r="F549" s="31"/>
      <c r="G549" s="35"/>
      <c r="H549" s="76"/>
      <c r="I549" s="35"/>
      <c r="J549" s="34"/>
      <c r="K549" s="35"/>
      <c r="L549" s="35"/>
    </row>
    <row r="550" spans="1:12" s="30" customFormat="1">
      <c r="A550" s="27"/>
      <c r="B550" s="159"/>
      <c r="C550" s="29"/>
      <c r="D550" s="26"/>
      <c r="F550" s="31"/>
      <c r="G550" s="35"/>
      <c r="H550" s="76"/>
      <c r="I550" s="35"/>
      <c r="J550" s="34"/>
      <c r="K550" s="35"/>
      <c r="L550" s="35"/>
    </row>
    <row r="551" spans="1:12" s="30" customFormat="1">
      <c r="A551" s="27"/>
      <c r="B551" s="159"/>
      <c r="C551" s="29"/>
      <c r="D551" s="26"/>
      <c r="F551" s="31"/>
      <c r="G551" s="35"/>
      <c r="H551" s="76"/>
      <c r="I551" s="35"/>
      <c r="J551" s="34"/>
      <c r="K551" s="35"/>
      <c r="L551" s="35"/>
    </row>
    <row r="552" spans="1:12" s="30" customFormat="1">
      <c r="A552" s="27"/>
      <c r="B552" s="159"/>
      <c r="C552" s="29"/>
      <c r="D552" s="26"/>
      <c r="F552" s="31"/>
      <c r="G552" s="35"/>
      <c r="H552" s="76"/>
      <c r="I552" s="35"/>
      <c r="J552" s="34"/>
      <c r="K552" s="35"/>
      <c r="L552" s="35"/>
    </row>
    <row r="553" spans="1:12" s="30" customFormat="1">
      <c r="A553" s="27"/>
      <c r="B553" s="159"/>
      <c r="C553" s="29"/>
      <c r="D553" s="26"/>
      <c r="F553" s="31"/>
      <c r="G553" s="35"/>
      <c r="H553" s="76"/>
      <c r="I553" s="35"/>
      <c r="J553" s="34"/>
      <c r="K553" s="35"/>
      <c r="L553" s="35"/>
    </row>
    <row r="554" spans="1:12" s="30" customFormat="1">
      <c r="A554" s="27"/>
      <c r="B554" s="159"/>
      <c r="C554" s="29"/>
      <c r="D554" s="26"/>
      <c r="F554" s="31"/>
      <c r="G554" s="35"/>
      <c r="H554" s="76"/>
      <c r="I554" s="35"/>
      <c r="J554" s="34"/>
      <c r="K554" s="35"/>
      <c r="L554" s="35"/>
    </row>
    <row r="555" spans="1:12" s="30" customFormat="1">
      <c r="A555" s="27"/>
      <c r="B555" s="159"/>
      <c r="C555" s="29"/>
      <c r="D555" s="26"/>
      <c r="F555" s="31"/>
      <c r="G555" s="35"/>
      <c r="H555" s="76"/>
      <c r="I555" s="35"/>
      <c r="J555" s="34"/>
      <c r="K555" s="35"/>
      <c r="L555" s="35"/>
    </row>
    <row r="556" spans="1:12" s="30" customFormat="1">
      <c r="A556" s="27"/>
      <c r="B556" s="159"/>
      <c r="C556" s="29"/>
      <c r="D556" s="26"/>
      <c r="F556" s="31"/>
      <c r="G556" s="35"/>
      <c r="H556" s="76"/>
      <c r="I556" s="35"/>
      <c r="J556" s="34"/>
      <c r="K556" s="35"/>
      <c r="L556" s="35"/>
    </row>
    <row r="557" spans="1:12" s="30" customFormat="1">
      <c r="A557" s="27"/>
      <c r="B557" s="159"/>
      <c r="C557" s="29"/>
      <c r="D557" s="26"/>
      <c r="F557" s="31"/>
      <c r="G557" s="35"/>
      <c r="H557" s="76"/>
      <c r="I557" s="35"/>
      <c r="J557" s="34"/>
      <c r="K557" s="35"/>
      <c r="L557" s="35"/>
    </row>
    <row r="558" spans="1:12" s="30" customFormat="1">
      <c r="A558" s="27"/>
      <c r="B558" s="159"/>
      <c r="C558" s="29"/>
      <c r="D558" s="26"/>
      <c r="F558" s="31"/>
      <c r="G558" s="35"/>
      <c r="H558" s="76"/>
      <c r="I558" s="35"/>
      <c r="J558" s="34"/>
      <c r="K558" s="35"/>
      <c r="L558" s="35"/>
    </row>
    <row r="559" spans="1:12" s="30" customFormat="1">
      <c r="A559" s="27"/>
      <c r="B559" s="159"/>
      <c r="C559" s="29"/>
      <c r="D559" s="26"/>
      <c r="F559" s="31"/>
      <c r="G559" s="35"/>
      <c r="H559" s="76"/>
      <c r="I559" s="35"/>
      <c r="J559" s="34"/>
      <c r="K559" s="35"/>
      <c r="L559" s="35"/>
    </row>
    <row r="560" spans="1:12" s="30" customFormat="1">
      <c r="A560" s="27"/>
      <c r="B560" s="159"/>
      <c r="C560" s="29"/>
      <c r="D560" s="26"/>
      <c r="F560" s="31"/>
      <c r="G560" s="35"/>
      <c r="H560" s="76"/>
      <c r="I560" s="35"/>
      <c r="J560" s="34"/>
      <c r="K560" s="35"/>
      <c r="L560" s="35"/>
    </row>
    <row r="561" spans="1:12" s="30" customFormat="1">
      <c r="A561" s="27"/>
      <c r="B561" s="159"/>
      <c r="C561" s="29"/>
      <c r="D561" s="26"/>
      <c r="F561" s="31"/>
      <c r="G561" s="35"/>
      <c r="H561" s="76"/>
      <c r="I561" s="35"/>
      <c r="J561" s="34"/>
      <c r="K561" s="35"/>
      <c r="L561" s="35"/>
    </row>
    <row r="562" spans="1:12" s="30" customFormat="1">
      <c r="A562" s="27"/>
      <c r="B562" s="159"/>
      <c r="C562" s="29"/>
      <c r="D562" s="26"/>
      <c r="F562" s="31"/>
      <c r="G562" s="35"/>
      <c r="H562" s="76"/>
      <c r="I562" s="35"/>
      <c r="J562" s="34"/>
      <c r="K562" s="35"/>
      <c r="L562" s="35"/>
    </row>
    <row r="563" spans="1:12" s="30" customFormat="1">
      <c r="A563" s="27"/>
      <c r="B563" s="159"/>
      <c r="C563" s="29"/>
      <c r="D563" s="26"/>
      <c r="F563" s="31"/>
      <c r="G563" s="35"/>
      <c r="H563" s="76"/>
      <c r="I563" s="35"/>
      <c r="J563" s="34"/>
      <c r="K563" s="35"/>
      <c r="L563" s="35"/>
    </row>
    <row r="564" spans="1:12" s="30" customFormat="1">
      <c r="A564" s="27"/>
      <c r="B564" s="159"/>
      <c r="C564" s="29"/>
      <c r="D564" s="26"/>
      <c r="F564" s="31"/>
      <c r="G564" s="35"/>
      <c r="H564" s="76"/>
      <c r="I564" s="35"/>
      <c r="J564" s="34"/>
      <c r="K564" s="35"/>
      <c r="L564" s="35"/>
    </row>
    <row r="565" spans="1:12" s="30" customFormat="1">
      <c r="A565" s="27"/>
      <c r="B565" s="159"/>
      <c r="C565" s="29"/>
      <c r="D565" s="26"/>
      <c r="F565" s="31"/>
      <c r="G565" s="35"/>
      <c r="H565" s="76"/>
      <c r="I565" s="35"/>
      <c r="J565" s="34"/>
      <c r="K565" s="35"/>
      <c r="L565" s="35"/>
    </row>
    <row r="566" spans="1:12" s="30" customFormat="1">
      <c r="A566" s="27"/>
      <c r="B566" s="159"/>
      <c r="C566" s="29"/>
      <c r="D566" s="26"/>
      <c r="F566" s="31"/>
      <c r="G566" s="35"/>
      <c r="H566" s="76"/>
      <c r="I566" s="35"/>
      <c r="J566" s="34"/>
      <c r="K566" s="35"/>
      <c r="L566" s="35"/>
    </row>
    <row r="567" spans="1:12" s="30" customFormat="1">
      <c r="A567" s="27"/>
      <c r="B567" s="159"/>
      <c r="C567" s="29"/>
      <c r="D567" s="26"/>
      <c r="F567" s="31"/>
      <c r="G567" s="35"/>
      <c r="H567" s="76"/>
      <c r="I567" s="35"/>
      <c r="J567" s="34"/>
      <c r="K567" s="35"/>
      <c r="L567" s="35"/>
    </row>
    <row r="568" spans="1:12" s="30" customFormat="1">
      <c r="A568" s="27"/>
      <c r="B568" s="159"/>
      <c r="C568" s="29"/>
      <c r="D568" s="26"/>
      <c r="F568" s="31"/>
      <c r="G568" s="35"/>
      <c r="H568" s="76"/>
      <c r="I568" s="35"/>
      <c r="J568" s="34"/>
      <c r="K568" s="35"/>
      <c r="L568" s="35"/>
    </row>
    <row r="569" spans="1:12" s="30" customFormat="1">
      <c r="A569" s="27"/>
      <c r="B569" s="159"/>
      <c r="C569" s="29"/>
      <c r="D569" s="26"/>
      <c r="F569" s="31"/>
      <c r="G569" s="35"/>
      <c r="H569" s="76"/>
      <c r="I569" s="35"/>
      <c r="J569" s="34"/>
      <c r="K569" s="35"/>
      <c r="L569" s="35"/>
    </row>
    <row r="570" spans="1:12" s="30" customFormat="1">
      <c r="A570" s="27"/>
      <c r="B570" s="159"/>
      <c r="C570" s="29"/>
      <c r="D570" s="26"/>
      <c r="F570" s="31"/>
      <c r="G570" s="35"/>
      <c r="H570" s="76"/>
      <c r="I570" s="35"/>
      <c r="J570" s="34"/>
      <c r="K570" s="35"/>
      <c r="L570" s="35"/>
    </row>
    <row r="571" spans="1:12" s="30" customFormat="1">
      <c r="A571" s="27"/>
      <c r="B571" s="159"/>
      <c r="C571" s="29"/>
      <c r="D571" s="26"/>
      <c r="F571" s="31"/>
      <c r="G571" s="35"/>
      <c r="H571" s="76"/>
      <c r="I571" s="35"/>
      <c r="J571" s="34"/>
      <c r="K571" s="35"/>
      <c r="L571" s="35"/>
    </row>
    <row r="572" spans="1:12" s="30" customFormat="1">
      <c r="A572" s="27"/>
      <c r="B572" s="159"/>
      <c r="C572" s="29"/>
      <c r="D572" s="26"/>
      <c r="F572" s="31"/>
      <c r="G572" s="35"/>
      <c r="H572" s="76"/>
      <c r="I572" s="35"/>
      <c r="J572" s="34"/>
      <c r="K572" s="35"/>
      <c r="L572" s="35"/>
    </row>
    <row r="573" spans="1:12" s="30" customFormat="1">
      <c r="A573" s="27"/>
      <c r="B573" s="159"/>
      <c r="C573" s="29"/>
      <c r="D573" s="26"/>
      <c r="F573" s="31"/>
      <c r="G573" s="35"/>
      <c r="H573" s="76"/>
      <c r="I573" s="35"/>
      <c r="J573" s="34"/>
      <c r="K573" s="35"/>
      <c r="L573" s="35"/>
    </row>
    <row r="574" spans="1:12" s="30" customFormat="1">
      <c r="A574" s="27"/>
      <c r="B574" s="159"/>
      <c r="C574" s="29"/>
      <c r="D574" s="26"/>
      <c r="F574" s="31"/>
      <c r="G574" s="35"/>
      <c r="H574" s="76"/>
      <c r="I574" s="35"/>
      <c r="J574" s="34"/>
      <c r="K574" s="35"/>
      <c r="L574" s="35"/>
    </row>
    <row r="575" spans="1:12" s="30" customFormat="1">
      <c r="A575" s="27"/>
      <c r="B575" s="159"/>
      <c r="C575" s="29"/>
      <c r="D575" s="26"/>
      <c r="F575" s="31"/>
      <c r="G575" s="35"/>
      <c r="H575" s="76"/>
      <c r="I575" s="35"/>
      <c r="J575" s="34"/>
      <c r="K575" s="35"/>
      <c r="L575" s="35"/>
    </row>
    <row r="576" spans="1:12" s="30" customFormat="1">
      <c r="A576" s="27"/>
      <c r="B576" s="159"/>
      <c r="C576" s="29"/>
      <c r="D576" s="26"/>
      <c r="F576" s="31"/>
      <c r="G576" s="35"/>
      <c r="H576" s="76"/>
      <c r="I576" s="35"/>
      <c r="J576" s="34"/>
      <c r="K576" s="35"/>
      <c r="L576" s="35"/>
    </row>
    <row r="577" spans="1:12" s="30" customFormat="1">
      <c r="A577" s="27"/>
      <c r="B577" s="159"/>
      <c r="C577" s="29"/>
      <c r="D577" s="26"/>
      <c r="F577" s="31"/>
      <c r="G577" s="35"/>
      <c r="H577" s="76"/>
      <c r="I577" s="35"/>
      <c r="J577" s="34"/>
      <c r="K577" s="35"/>
      <c r="L577" s="35"/>
    </row>
    <row r="578" spans="1:12" s="30" customFormat="1">
      <c r="A578" s="27"/>
      <c r="B578" s="159"/>
      <c r="C578" s="29"/>
      <c r="D578" s="26"/>
      <c r="F578" s="31"/>
      <c r="G578" s="35"/>
      <c r="H578" s="76"/>
      <c r="I578" s="35"/>
      <c r="J578" s="34"/>
      <c r="K578" s="35"/>
      <c r="L578" s="35"/>
    </row>
    <row r="579" spans="1:12" s="30" customFormat="1">
      <c r="A579" s="27"/>
      <c r="B579" s="159"/>
      <c r="C579" s="29"/>
      <c r="D579" s="26"/>
      <c r="F579" s="31"/>
      <c r="G579" s="35"/>
      <c r="H579" s="76"/>
      <c r="I579" s="35"/>
      <c r="J579" s="34"/>
      <c r="K579" s="35"/>
      <c r="L579" s="35"/>
    </row>
    <row r="580" spans="1:12" s="30" customFormat="1">
      <c r="A580" s="27"/>
      <c r="B580" s="159"/>
      <c r="C580" s="29"/>
      <c r="D580" s="26"/>
      <c r="F580" s="31"/>
      <c r="G580" s="35"/>
      <c r="H580" s="76"/>
      <c r="I580" s="35"/>
      <c r="J580" s="34"/>
      <c r="K580" s="35"/>
      <c r="L580" s="35"/>
    </row>
    <row r="581" spans="1:12" s="30" customFormat="1">
      <c r="A581" s="27"/>
      <c r="B581" s="159"/>
      <c r="C581" s="29"/>
      <c r="D581" s="26"/>
      <c r="F581" s="31"/>
      <c r="G581" s="35"/>
      <c r="H581" s="76"/>
      <c r="I581" s="35"/>
      <c r="J581" s="34"/>
      <c r="K581" s="35"/>
      <c r="L581" s="35"/>
    </row>
    <row r="582" spans="1:12" s="30" customFormat="1">
      <c r="A582" s="27"/>
      <c r="B582" s="159"/>
      <c r="C582" s="29"/>
      <c r="D582" s="26"/>
      <c r="F582" s="31"/>
      <c r="G582" s="35"/>
      <c r="H582" s="76"/>
      <c r="I582" s="35"/>
      <c r="J582" s="34"/>
      <c r="K582" s="35"/>
      <c r="L582" s="35"/>
    </row>
    <row r="583" spans="1:12" s="30" customFormat="1">
      <c r="A583" s="27"/>
      <c r="B583" s="159"/>
      <c r="C583" s="29"/>
      <c r="D583" s="26"/>
      <c r="F583" s="31"/>
      <c r="G583" s="35"/>
      <c r="H583" s="76"/>
      <c r="I583" s="35"/>
      <c r="J583" s="34"/>
      <c r="K583" s="35"/>
      <c r="L583" s="35"/>
    </row>
    <row r="584" spans="1:12" s="30" customFormat="1">
      <c r="A584" s="27"/>
      <c r="B584" s="159"/>
      <c r="C584" s="29"/>
      <c r="D584" s="26"/>
      <c r="F584" s="31"/>
      <c r="G584" s="35"/>
      <c r="H584" s="76"/>
      <c r="I584" s="35"/>
      <c r="J584" s="34"/>
      <c r="K584" s="35"/>
      <c r="L584" s="35"/>
    </row>
    <row r="585" spans="1:12" s="30" customFormat="1">
      <c r="A585" s="27"/>
      <c r="B585" s="159"/>
      <c r="C585" s="29"/>
      <c r="D585" s="26"/>
      <c r="F585" s="31"/>
      <c r="G585" s="35"/>
      <c r="H585" s="76"/>
      <c r="I585" s="35"/>
      <c r="J585" s="34"/>
      <c r="K585" s="35"/>
      <c r="L585" s="35"/>
    </row>
    <row r="586" spans="1:12" s="30" customFormat="1">
      <c r="A586" s="27"/>
      <c r="B586" s="159"/>
      <c r="C586" s="29"/>
      <c r="D586" s="26"/>
      <c r="F586" s="31"/>
      <c r="G586" s="35"/>
      <c r="H586" s="76"/>
      <c r="I586" s="35"/>
      <c r="J586" s="34"/>
      <c r="K586" s="35"/>
      <c r="L586" s="35"/>
    </row>
    <row r="587" spans="1:12" s="30" customFormat="1">
      <c r="A587" s="27"/>
      <c r="B587" s="159"/>
      <c r="C587" s="29"/>
      <c r="D587" s="26"/>
      <c r="F587" s="31"/>
      <c r="G587" s="35"/>
      <c r="H587" s="76"/>
      <c r="I587" s="35"/>
      <c r="J587" s="34"/>
      <c r="K587" s="35"/>
      <c r="L587" s="35"/>
    </row>
    <row r="588" spans="1:12" s="30" customFormat="1">
      <c r="A588" s="27"/>
      <c r="B588" s="159"/>
      <c r="C588" s="29"/>
      <c r="D588" s="26"/>
      <c r="F588" s="31"/>
      <c r="G588" s="35"/>
      <c r="H588" s="76"/>
      <c r="I588" s="35"/>
      <c r="J588" s="34"/>
      <c r="K588" s="35"/>
      <c r="L588" s="35"/>
    </row>
    <row r="589" spans="1:12" s="30" customFormat="1">
      <c r="A589" s="27"/>
      <c r="B589" s="159"/>
      <c r="C589" s="29"/>
      <c r="D589" s="26"/>
      <c r="F589" s="31"/>
      <c r="G589" s="35"/>
      <c r="H589" s="76"/>
      <c r="I589" s="35"/>
      <c r="J589" s="34"/>
      <c r="K589" s="35"/>
      <c r="L589" s="35"/>
    </row>
    <row r="590" spans="1:12" s="30" customFormat="1">
      <c r="A590" s="27"/>
      <c r="B590" s="159"/>
      <c r="C590" s="29"/>
      <c r="D590" s="26"/>
      <c r="F590" s="31"/>
      <c r="G590" s="35"/>
      <c r="H590" s="76"/>
      <c r="I590" s="35"/>
      <c r="J590" s="34"/>
      <c r="K590" s="35"/>
      <c r="L590" s="35"/>
    </row>
    <row r="591" spans="1:12" s="30" customFormat="1">
      <c r="A591" s="27"/>
      <c r="B591" s="159"/>
      <c r="C591" s="29"/>
      <c r="D591" s="26"/>
      <c r="F591" s="31"/>
      <c r="G591" s="35"/>
      <c r="H591" s="76"/>
      <c r="I591" s="35"/>
      <c r="J591" s="34"/>
      <c r="K591" s="35"/>
      <c r="L591" s="35"/>
    </row>
    <row r="592" spans="1:12" s="30" customFormat="1">
      <c r="A592" s="27"/>
      <c r="B592" s="159"/>
      <c r="C592" s="29"/>
      <c r="D592" s="26"/>
      <c r="F592" s="31"/>
      <c r="G592" s="35"/>
      <c r="H592" s="76"/>
      <c r="I592" s="35"/>
      <c r="J592" s="34"/>
      <c r="K592" s="35"/>
      <c r="L592" s="35"/>
    </row>
    <row r="593" spans="1:12" s="30" customFormat="1">
      <c r="A593" s="27"/>
      <c r="B593" s="159"/>
      <c r="C593" s="29"/>
      <c r="D593" s="26"/>
      <c r="F593" s="31"/>
      <c r="G593" s="35"/>
      <c r="H593" s="76"/>
      <c r="I593" s="35"/>
      <c r="J593" s="34"/>
      <c r="K593" s="35"/>
      <c r="L593" s="35"/>
    </row>
    <row r="594" spans="1:12" s="30" customFormat="1">
      <c r="A594" s="27"/>
      <c r="B594" s="159"/>
      <c r="C594" s="29"/>
      <c r="D594" s="26"/>
      <c r="F594" s="31"/>
      <c r="G594" s="35"/>
      <c r="H594" s="76"/>
      <c r="I594" s="35"/>
      <c r="J594" s="34"/>
      <c r="K594" s="35"/>
      <c r="L594" s="35"/>
    </row>
    <row r="595" spans="1:12" s="30" customFormat="1">
      <c r="A595" s="27"/>
      <c r="B595" s="159"/>
      <c r="C595" s="29"/>
      <c r="D595" s="26"/>
      <c r="F595" s="31"/>
      <c r="G595" s="35"/>
      <c r="H595" s="76"/>
      <c r="I595" s="35"/>
      <c r="J595" s="34"/>
      <c r="K595" s="35"/>
      <c r="L595" s="35"/>
    </row>
    <row r="596" spans="1:12" s="30" customFormat="1">
      <c r="A596" s="27"/>
      <c r="B596" s="159"/>
      <c r="C596" s="29"/>
      <c r="D596" s="26"/>
      <c r="F596" s="31"/>
      <c r="G596" s="35"/>
      <c r="H596" s="76"/>
      <c r="I596" s="35"/>
      <c r="J596" s="34"/>
      <c r="K596" s="35"/>
      <c r="L596" s="35"/>
    </row>
    <row r="597" spans="1:12" s="30" customFormat="1">
      <c r="A597" s="27"/>
      <c r="B597" s="159"/>
      <c r="C597" s="29"/>
      <c r="D597" s="26"/>
      <c r="F597" s="31"/>
      <c r="G597" s="35"/>
      <c r="H597" s="76"/>
      <c r="I597" s="35"/>
      <c r="J597" s="34"/>
      <c r="K597" s="35"/>
      <c r="L597" s="35"/>
    </row>
    <row r="598" spans="1:12" s="30" customFormat="1">
      <c r="A598" s="27"/>
      <c r="B598" s="159"/>
      <c r="C598" s="29"/>
      <c r="D598" s="26"/>
      <c r="F598" s="31"/>
      <c r="G598" s="35"/>
      <c r="H598" s="76"/>
      <c r="I598" s="35"/>
      <c r="J598" s="34"/>
      <c r="K598" s="35"/>
      <c r="L598" s="35"/>
    </row>
    <row r="599" spans="1:12" s="30" customFormat="1">
      <c r="A599" s="27"/>
      <c r="B599" s="159"/>
      <c r="C599" s="29"/>
      <c r="D599" s="26"/>
      <c r="F599" s="31"/>
      <c r="G599" s="35"/>
      <c r="H599" s="76"/>
      <c r="I599" s="35"/>
      <c r="J599" s="34"/>
      <c r="K599" s="35"/>
      <c r="L599" s="35"/>
    </row>
    <row r="600" spans="1:12" s="30" customFormat="1">
      <c r="A600" s="27"/>
      <c r="B600" s="159"/>
      <c r="C600" s="29"/>
      <c r="D600" s="26"/>
      <c r="F600" s="31"/>
      <c r="G600" s="35"/>
      <c r="H600" s="76"/>
      <c r="I600" s="35"/>
      <c r="J600" s="34"/>
      <c r="K600" s="35"/>
      <c r="L600" s="35"/>
    </row>
    <row r="601" spans="1:12" s="30" customFormat="1">
      <c r="A601" s="27"/>
      <c r="B601" s="159"/>
      <c r="C601" s="29"/>
      <c r="D601" s="26"/>
      <c r="F601" s="31"/>
      <c r="G601" s="35"/>
      <c r="H601" s="76"/>
      <c r="I601" s="35"/>
      <c r="J601" s="34"/>
      <c r="K601" s="35"/>
      <c r="L601" s="35"/>
    </row>
    <row r="602" spans="1:12" s="30" customFormat="1">
      <c r="A602" s="27"/>
      <c r="B602" s="159"/>
      <c r="C602" s="29"/>
      <c r="D602" s="26"/>
      <c r="F602" s="31"/>
      <c r="G602" s="35"/>
      <c r="H602" s="76"/>
      <c r="I602" s="35"/>
      <c r="J602" s="34"/>
      <c r="K602" s="35"/>
      <c r="L602" s="35"/>
    </row>
    <row r="603" spans="1:12" s="30" customFormat="1">
      <c r="A603" s="27"/>
      <c r="B603" s="159"/>
      <c r="C603" s="29"/>
      <c r="D603" s="26"/>
      <c r="F603" s="31"/>
      <c r="G603" s="35"/>
      <c r="H603" s="76"/>
      <c r="I603" s="35"/>
      <c r="J603" s="34"/>
      <c r="K603" s="35"/>
      <c r="L603" s="35"/>
    </row>
    <row r="604" spans="1:12" s="30" customFormat="1">
      <c r="A604" s="27"/>
      <c r="B604" s="159"/>
      <c r="C604" s="29"/>
      <c r="D604" s="26"/>
      <c r="F604" s="31"/>
      <c r="G604" s="35"/>
      <c r="H604" s="76"/>
      <c r="I604" s="35"/>
      <c r="J604" s="34"/>
      <c r="K604" s="35"/>
      <c r="L604" s="35"/>
    </row>
    <row r="605" spans="1:12" s="30" customFormat="1">
      <c r="A605" s="27"/>
      <c r="B605" s="159"/>
      <c r="C605" s="29"/>
      <c r="D605" s="26"/>
      <c r="F605" s="31"/>
      <c r="G605" s="35"/>
      <c r="H605" s="76"/>
      <c r="I605" s="35"/>
      <c r="J605" s="34"/>
      <c r="K605" s="35"/>
      <c r="L605" s="35"/>
    </row>
    <row r="606" spans="1:12" s="30" customFormat="1">
      <c r="A606" s="27"/>
      <c r="B606" s="159"/>
      <c r="C606" s="29"/>
      <c r="D606" s="26"/>
      <c r="F606" s="31"/>
      <c r="G606" s="35"/>
      <c r="H606" s="76"/>
      <c r="I606" s="35"/>
      <c r="J606" s="34"/>
      <c r="K606" s="35"/>
      <c r="L606" s="35"/>
    </row>
    <row r="607" spans="1:12" s="30" customFormat="1">
      <c r="A607" s="27"/>
      <c r="B607" s="159"/>
      <c r="C607" s="29"/>
      <c r="D607" s="26"/>
      <c r="F607" s="31"/>
      <c r="G607" s="35"/>
      <c r="H607" s="76"/>
      <c r="I607" s="35"/>
      <c r="J607" s="34"/>
      <c r="K607" s="35"/>
      <c r="L607" s="35"/>
    </row>
    <row r="608" spans="1:12" s="30" customFormat="1">
      <c r="A608" s="27"/>
      <c r="B608" s="159"/>
      <c r="C608" s="29"/>
      <c r="D608" s="26"/>
      <c r="F608" s="31"/>
      <c r="G608" s="35"/>
      <c r="H608" s="76"/>
      <c r="I608" s="35"/>
      <c r="J608" s="34"/>
      <c r="K608" s="35"/>
      <c r="L608" s="35"/>
    </row>
    <row r="609" spans="1:12" s="30" customFormat="1">
      <c r="A609" s="27"/>
      <c r="B609" s="159"/>
      <c r="C609" s="29"/>
      <c r="D609" s="26"/>
      <c r="F609" s="31"/>
      <c r="G609" s="35"/>
      <c r="H609" s="76"/>
      <c r="I609" s="35"/>
      <c r="J609" s="34"/>
      <c r="K609" s="35"/>
      <c r="L609" s="35"/>
    </row>
  </sheetData>
  <autoFilter ref="G5:H115"/>
  <sortState ref="A6:O98">
    <sortCondition ref="L6:L98"/>
  </sortState>
  <mergeCells count="5">
    <mergeCell ref="A118:L118"/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" enableFormatConditionsCalculation="0">
    <pageSetUpPr fitToPage="1"/>
  </sheetPr>
  <dimension ref="A1:O103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2" sqref="A2:L2"/>
    </sheetView>
  </sheetViews>
  <sheetFormatPr baseColWidth="10" defaultColWidth="8.83203125" defaultRowHeight="12" x14ac:dyDescent="0"/>
  <cols>
    <col min="1" max="1" width="4.6640625" style="27" customWidth="1"/>
    <col min="2" max="2" width="13.6640625" style="28" customWidth="1"/>
    <col min="3" max="3" width="6.6640625" style="23" customWidth="1"/>
    <col min="4" max="4" width="5.6640625" style="20" customWidth="1"/>
    <col min="5" max="5" width="22.33203125" style="30" customWidth="1"/>
    <col min="6" max="6" width="8.6640625" style="9" customWidth="1"/>
    <col min="7" max="7" width="7.6640625" style="35" customWidth="1"/>
    <col min="8" max="8" width="9.1640625" style="76" customWidth="1"/>
    <col min="9" max="9" width="14.6640625" style="18" customWidth="1"/>
    <col min="10" max="10" width="10.1640625" style="19" customWidth="1"/>
    <col min="11" max="11" width="13.6640625" style="18" customWidth="1"/>
    <col min="12" max="12" width="13.6640625" style="7" customWidth="1"/>
    <col min="13" max="14" width="0" hidden="1" customWidth="1"/>
  </cols>
  <sheetData>
    <row r="1" spans="1:14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4" ht="19.5" customHeight="1">
      <c r="A2" s="180" t="s">
        <v>1641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4" ht="18" customHeight="1">
      <c r="A3" s="182" t="s">
        <v>1542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</row>
    <row r="4" spans="1:14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</row>
    <row r="5" spans="1:14" ht="15.25" customHeight="1">
      <c r="A5" s="57" t="s">
        <v>1756</v>
      </c>
      <c r="B5" s="58" t="s">
        <v>1757</v>
      </c>
      <c r="C5" s="22" t="s">
        <v>1516</v>
      </c>
      <c r="D5" s="62" t="s">
        <v>1713</v>
      </c>
      <c r="E5" s="59" t="s">
        <v>1759</v>
      </c>
      <c r="F5" s="63" t="s">
        <v>1543</v>
      </c>
      <c r="G5" s="79" t="s">
        <v>1761</v>
      </c>
      <c r="H5" s="152" t="s">
        <v>1708</v>
      </c>
      <c r="I5" s="64" t="s">
        <v>1709</v>
      </c>
      <c r="J5" s="65" t="s">
        <v>1710</v>
      </c>
      <c r="K5" s="64" t="s">
        <v>1711</v>
      </c>
      <c r="L5" s="64" t="s">
        <v>1712</v>
      </c>
    </row>
    <row r="6" spans="1:14" s="30" customFormat="1">
      <c r="A6" s="27">
        <v>1</v>
      </c>
      <c r="B6" s="28" t="s">
        <v>2798</v>
      </c>
      <c r="C6" s="29" t="s">
        <v>15</v>
      </c>
      <c r="D6" s="26">
        <v>3</v>
      </c>
      <c r="E6" s="30" t="s">
        <v>1224</v>
      </c>
      <c r="F6" s="31">
        <f>VLOOKUP($E6,Atletas!$1:$1048576,7,FALSE)</f>
        <v>34174</v>
      </c>
      <c r="G6" s="31" t="str">
        <f>VLOOKUP($E6,Atletas!$1:$1048576,9,FALSE)</f>
        <v>S/Sub-23</v>
      </c>
      <c r="H6" s="76" t="str">
        <f>VLOOKUP($E6,Atletas!$1:$1048576,5,FALSE)</f>
        <v>ACDSJ</v>
      </c>
      <c r="I6" s="35" t="s">
        <v>16</v>
      </c>
      <c r="J6" s="34">
        <v>41308</v>
      </c>
      <c r="K6" s="35"/>
      <c r="L6" s="35" t="s">
        <v>27</v>
      </c>
      <c r="M6" s="44"/>
    </row>
    <row r="7" spans="1:14" s="45" customFormat="1">
      <c r="A7" s="27">
        <v>2</v>
      </c>
      <c r="B7" s="28" t="s">
        <v>2777</v>
      </c>
      <c r="C7" s="29"/>
      <c r="D7" s="26">
        <v>1</v>
      </c>
      <c r="E7" s="30" t="s">
        <v>1373</v>
      </c>
      <c r="F7" s="31">
        <f>VLOOKUP($E7,Atletas!$1:$1048576,7,FALSE)</f>
        <v>32629</v>
      </c>
      <c r="G7" s="31" t="str">
        <f>VLOOKUP($E7,Atletas!$1:$1048576,9,FALSE)</f>
        <v>Sénior</v>
      </c>
      <c r="H7" s="76" t="str">
        <f>VLOOKUP($E7,Atletas!$1:$1048576,5,FALSE)</f>
        <v>CAFH</v>
      </c>
      <c r="I7" s="35" t="s">
        <v>1434</v>
      </c>
      <c r="J7" s="34">
        <v>41287</v>
      </c>
      <c r="K7" s="35"/>
      <c r="L7" s="35" t="s">
        <v>27</v>
      </c>
      <c r="M7" s="44"/>
      <c r="N7" s="30"/>
    </row>
    <row r="8" spans="1:14" s="30" customFormat="1">
      <c r="A8" s="27">
        <v>3</v>
      </c>
      <c r="B8" s="28" t="s">
        <v>3184</v>
      </c>
      <c r="C8" s="29"/>
      <c r="D8" s="26">
        <v>1</v>
      </c>
      <c r="E8" s="30" t="s">
        <v>1286</v>
      </c>
      <c r="F8" s="31">
        <f>VLOOKUP($E8,Atletas!$1:$1048576,7,FALSE)</f>
        <v>31563</v>
      </c>
      <c r="G8" s="31" t="str">
        <f>VLOOKUP($E8,Atletas!$1:$1048576,9,FALSE)</f>
        <v>Sénior</v>
      </c>
      <c r="H8" s="76" t="str">
        <f>VLOOKUP($E8,Atletas!$1:$1048576,5,FALSE)</f>
        <v>ADRAP</v>
      </c>
      <c r="I8" s="35" t="s">
        <v>1434</v>
      </c>
      <c r="J8" s="34">
        <v>41420</v>
      </c>
      <c r="K8" s="35"/>
      <c r="L8" s="35" t="s">
        <v>2378</v>
      </c>
      <c r="M8" s="44"/>
    </row>
    <row r="9" spans="1:14" s="30" customFormat="1">
      <c r="A9" s="27">
        <v>4</v>
      </c>
      <c r="B9" s="28" t="s">
        <v>2778</v>
      </c>
      <c r="C9" s="29"/>
      <c r="D9" s="26">
        <v>2</v>
      </c>
      <c r="E9" s="30" t="s">
        <v>1687</v>
      </c>
      <c r="F9" s="31">
        <f>VLOOKUP($E9,Atletas!$1:$1048576,7,FALSE)</f>
        <v>30698</v>
      </c>
      <c r="G9" s="31" t="str">
        <f>VLOOKUP($E9,Atletas!$1:$1048576,9,FALSE)</f>
        <v>Sénior</v>
      </c>
      <c r="H9" s="76" t="str">
        <f>VLOOKUP($E9,Atletas!$1:$1048576,5,FALSE)</f>
        <v>ADRAP</v>
      </c>
      <c r="I9" s="35" t="s">
        <v>1434</v>
      </c>
      <c r="J9" s="34">
        <v>41287</v>
      </c>
      <c r="K9" s="35"/>
      <c r="L9" s="35" t="s">
        <v>27</v>
      </c>
      <c r="M9" s="44"/>
    </row>
    <row r="10" spans="1:14" s="30" customFormat="1">
      <c r="A10" s="27">
        <v>5</v>
      </c>
      <c r="B10" s="28" t="s">
        <v>3156</v>
      </c>
      <c r="C10" s="29"/>
      <c r="D10" s="26">
        <v>1</v>
      </c>
      <c r="E10" s="30" t="s">
        <v>1724</v>
      </c>
      <c r="F10" s="31">
        <f>VLOOKUP($E10,Atletas!$1:$1048576,7,FALSE)</f>
        <v>34927</v>
      </c>
      <c r="G10" s="31" t="str">
        <f>VLOOKUP($E10,Atletas!$1:$1048576,9,FALSE)</f>
        <v>Júnior</v>
      </c>
      <c r="H10" s="76" t="str">
        <f>VLOOKUP($E10,Atletas!$1:$1048576,5,FALSE)</f>
        <v>ACDSJ</v>
      </c>
      <c r="I10" s="35" t="s">
        <v>1434</v>
      </c>
      <c r="J10" s="34">
        <v>41412</v>
      </c>
      <c r="K10" s="35"/>
      <c r="L10" s="35" t="s">
        <v>27</v>
      </c>
    </row>
    <row r="11" spans="1:14" s="30" customFormat="1">
      <c r="A11" s="27">
        <v>6</v>
      </c>
      <c r="B11" s="28" t="s">
        <v>3185</v>
      </c>
      <c r="C11" s="29"/>
      <c r="D11" s="26">
        <v>2</v>
      </c>
      <c r="E11" s="30" t="s">
        <v>1741</v>
      </c>
      <c r="F11" s="31">
        <f>VLOOKUP($E11,Atletas!$1:$1048576,7,FALSE)</f>
        <v>33679</v>
      </c>
      <c r="G11" s="31" t="str">
        <f>VLOOKUP($E11,Atletas!$1:$1048576,9,FALSE)</f>
        <v>S/Sub-23</v>
      </c>
      <c r="H11" s="76" t="str">
        <f>VLOOKUP($E11,Atletas!$1:$1048576,5,FALSE)</f>
        <v>GDE</v>
      </c>
      <c r="I11" s="35" t="s">
        <v>1434</v>
      </c>
      <c r="J11" s="34">
        <v>41420</v>
      </c>
      <c r="K11" s="35"/>
      <c r="L11" s="35" t="s">
        <v>1900</v>
      </c>
      <c r="M11" s="44"/>
    </row>
    <row r="12" spans="1:14" s="30" customFormat="1">
      <c r="A12" s="27">
        <v>7</v>
      </c>
      <c r="B12" s="28" t="s">
        <v>2825</v>
      </c>
      <c r="C12" s="29"/>
      <c r="D12" s="26">
        <v>5</v>
      </c>
      <c r="E12" s="30" t="s">
        <v>1514</v>
      </c>
      <c r="F12" s="31">
        <f>VLOOKUP($E12,Atletas!$1:$1048576,7,FALSE)</f>
        <v>32549</v>
      </c>
      <c r="G12" s="31" t="str">
        <f>VLOOKUP($E12,Atletas!$1:$1048576,9,FALSE)</f>
        <v>Sénior</v>
      </c>
      <c r="H12" s="76" t="str">
        <f>VLOOKUP($E12,Atletas!$1:$1048576,5,FALSE)</f>
        <v>AJS</v>
      </c>
      <c r="I12" s="35" t="s">
        <v>1434</v>
      </c>
      <c r="J12" s="34">
        <v>41315</v>
      </c>
      <c r="K12" s="35"/>
      <c r="L12" s="35" t="s">
        <v>2380</v>
      </c>
      <c r="M12" s="44"/>
    </row>
    <row r="13" spans="1:14" s="30" customFormat="1">
      <c r="A13" s="27">
        <v>8</v>
      </c>
      <c r="B13" s="28" t="s">
        <v>3186</v>
      </c>
      <c r="C13" s="29"/>
      <c r="D13" s="26">
        <v>4</v>
      </c>
      <c r="E13" s="30" t="s">
        <v>2171</v>
      </c>
      <c r="F13" s="31">
        <f>VLOOKUP($E13,Atletas!$1:$1048576,7,FALSE)</f>
        <v>28209</v>
      </c>
      <c r="G13" s="31" t="str">
        <f>VLOOKUP($E13,Atletas!$1:$1048576,9,FALSE)</f>
        <v>S/Veterano</v>
      </c>
      <c r="H13" s="76" t="str">
        <f>VLOOKUP($E13,Atletas!$1:$1048576,5,FALSE)</f>
        <v>AJS</v>
      </c>
      <c r="I13" s="35" t="s">
        <v>1434</v>
      </c>
      <c r="J13" s="34">
        <v>41420</v>
      </c>
      <c r="K13" s="35"/>
      <c r="L13" s="35" t="s">
        <v>27</v>
      </c>
    </row>
    <row r="14" spans="1:14" s="30" customFormat="1">
      <c r="A14" s="27">
        <v>9</v>
      </c>
      <c r="B14" s="28" t="s">
        <v>2826</v>
      </c>
      <c r="C14" s="29"/>
      <c r="D14" s="26">
        <v>7</v>
      </c>
      <c r="E14" s="30" t="s">
        <v>2750</v>
      </c>
      <c r="F14" s="31">
        <f>VLOOKUP($E14,Atletas!$1:$1048576,7,FALSE)</f>
        <v>34037</v>
      </c>
      <c r="G14" s="31" t="str">
        <f>VLOOKUP($E14,Atletas!$1:$1048576,9,FALSE)</f>
        <v>S/Sub-23</v>
      </c>
      <c r="H14" s="76" t="str">
        <f>VLOOKUP($E14,Atletas!$1:$1048576,5,FALSE)</f>
        <v>ADRAP</v>
      </c>
      <c r="I14" s="35" t="s">
        <v>1434</v>
      </c>
      <c r="J14" s="34">
        <v>41315</v>
      </c>
      <c r="K14" s="35"/>
      <c r="L14" s="35" t="s">
        <v>27</v>
      </c>
      <c r="M14" s="44"/>
      <c r="N14" s="45"/>
    </row>
    <row r="15" spans="1:14" s="30" customFormat="1">
      <c r="A15" s="27">
        <v>10</v>
      </c>
      <c r="B15" s="28" t="s">
        <v>3328</v>
      </c>
      <c r="C15" s="29"/>
      <c r="D15" s="26">
        <v>4</v>
      </c>
      <c r="E15" s="30" t="s">
        <v>1666</v>
      </c>
      <c r="F15" s="31">
        <f>VLOOKUP($E15,Atletas!$1:$1048576,7,FALSE)</f>
        <v>30270</v>
      </c>
      <c r="G15" s="31" t="str">
        <f>VLOOKUP($E15,Atletas!$1:$1048576,9,FALSE)</f>
        <v>Sénior</v>
      </c>
      <c r="H15" s="76" t="str">
        <f>VLOOKUP($E15,Atletas!$1:$1048576,5,FALSE)</f>
        <v>CAFH</v>
      </c>
      <c r="I15" s="35" t="s">
        <v>1434</v>
      </c>
      <c r="J15" s="34">
        <v>41468</v>
      </c>
      <c r="K15" s="35"/>
      <c r="L15" s="35" t="s">
        <v>2382</v>
      </c>
      <c r="M15" s="44"/>
    </row>
    <row r="16" spans="1:14" s="30" customFormat="1">
      <c r="A16" s="27">
        <v>11</v>
      </c>
      <c r="B16" s="28" t="s">
        <v>2827</v>
      </c>
      <c r="C16" s="29"/>
      <c r="D16" s="26">
        <v>9</v>
      </c>
      <c r="E16" s="30" t="s">
        <v>1155</v>
      </c>
      <c r="F16" s="31">
        <f>VLOOKUP($E16,Atletas!$1:$1048576,7,FALSE)</f>
        <v>29822</v>
      </c>
      <c r="G16" s="31" t="str">
        <f>VLOOKUP($E16,Atletas!$1:$1048576,9,FALSE)</f>
        <v>Sénior</v>
      </c>
      <c r="H16" s="76" t="str">
        <f>VLOOKUP($E16,Atletas!$1:$1048576,5,FALSE)</f>
        <v>CAFH</v>
      </c>
      <c r="I16" s="35" t="s">
        <v>1434</v>
      </c>
      <c r="J16" s="34">
        <v>41315</v>
      </c>
      <c r="K16" s="35"/>
      <c r="L16" s="35" t="s">
        <v>27</v>
      </c>
      <c r="M16" s="44"/>
      <c r="N16" s="45"/>
    </row>
    <row r="17" spans="1:15" s="30" customFormat="1">
      <c r="A17" s="27">
        <v>12</v>
      </c>
      <c r="B17" s="28" t="s">
        <v>3329</v>
      </c>
      <c r="C17" s="29"/>
      <c r="D17" s="26">
        <v>5</v>
      </c>
      <c r="E17" s="30" t="s">
        <v>1732</v>
      </c>
      <c r="F17" s="31">
        <f>VLOOKUP($E17,Atletas!$1:$1048576,7,FALSE)</f>
        <v>34281</v>
      </c>
      <c r="G17" s="31" t="str">
        <f>VLOOKUP($E17,Atletas!$1:$1048576,9,FALSE)</f>
        <v>S/Sub-23</v>
      </c>
      <c r="H17" s="76" t="str">
        <f>VLOOKUP($E17,Atletas!$1:$1048576,5,FALSE)</f>
        <v>CAFH</v>
      </c>
      <c r="I17" s="35" t="s">
        <v>1434</v>
      </c>
      <c r="J17" s="34">
        <v>41468</v>
      </c>
      <c r="K17" s="35"/>
      <c r="L17" s="35" t="s">
        <v>27</v>
      </c>
    </row>
    <row r="18" spans="1:15" s="30" customFormat="1">
      <c r="A18" s="27">
        <v>13</v>
      </c>
      <c r="B18" s="28" t="s">
        <v>2779</v>
      </c>
      <c r="C18" s="29"/>
      <c r="D18" s="26">
        <v>4</v>
      </c>
      <c r="E18" s="30" t="s">
        <v>1422</v>
      </c>
      <c r="F18" s="31">
        <f>VLOOKUP($E18,Atletas!$1:$1048576,7,FALSE)</f>
        <v>25377</v>
      </c>
      <c r="G18" s="31" t="str">
        <f>VLOOKUP($E18,Atletas!$1:$1048576,9,FALSE)</f>
        <v>S/Veterano</v>
      </c>
      <c r="H18" s="76" t="str">
        <f>VLOOKUP($E18,Atletas!$1:$1048576,5,FALSE)</f>
        <v>CSM</v>
      </c>
      <c r="I18" s="35" t="s">
        <v>1434</v>
      </c>
      <c r="J18" s="34">
        <v>41287</v>
      </c>
      <c r="K18" s="35"/>
      <c r="L18" s="35" t="s">
        <v>292</v>
      </c>
      <c r="M18" s="44"/>
    </row>
    <row r="19" spans="1:15" s="30" customFormat="1">
      <c r="A19" s="27">
        <v>14</v>
      </c>
      <c r="B19" s="28" t="s">
        <v>2780</v>
      </c>
      <c r="C19" s="29"/>
      <c r="D19" s="26">
        <v>5</v>
      </c>
      <c r="E19" s="30" t="s">
        <v>1469</v>
      </c>
      <c r="F19" s="31">
        <f>VLOOKUP($E19,Atletas!$1:$1048576,7,FALSE)</f>
        <v>24969</v>
      </c>
      <c r="G19" s="31" t="str">
        <f>VLOOKUP($E19,Atletas!$1:$1048576,9,FALSE)</f>
        <v>S/Veterano</v>
      </c>
      <c r="H19" s="76" t="str">
        <f>VLOOKUP($E19,Atletas!$1:$1048576,5,FALSE)</f>
        <v>CFA-M</v>
      </c>
      <c r="I19" s="35" t="s">
        <v>1434</v>
      </c>
      <c r="J19" s="34">
        <v>41287</v>
      </c>
      <c r="K19" s="35"/>
      <c r="L19" s="35" t="s">
        <v>27</v>
      </c>
    </row>
    <row r="20" spans="1:15" s="30" customFormat="1">
      <c r="A20" s="27">
        <v>15</v>
      </c>
      <c r="B20" s="28" t="s">
        <v>3330</v>
      </c>
      <c r="C20" s="29"/>
      <c r="D20" s="26">
        <v>7</v>
      </c>
      <c r="E20" s="30" t="s">
        <v>2159</v>
      </c>
      <c r="F20" s="31">
        <f>VLOOKUP($E20,Atletas!$1:$1048576,7,FALSE)</f>
        <v>35577</v>
      </c>
      <c r="G20" s="31" t="str">
        <f>VLOOKUP($E20,Atletas!$1:$1048576,9,FALSE)</f>
        <v>Juvenil</v>
      </c>
      <c r="H20" s="76" t="str">
        <f>VLOOKUP($E20,Atletas!$1:$1048576,5,FALSE)</f>
        <v>ACDSJ</v>
      </c>
      <c r="I20" s="35" t="s">
        <v>1434</v>
      </c>
      <c r="J20" s="34">
        <v>41468</v>
      </c>
      <c r="K20" s="35"/>
      <c r="L20" s="35" t="s">
        <v>27</v>
      </c>
    </row>
    <row r="21" spans="1:15" s="30" customFormat="1">
      <c r="A21" s="27">
        <v>16</v>
      </c>
      <c r="B21" s="28" t="s">
        <v>2781</v>
      </c>
      <c r="C21" s="29"/>
      <c r="D21" s="26">
        <v>6</v>
      </c>
      <c r="E21" s="30" t="s">
        <v>2176</v>
      </c>
      <c r="F21" s="31">
        <f>VLOOKUP($E21,Atletas!$1:$1048576,7,FALSE)</f>
        <v>31419</v>
      </c>
      <c r="G21" s="31" t="str">
        <f>VLOOKUP($E21,Atletas!$1:$1048576,9,FALSE)</f>
        <v>Sénior</v>
      </c>
      <c r="H21" s="76" t="str">
        <f>VLOOKUP($E21,Atletas!$1:$1048576,5,FALSE)</f>
        <v>ADRAP</v>
      </c>
      <c r="I21" s="35" t="s">
        <v>1434</v>
      </c>
      <c r="J21" s="34">
        <v>41287</v>
      </c>
      <c r="K21" s="35"/>
      <c r="L21" s="35" t="s">
        <v>27</v>
      </c>
    </row>
    <row r="22" spans="1:15" s="30" customFormat="1">
      <c r="A22" s="27">
        <v>17</v>
      </c>
      <c r="B22" s="28" t="s">
        <v>2828</v>
      </c>
      <c r="C22" s="29"/>
      <c r="D22" s="26">
        <v>11</v>
      </c>
      <c r="E22" s="30" t="s">
        <v>1573</v>
      </c>
      <c r="F22" s="31">
        <f>VLOOKUP($E22,Atletas!$1:$1048576,7,FALSE)</f>
        <v>32213</v>
      </c>
      <c r="G22" s="31" t="str">
        <f>VLOOKUP($E22,Atletas!$1:$1048576,9,FALSE)</f>
        <v>Sénior</v>
      </c>
      <c r="H22" s="76" t="str">
        <f>VLOOKUP($E22,Atletas!$1:$1048576,5,FALSE)</f>
        <v>AJS</v>
      </c>
      <c r="I22" s="35" t="s">
        <v>1434</v>
      </c>
      <c r="J22" s="34">
        <v>41315</v>
      </c>
      <c r="K22" s="35"/>
      <c r="L22" s="35" t="s">
        <v>300</v>
      </c>
      <c r="M22" s="44"/>
    </row>
    <row r="23" spans="1:15" s="30" customFormat="1">
      <c r="A23" s="27">
        <v>18</v>
      </c>
      <c r="B23" s="28" t="s">
        <v>2776</v>
      </c>
      <c r="C23" s="29"/>
      <c r="D23" s="26">
        <v>4</v>
      </c>
      <c r="E23" s="30" t="s">
        <v>1719</v>
      </c>
      <c r="F23" s="31">
        <f>VLOOKUP($E23,Atletas!$1:$1048576,7,FALSE)</f>
        <v>34744</v>
      </c>
      <c r="G23" s="31" t="str">
        <f>VLOOKUP($E23,Atletas!$1:$1048576,9,FALSE)</f>
        <v>Júnior</v>
      </c>
      <c r="H23" s="76" t="str">
        <f>VLOOKUP($E23,Atletas!$1:$1048576,5,FALSE)</f>
        <v>AJS</v>
      </c>
      <c r="I23" s="35" t="s">
        <v>1434</v>
      </c>
      <c r="J23" s="34">
        <v>41287</v>
      </c>
      <c r="K23" s="35"/>
      <c r="L23" s="35" t="s">
        <v>1906</v>
      </c>
      <c r="M23" s="44"/>
    </row>
    <row r="24" spans="1:15" s="30" customFormat="1">
      <c r="A24" s="27">
        <v>19</v>
      </c>
      <c r="B24" s="28" t="s">
        <v>3245</v>
      </c>
      <c r="C24" s="29"/>
      <c r="D24" s="26">
        <v>1</v>
      </c>
      <c r="E24" s="30" t="s">
        <v>2177</v>
      </c>
      <c r="F24" s="31">
        <f>VLOOKUP($E24,Atletas!$1:$1048576,7,FALSE)</f>
        <v>35358</v>
      </c>
      <c r="G24" s="31" t="str">
        <f>VLOOKUP($E24,Atletas!$1:$1048576,9,FALSE)</f>
        <v>Juvenil</v>
      </c>
      <c r="H24" s="76" t="str">
        <f>VLOOKUP($E24,Atletas!$1:$1048576,5,FALSE)</f>
        <v>AJS</v>
      </c>
      <c r="I24" s="35" t="s">
        <v>1434</v>
      </c>
      <c r="J24" s="34">
        <v>41441</v>
      </c>
      <c r="K24" s="35"/>
      <c r="L24" s="35" t="s">
        <v>27</v>
      </c>
    </row>
    <row r="25" spans="1:15" s="30" customFormat="1">
      <c r="A25" s="27">
        <v>20</v>
      </c>
      <c r="B25" s="28" t="s">
        <v>3331</v>
      </c>
      <c r="C25" s="29"/>
      <c r="D25" s="26">
        <v>9</v>
      </c>
      <c r="E25" s="30" t="s">
        <v>1287</v>
      </c>
      <c r="F25" s="31">
        <f>VLOOKUP($E25,Atletas!$1:$1048576,7,FALSE)</f>
        <v>26404</v>
      </c>
      <c r="G25" s="31" t="str">
        <f>VLOOKUP($E25,Atletas!$1:$1048576,9,FALSE)</f>
        <v>S/Veterano</v>
      </c>
      <c r="H25" s="76" t="str">
        <f>VLOOKUP($E25,Atletas!$1:$1048576,5,FALSE)</f>
        <v>CSM</v>
      </c>
      <c r="I25" s="35" t="s">
        <v>1434</v>
      </c>
      <c r="J25" s="34">
        <v>41468</v>
      </c>
      <c r="K25" s="35"/>
      <c r="L25" s="35" t="s">
        <v>27</v>
      </c>
    </row>
    <row r="26" spans="1:15" s="45" customFormat="1">
      <c r="A26" s="27">
        <v>21</v>
      </c>
      <c r="B26" s="28" t="s">
        <v>3332</v>
      </c>
      <c r="C26" s="29"/>
      <c r="D26" s="26">
        <v>10</v>
      </c>
      <c r="E26" s="30" t="s">
        <v>2080</v>
      </c>
      <c r="F26" s="31">
        <f>VLOOKUP($E26,Atletas!$1:$1048576,7,FALSE)</f>
        <v>31837</v>
      </c>
      <c r="G26" s="31" t="str">
        <f>VLOOKUP($E26,Atletas!$1:$1048576,9,FALSE)</f>
        <v>Sénior</v>
      </c>
      <c r="H26" s="76" t="str">
        <f>VLOOKUP($E26,Atletas!$1:$1048576,5,FALSE)</f>
        <v>CAFH</v>
      </c>
      <c r="I26" s="35" t="s">
        <v>1434</v>
      </c>
      <c r="J26" s="34">
        <v>41468</v>
      </c>
      <c r="K26" s="35"/>
      <c r="L26" s="35" t="s">
        <v>2393</v>
      </c>
      <c r="M26" s="30"/>
      <c r="N26" s="30"/>
      <c r="O26" s="30"/>
    </row>
    <row r="27" spans="1:15" s="30" customFormat="1">
      <c r="A27" s="27">
        <v>22</v>
      </c>
      <c r="B27" s="28" t="s">
        <v>3333</v>
      </c>
      <c r="C27" s="29"/>
      <c r="D27" s="26">
        <v>11</v>
      </c>
      <c r="E27" s="30" t="s">
        <v>1787</v>
      </c>
      <c r="F27" s="31">
        <f>VLOOKUP($E27,Atletas!$1:$1048576,7,FALSE)</f>
        <v>35285</v>
      </c>
      <c r="G27" s="31" t="str">
        <f>VLOOKUP($E27,Atletas!$1:$1048576,9,FALSE)</f>
        <v>Juvenil</v>
      </c>
      <c r="H27" s="76" t="str">
        <f>VLOOKUP($E27,Atletas!$1:$1048576,5,FALSE)</f>
        <v>CSM</v>
      </c>
      <c r="I27" s="35" t="s">
        <v>1434</v>
      </c>
      <c r="J27" s="34">
        <v>41468</v>
      </c>
      <c r="K27" s="35"/>
      <c r="L27" s="35" t="s">
        <v>27</v>
      </c>
    </row>
    <row r="28" spans="1:15" s="30" customFormat="1">
      <c r="A28" s="27">
        <v>23</v>
      </c>
      <c r="B28" s="28" t="s">
        <v>3149</v>
      </c>
      <c r="C28" s="29"/>
      <c r="D28" s="26">
        <v>2</v>
      </c>
      <c r="E28" s="30" t="s">
        <v>2897</v>
      </c>
      <c r="F28" s="31">
        <f>VLOOKUP($E28,Atletas!$1:$1048576,7,FALSE)</f>
        <v>35621</v>
      </c>
      <c r="G28" s="31" t="str">
        <f>VLOOKUP($E28,Atletas!$1:$1048576,9,FALSE)</f>
        <v>Juvenil</v>
      </c>
      <c r="H28" s="76" t="str">
        <f>VLOOKUP($E28,Atletas!$1:$1048576,5,FALSE)</f>
        <v>ADRAP</v>
      </c>
      <c r="I28" s="35" t="s">
        <v>1434</v>
      </c>
      <c r="J28" s="34">
        <v>41412</v>
      </c>
      <c r="K28" s="35"/>
      <c r="L28" s="35" t="s">
        <v>27</v>
      </c>
    </row>
    <row r="29" spans="1:15" s="30" customFormat="1">
      <c r="A29" s="27">
        <v>24</v>
      </c>
      <c r="B29" s="28" t="s">
        <v>3015</v>
      </c>
      <c r="C29" s="29"/>
      <c r="D29" s="26">
        <v>2</v>
      </c>
      <c r="E29" s="30" t="s">
        <v>2150</v>
      </c>
      <c r="F29" s="31">
        <f>VLOOKUP($E29,Atletas!$1:$1048576,7,FALSE)</f>
        <v>35586</v>
      </c>
      <c r="G29" s="31" t="str">
        <f>VLOOKUP($E29,Atletas!$1:$1048576,9,FALSE)</f>
        <v>Juvenil</v>
      </c>
      <c r="H29" s="76" t="str">
        <f>VLOOKUP($E29,Atletas!$1:$1048576,5,FALSE)</f>
        <v>ADRAP</v>
      </c>
      <c r="I29" s="35" t="s">
        <v>1434</v>
      </c>
      <c r="J29" s="34">
        <v>41392</v>
      </c>
      <c r="K29" s="35"/>
      <c r="L29" s="35" t="s">
        <v>27</v>
      </c>
    </row>
    <row r="30" spans="1:15" s="30" customFormat="1">
      <c r="A30" s="27"/>
      <c r="B30" s="28"/>
      <c r="C30" s="29"/>
      <c r="D30" s="26"/>
      <c r="E30" s="30" t="s">
        <v>1470</v>
      </c>
      <c r="F30" s="31">
        <f>VLOOKUP($E30,Atletas!$1:$1048576,7,FALSE)</f>
        <v>26833</v>
      </c>
      <c r="G30" s="31" t="str">
        <f>VLOOKUP($E30,Atletas!$1:$1048576,9,FALSE)</f>
        <v>S/Veterano</v>
      </c>
      <c r="H30" s="76" t="str">
        <f>VLOOKUP($E30,Atletas!$1:$1048576,5,FALSE)</f>
        <v>CSM</v>
      </c>
      <c r="I30" s="35"/>
      <c r="J30" s="34"/>
      <c r="K30" s="35"/>
      <c r="L30" s="35" t="s">
        <v>291</v>
      </c>
    </row>
    <row r="31" spans="1:15" s="30" customFormat="1">
      <c r="A31" s="27"/>
      <c r="B31" s="28"/>
      <c r="C31" s="29"/>
      <c r="D31" s="26"/>
      <c r="E31" s="30" t="s">
        <v>1299</v>
      </c>
      <c r="F31" s="31" t="e">
        <f>VLOOKUP($E31,Atletas!$1:$1048576,7,FALSE)</f>
        <v>#N/A</v>
      </c>
      <c r="G31" s="31" t="e">
        <f>VLOOKUP($E31,Atletas!$1:$1048576,9,FALSE)</f>
        <v>#N/A</v>
      </c>
      <c r="H31" s="76" t="e">
        <f>VLOOKUP($E31,Atletas!$1:$1048576,5,FALSE)</f>
        <v>#N/A</v>
      </c>
      <c r="I31" s="35"/>
      <c r="J31" s="34"/>
      <c r="K31" s="35"/>
      <c r="L31" s="35" t="s">
        <v>289</v>
      </c>
      <c r="M31" s="44"/>
    </row>
    <row r="32" spans="1:15" s="30" customFormat="1">
      <c r="A32" s="27"/>
      <c r="B32" s="28"/>
      <c r="C32" s="29"/>
      <c r="D32" s="26"/>
      <c r="E32" s="30" t="s">
        <v>693</v>
      </c>
      <c r="F32" s="31" t="e">
        <f>VLOOKUP($E32,Atletas!$1:$1048576,7,FALSE)</f>
        <v>#N/A</v>
      </c>
      <c r="G32" s="31" t="e">
        <f>VLOOKUP($E32,Atletas!$1:$1048576,9,FALSE)</f>
        <v>#N/A</v>
      </c>
      <c r="H32" s="76" t="e">
        <f>VLOOKUP($E32,Atletas!$1:$1048576,5,FALSE)</f>
        <v>#N/A</v>
      </c>
      <c r="I32" s="35"/>
      <c r="J32" s="34"/>
      <c r="K32" s="35"/>
      <c r="L32" s="35" t="s">
        <v>283</v>
      </c>
      <c r="O32" s="45"/>
    </row>
    <row r="33" spans="1:15" s="30" customFormat="1">
      <c r="A33" s="27"/>
      <c r="B33" s="28"/>
      <c r="C33" s="29"/>
      <c r="D33" s="26"/>
      <c r="E33" s="30" t="s">
        <v>2081</v>
      </c>
      <c r="F33" s="31" t="e">
        <f>VLOOKUP($E33,Atletas!$1:$1048576,7,FALSE)</f>
        <v>#N/A</v>
      </c>
      <c r="G33" s="31" t="e">
        <f>VLOOKUP($E33,Atletas!$1:$1048576,9,FALSE)</f>
        <v>#N/A</v>
      </c>
      <c r="H33" s="76" t="e">
        <f>VLOOKUP($E33,Atletas!$1:$1048576,5,FALSE)</f>
        <v>#N/A</v>
      </c>
      <c r="I33" s="35"/>
      <c r="J33" s="34"/>
      <c r="K33" s="35"/>
      <c r="L33" s="35" t="s">
        <v>2396</v>
      </c>
      <c r="O33" s="30" t="str">
        <f>IF(L33="rp",CONCATENATE(B33," - 12"),L33)</f>
        <v>8 23,13 - 12</v>
      </c>
    </row>
    <row r="34" spans="1:15" s="30" customFormat="1">
      <c r="A34" s="27"/>
      <c r="B34" s="28"/>
      <c r="C34" s="29"/>
      <c r="D34" s="26"/>
      <c r="E34" s="30" t="s">
        <v>1654</v>
      </c>
      <c r="F34" s="31" t="e">
        <f>VLOOKUP($E34,Atletas!$1:$1048576,7,FALSE)</f>
        <v>#N/A</v>
      </c>
      <c r="G34" s="31" t="e">
        <f>VLOOKUP($E34,Atletas!$1:$1048576,9,FALSE)</f>
        <v>#N/A</v>
      </c>
      <c r="H34" s="76" t="e">
        <f>VLOOKUP($E34,Atletas!$1:$1048576,5,FALSE)</f>
        <v>#N/A</v>
      </c>
      <c r="I34" s="35"/>
      <c r="J34" s="34"/>
      <c r="K34" s="35"/>
      <c r="L34" s="35" t="s">
        <v>295</v>
      </c>
      <c r="M34" s="44"/>
      <c r="N34" s="45"/>
    </row>
    <row r="35" spans="1:15" s="30" customFormat="1">
      <c r="A35" s="27"/>
      <c r="B35" s="28"/>
      <c r="C35" s="29"/>
      <c r="D35" s="26"/>
      <c r="E35" s="30" t="s">
        <v>1791</v>
      </c>
      <c r="F35" s="31" t="e">
        <f>VLOOKUP($E35,Atletas!$1:$1048576,7,FALSE)</f>
        <v>#N/A</v>
      </c>
      <c r="G35" s="31" t="e">
        <f>VLOOKUP($E35,Atletas!$1:$1048576,9,FALSE)</f>
        <v>#N/A</v>
      </c>
      <c r="H35" s="76" t="e">
        <f>VLOOKUP($E35,Atletas!$1:$1048576,5,FALSE)</f>
        <v>#N/A</v>
      </c>
      <c r="I35" s="35"/>
      <c r="J35" s="34"/>
      <c r="K35" s="35"/>
      <c r="L35" s="35" t="s">
        <v>2379</v>
      </c>
    </row>
    <row r="36" spans="1:15" s="30" customFormat="1">
      <c r="A36" s="27"/>
      <c r="B36" s="28"/>
      <c r="C36" s="29"/>
      <c r="D36" s="26"/>
      <c r="E36" s="30" t="s">
        <v>1647</v>
      </c>
      <c r="F36" s="31" t="e">
        <f>VLOOKUP($E36,Atletas!$1:$1048576,7,FALSE)</f>
        <v>#N/A</v>
      </c>
      <c r="G36" s="31" t="e">
        <f>VLOOKUP($E36,Atletas!$1:$1048576,9,FALSE)</f>
        <v>#N/A</v>
      </c>
      <c r="H36" s="76" t="e">
        <f>VLOOKUP($E36,Atletas!$1:$1048576,5,FALSE)</f>
        <v>#N/A</v>
      </c>
      <c r="I36" s="35"/>
      <c r="J36" s="34"/>
      <c r="K36" s="35"/>
      <c r="L36" s="35" t="s">
        <v>290</v>
      </c>
      <c r="M36" s="44"/>
    </row>
    <row r="37" spans="1:15" s="45" customFormat="1">
      <c r="A37" s="27"/>
      <c r="B37" s="28"/>
      <c r="C37" s="29"/>
      <c r="D37" s="26"/>
      <c r="E37" s="30" t="s">
        <v>1463</v>
      </c>
      <c r="F37" s="31">
        <f>VLOOKUP($E37,Atletas!$1:$1048576,7,FALSE)</f>
        <v>24884</v>
      </c>
      <c r="G37" s="31" t="str">
        <f>VLOOKUP($E37,Atletas!$1:$1048576,9,FALSE)</f>
        <v>S/Veterano</v>
      </c>
      <c r="H37" s="76" t="str">
        <f>VLOOKUP($E37,Atletas!$1:$1048576,5,FALSE)</f>
        <v>ADRAP</v>
      </c>
      <c r="I37" s="35"/>
      <c r="J37" s="34"/>
      <c r="K37" s="35"/>
      <c r="L37" s="35" t="s">
        <v>314</v>
      </c>
      <c r="M37" s="30"/>
      <c r="N37" s="30"/>
      <c r="O37" s="30"/>
    </row>
    <row r="38" spans="1:15" s="30" customFormat="1">
      <c r="A38" s="27"/>
      <c r="B38" s="28"/>
      <c r="C38" s="29"/>
      <c r="D38" s="26"/>
      <c r="E38" s="30" t="s">
        <v>1026</v>
      </c>
      <c r="F38" s="31">
        <f>VLOOKUP($E38,Atletas!$1:$1048576,7,FALSE)</f>
        <v>34609</v>
      </c>
      <c r="G38" s="31" t="str">
        <f>VLOOKUP($E38,Atletas!$1:$1048576,9,FALSE)</f>
        <v>Júnior</v>
      </c>
      <c r="H38" s="76" t="str">
        <f>VLOOKUP($E38,Atletas!$1:$1048576,5,FALSE)</f>
        <v>ADRAP</v>
      </c>
      <c r="I38" s="35"/>
      <c r="J38" s="34"/>
      <c r="K38" s="35"/>
      <c r="L38" s="35" t="s">
        <v>2381</v>
      </c>
    </row>
    <row r="39" spans="1:15" s="30" customFormat="1">
      <c r="A39" s="27"/>
      <c r="B39" s="28"/>
      <c r="C39" s="29"/>
      <c r="D39" s="26"/>
      <c r="E39" s="30" t="s">
        <v>1445</v>
      </c>
      <c r="F39" s="31" t="e">
        <f>VLOOKUP($E39,Atletas!$1:$1048576,7,FALSE)</f>
        <v>#N/A</v>
      </c>
      <c r="G39" s="31" t="e">
        <f>VLOOKUP($E39,Atletas!$1:$1048576,9,FALSE)</f>
        <v>#N/A</v>
      </c>
      <c r="H39" s="76" t="e">
        <f>VLOOKUP($E39,Atletas!$1:$1048576,5,FALSE)</f>
        <v>#N/A</v>
      </c>
      <c r="I39" s="35"/>
      <c r="J39" s="34"/>
      <c r="K39" s="35"/>
      <c r="L39" s="35" t="s">
        <v>1901</v>
      </c>
    </row>
    <row r="40" spans="1:15" s="30" customFormat="1">
      <c r="A40" s="27"/>
      <c r="B40" s="28"/>
      <c r="C40" s="29"/>
      <c r="D40" s="26"/>
      <c r="E40" s="30" t="s">
        <v>1725</v>
      </c>
      <c r="F40" s="31">
        <f>VLOOKUP($E40,Atletas!$1:$1048576,7,FALSE)</f>
        <v>34190</v>
      </c>
      <c r="G40" s="31" t="str">
        <f>VLOOKUP($E40,Atletas!$1:$1048576,9,FALSE)</f>
        <v>S/Sub-23</v>
      </c>
      <c r="H40" s="76" t="str">
        <f>VLOOKUP($E40,Atletas!$1:$1048576,5,FALSE)</f>
        <v>GDE</v>
      </c>
      <c r="I40" s="35"/>
      <c r="J40" s="34"/>
      <c r="K40" s="35"/>
      <c r="L40" s="35" t="s">
        <v>2383</v>
      </c>
      <c r="M40" s="44"/>
    </row>
    <row r="41" spans="1:15" s="30" customFormat="1">
      <c r="A41" s="27"/>
      <c r="B41" s="28"/>
      <c r="C41" s="29"/>
      <c r="D41" s="26"/>
      <c r="E41" s="30" t="s">
        <v>1466</v>
      </c>
      <c r="F41" s="31">
        <f>VLOOKUP($E41,Atletas!$1:$1048576,7,FALSE)</f>
        <v>27698</v>
      </c>
      <c r="G41" s="31" t="str">
        <f>VLOOKUP($E41,Atletas!$1:$1048576,9,FALSE)</f>
        <v>S/Veterano</v>
      </c>
      <c r="H41" s="76" t="str">
        <f>VLOOKUP($E41,Atletas!$1:$1048576,5,FALSE)</f>
        <v>ADRAP</v>
      </c>
      <c r="I41" s="35"/>
      <c r="J41" s="34"/>
      <c r="K41" s="35"/>
      <c r="L41" s="35" t="s">
        <v>2384</v>
      </c>
    </row>
    <row r="42" spans="1:15" s="30" customFormat="1">
      <c r="A42" s="27"/>
      <c r="B42" s="28"/>
      <c r="C42" s="29"/>
      <c r="D42" s="26"/>
      <c r="E42" s="30" t="s">
        <v>1734</v>
      </c>
      <c r="F42" s="31">
        <f>VLOOKUP($E42,Atletas!$1:$1048576,7,FALSE)</f>
        <v>29329</v>
      </c>
      <c r="G42" s="31" t="str">
        <f>VLOOKUP($E42,Atletas!$1:$1048576,9,FALSE)</f>
        <v>Sénior</v>
      </c>
      <c r="H42" s="76" t="str">
        <f>VLOOKUP($E42,Atletas!$1:$1048576,5,FALSE)</f>
        <v>CAFH</v>
      </c>
      <c r="I42" s="35"/>
      <c r="J42" s="34"/>
      <c r="K42" s="35"/>
      <c r="L42" s="35" t="s">
        <v>296</v>
      </c>
      <c r="M42" s="44"/>
    </row>
    <row r="43" spans="1:15" s="45" customFormat="1">
      <c r="A43" s="27"/>
      <c r="B43" s="28"/>
      <c r="C43" s="29"/>
      <c r="D43" s="26"/>
      <c r="E43" s="30" t="s">
        <v>1252</v>
      </c>
      <c r="F43" s="31">
        <f>VLOOKUP($E43,Atletas!$1:$1048576,7,FALSE)</f>
        <v>33021</v>
      </c>
      <c r="G43" s="31" t="str">
        <f>VLOOKUP($E43,Atletas!$1:$1048576,9,FALSE)</f>
        <v>Sénior</v>
      </c>
      <c r="H43" s="76" t="str">
        <f>VLOOKUP($E43,Atletas!$1:$1048576,5,FALSE)</f>
        <v>ADRAP</v>
      </c>
      <c r="I43" s="35"/>
      <c r="J43" s="34"/>
      <c r="K43" s="35"/>
      <c r="L43" s="35" t="s">
        <v>284</v>
      </c>
      <c r="M43" s="44"/>
      <c r="N43" s="30"/>
      <c r="O43" s="30"/>
    </row>
    <row r="44" spans="1:15" s="30" customFormat="1">
      <c r="A44" s="27"/>
      <c r="B44" s="28"/>
      <c r="C44" s="29"/>
      <c r="D44" s="26"/>
      <c r="E44" s="30" t="s">
        <v>1722</v>
      </c>
      <c r="F44" s="31">
        <f>VLOOKUP($E44,Atletas!$1:$1048576,7,FALSE)</f>
        <v>27898</v>
      </c>
      <c r="G44" s="31" t="str">
        <f>VLOOKUP($E44,Atletas!$1:$1048576,9,FALSE)</f>
        <v>S/Veterano</v>
      </c>
      <c r="H44" s="76" t="str">
        <f>VLOOKUP($E44,Atletas!$1:$1048576,5,FALSE)</f>
        <v>CCDTHF</v>
      </c>
      <c r="I44" s="35"/>
      <c r="J44" s="34"/>
      <c r="K44" s="35"/>
      <c r="L44" s="35" t="s">
        <v>297</v>
      </c>
      <c r="M44" s="44"/>
    </row>
    <row r="45" spans="1:15" s="45" customFormat="1">
      <c r="A45" s="27"/>
      <c r="B45" s="28"/>
      <c r="C45" s="29"/>
      <c r="D45" s="26"/>
      <c r="E45" s="30" t="s">
        <v>1489</v>
      </c>
      <c r="F45" s="31" t="e">
        <f>VLOOKUP($E45,Atletas!$1:$1048576,7,FALSE)</f>
        <v>#N/A</v>
      </c>
      <c r="G45" s="31" t="e">
        <f>VLOOKUP($E45,Atletas!$1:$1048576,9,FALSE)</f>
        <v>#N/A</v>
      </c>
      <c r="H45" s="76" t="e">
        <f>VLOOKUP($E45,Atletas!$1:$1048576,5,FALSE)</f>
        <v>#N/A</v>
      </c>
      <c r="I45" s="35"/>
      <c r="J45" s="34"/>
      <c r="K45" s="35"/>
      <c r="L45" s="35" t="s">
        <v>1902</v>
      </c>
      <c r="M45" s="44"/>
      <c r="N45" s="30"/>
    </row>
    <row r="46" spans="1:15" s="30" customFormat="1">
      <c r="A46" s="27"/>
      <c r="B46" s="28"/>
      <c r="C46" s="29"/>
      <c r="D46" s="26"/>
      <c r="E46" s="30" t="s">
        <v>1319</v>
      </c>
      <c r="F46" s="31" t="e">
        <f>VLOOKUP($E46,Atletas!$1:$1048576,7,FALSE)</f>
        <v>#N/A</v>
      </c>
      <c r="G46" s="31" t="e">
        <f>VLOOKUP($E46,Atletas!$1:$1048576,9,FALSE)</f>
        <v>#N/A</v>
      </c>
      <c r="H46" s="76" t="e">
        <f>VLOOKUP($E46,Atletas!$1:$1048576,5,FALSE)</f>
        <v>#N/A</v>
      </c>
      <c r="I46" s="35"/>
      <c r="J46" s="34"/>
      <c r="K46" s="35"/>
      <c r="L46" s="35" t="s">
        <v>298</v>
      </c>
      <c r="M46" s="44"/>
      <c r="N46" s="45"/>
    </row>
    <row r="47" spans="1:15" s="45" customFormat="1">
      <c r="A47" s="27"/>
      <c r="B47" s="28"/>
      <c r="C47" s="29"/>
      <c r="D47" s="26"/>
      <c r="E47" s="30" t="s">
        <v>1564</v>
      </c>
      <c r="F47" s="31" t="e">
        <f>VLOOKUP($E47,Atletas!$1:$1048576,7,FALSE)</f>
        <v>#N/A</v>
      </c>
      <c r="G47" s="31" t="e">
        <f>VLOOKUP($E47,Atletas!$1:$1048576,9,FALSE)</f>
        <v>#N/A</v>
      </c>
      <c r="H47" s="76" t="e">
        <f>VLOOKUP($E47,Atletas!$1:$1048576,5,FALSE)</f>
        <v>#N/A</v>
      </c>
      <c r="I47" s="35"/>
      <c r="J47" s="34"/>
      <c r="K47" s="35"/>
      <c r="L47" s="35" t="s">
        <v>1903</v>
      </c>
      <c r="M47" s="30"/>
      <c r="N47" s="30"/>
      <c r="O47" s="30"/>
    </row>
    <row r="48" spans="1:15" s="45" customFormat="1">
      <c r="A48" s="27"/>
      <c r="B48" s="28"/>
      <c r="C48" s="29"/>
      <c r="D48" s="26"/>
      <c r="E48" s="30" t="s">
        <v>1773</v>
      </c>
      <c r="F48" s="31">
        <f>VLOOKUP($E48,Atletas!$1:$1048576,7,FALSE)</f>
        <v>33519</v>
      </c>
      <c r="G48" s="31" t="str">
        <f>VLOOKUP($E48,Atletas!$1:$1048576,9,FALSE)</f>
        <v>S/Sub-23</v>
      </c>
      <c r="H48" s="76" t="str">
        <f>VLOOKUP($E48,Atletas!$1:$1048576,5,FALSE)</f>
        <v>ADRAP</v>
      </c>
      <c r="I48" s="35"/>
      <c r="J48" s="34"/>
      <c r="K48" s="35"/>
      <c r="L48" s="35" t="s">
        <v>1904</v>
      </c>
      <c r="M48" s="44"/>
      <c r="N48" s="30"/>
      <c r="O48" s="30"/>
    </row>
    <row r="49" spans="1:15" s="30" customFormat="1">
      <c r="A49" s="27"/>
      <c r="B49" s="28"/>
      <c r="C49" s="29"/>
      <c r="D49" s="26"/>
      <c r="E49" s="30" t="s">
        <v>1505</v>
      </c>
      <c r="F49" s="31">
        <f>VLOOKUP($E49,Atletas!$1:$1048576,7,FALSE)</f>
        <v>33369</v>
      </c>
      <c r="G49" s="31" t="str">
        <f>VLOOKUP($E49,Atletas!$1:$1048576,9,FALSE)</f>
        <v>S/Sub-23</v>
      </c>
      <c r="H49" s="76" t="str">
        <f>VLOOKUP($E49,Atletas!$1:$1048576,5,FALSE)</f>
        <v>AJS</v>
      </c>
      <c r="I49" s="35"/>
      <c r="J49" s="34"/>
      <c r="K49" s="35"/>
      <c r="L49" s="35" t="s">
        <v>311</v>
      </c>
      <c r="N49" s="45"/>
      <c r="O49" s="45"/>
    </row>
    <row r="50" spans="1:15" s="30" customFormat="1">
      <c r="A50" s="27"/>
      <c r="B50" s="28"/>
      <c r="C50" s="29"/>
      <c r="D50" s="26"/>
      <c r="E50" s="30" t="s">
        <v>1416</v>
      </c>
      <c r="F50" s="31">
        <f>VLOOKUP($E50,Atletas!$1:$1048576,7,FALSE)</f>
        <v>30512</v>
      </c>
      <c r="G50" s="31" t="str">
        <f>VLOOKUP($E50,Atletas!$1:$1048576,9,FALSE)</f>
        <v>Sénior</v>
      </c>
      <c r="H50" s="76" t="str">
        <f>VLOOKUP($E50,Atletas!$1:$1048576,5,FALSE)</f>
        <v>CAFH</v>
      </c>
      <c r="I50" s="35"/>
      <c r="J50" s="34"/>
      <c r="K50" s="35"/>
      <c r="L50" s="35" t="s">
        <v>299</v>
      </c>
      <c r="M50" s="44"/>
      <c r="O50" s="45"/>
    </row>
    <row r="51" spans="1:15" s="30" customFormat="1">
      <c r="A51" s="27"/>
      <c r="B51" s="28"/>
      <c r="C51" s="29"/>
      <c r="D51" s="26"/>
      <c r="E51" s="30" t="s">
        <v>1574</v>
      </c>
      <c r="F51" s="31">
        <f>VLOOKUP($E51,Atletas!$1:$1048576,7,FALSE)</f>
        <v>31210</v>
      </c>
      <c r="G51" s="31" t="str">
        <f>VLOOKUP($E51,Atletas!$1:$1048576,9,FALSE)</f>
        <v>Sénior</v>
      </c>
      <c r="H51" s="76" t="str">
        <f>VLOOKUP($E51,Atletas!$1:$1048576,5,FALSE)</f>
        <v>AJS</v>
      </c>
      <c r="I51" s="35"/>
      <c r="J51" s="34"/>
      <c r="K51" s="35"/>
      <c r="L51" s="35" t="s">
        <v>301</v>
      </c>
      <c r="M51" s="44"/>
    </row>
    <row r="52" spans="1:15" s="45" customFormat="1">
      <c r="A52" s="27"/>
      <c r="B52" s="28"/>
      <c r="C52" s="29"/>
      <c r="D52" s="26"/>
      <c r="E52" s="30" t="s">
        <v>1094</v>
      </c>
      <c r="F52" s="31">
        <f>VLOOKUP($E52,Atletas!$1:$1048576,7,FALSE)</f>
        <v>33930</v>
      </c>
      <c r="G52" s="31" t="str">
        <f>VLOOKUP($E52,Atletas!$1:$1048576,9,FALSE)</f>
        <v>S/Sub-23</v>
      </c>
      <c r="H52" s="76" t="str">
        <f>VLOOKUP($E52,Atletas!$1:$1048576,5,FALSE)</f>
        <v>AJS</v>
      </c>
      <c r="I52" s="35"/>
      <c r="J52" s="34"/>
      <c r="K52" s="35"/>
      <c r="L52" s="35" t="s">
        <v>2385</v>
      </c>
      <c r="M52" s="30"/>
      <c r="N52" s="30"/>
      <c r="O52" s="30"/>
    </row>
    <row r="53" spans="1:15" s="30" customFormat="1">
      <c r="A53" s="27"/>
      <c r="B53" s="28"/>
      <c r="C53" s="29"/>
      <c r="D53" s="26"/>
      <c r="E53" s="30" t="s">
        <v>1515</v>
      </c>
      <c r="F53" s="31" t="e">
        <f>VLOOKUP($E53,Atletas!$1:$1048576,7,FALSE)</f>
        <v>#N/A</v>
      </c>
      <c r="G53" s="31" t="e">
        <f>VLOOKUP($E53,Atletas!$1:$1048576,9,FALSE)</f>
        <v>#N/A</v>
      </c>
      <c r="H53" s="76" t="e">
        <f>VLOOKUP($E53,Atletas!$1:$1048576,5,FALSE)</f>
        <v>#N/A</v>
      </c>
      <c r="I53" s="35"/>
      <c r="J53" s="34"/>
      <c r="K53" s="35"/>
      <c r="L53" s="35" t="s">
        <v>302</v>
      </c>
      <c r="M53" s="44"/>
    </row>
    <row r="54" spans="1:15" s="30" customFormat="1">
      <c r="A54" s="27"/>
      <c r="B54" s="28"/>
      <c r="C54" s="29"/>
      <c r="D54" s="26"/>
      <c r="E54" s="30" t="s">
        <v>1726</v>
      </c>
      <c r="F54" s="31" t="e">
        <f>VLOOKUP($E54,Atletas!$1:$1048576,7,FALSE)</f>
        <v>#N/A</v>
      </c>
      <c r="G54" s="31" t="e">
        <f>VLOOKUP($E54,Atletas!$1:$1048576,9,FALSE)</f>
        <v>#N/A</v>
      </c>
      <c r="H54" s="76" t="e">
        <f>VLOOKUP($E54,Atletas!$1:$1048576,5,FALSE)</f>
        <v>#N/A</v>
      </c>
      <c r="I54" s="35"/>
      <c r="J54" s="34"/>
      <c r="K54" s="35"/>
      <c r="L54" s="35" t="s">
        <v>312</v>
      </c>
    </row>
    <row r="55" spans="1:15" s="30" customFormat="1">
      <c r="A55" s="27"/>
      <c r="B55" s="28"/>
      <c r="C55" s="29"/>
      <c r="D55" s="26"/>
      <c r="E55" s="30" t="s">
        <v>692</v>
      </c>
      <c r="F55" s="31">
        <f>VLOOKUP($E55,Atletas!$1:$1048576,7,FALSE)</f>
        <v>32603</v>
      </c>
      <c r="G55" s="31" t="str">
        <f>VLOOKUP($E55,Atletas!$1:$1048576,9,FALSE)</f>
        <v>Sénior</v>
      </c>
      <c r="H55" s="76" t="str">
        <f>VLOOKUP($E55,Atletas!$1:$1048576,5,FALSE)</f>
        <v>CAFH</v>
      </c>
      <c r="I55" s="35"/>
      <c r="J55" s="34"/>
      <c r="K55" s="35"/>
      <c r="L55" s="35" t="s">
        <v>1905</v>
      </c>
      <c r="M55" s="44"/>
      <c r="O55" s="45"/>
    </row>
    <row r="56" spans="1:15" s="45" customFormat="1">
      <c r="A56" s="27"/>
      <c r="B56" s="28"/>
      <c r="C56" s="29"/>
      <c r="D56" s="26"/>
      <c r="E56" s="30" t="s">
        <v>1689</v>
      </c>
      <c r="F56" s="31" t="e">
        <f>VLOOKUP($E56,Atletas!$1:$1048576,7,FALSE)</f>
        <v>#N/A</v>
      </c>
      <c r="G56" s="31" t="e">
        <f>VLOOKUP($E56,Atletas!$1:$1048576,9,FALSE)</f>
        <v>#N/A</v>
      </c>
      <c r="H56" s="76" t="e">
        <f>VLOOKUP($E56,Atletas!$1:$1048576,5,FALSE)</f>
        <v>#N/A</v>
      </c>
      <c r="I56" s="35"/>
      <c r="J56" s="34"/>
      <c r="K56" s="35"/>
      <c r="L56" s="35" t="s">
        <v>313</v>
      </c>
      <c r="M56" s="30"/>
      <c r="N56" s="30"/>
    </row>
    <row r="57" spans="1:15" s="30" customFormat="1">
      <c r="A57" s="27"/>
      <c r="B57" s="28"/>
      <c r="C57" s="29"/>
      <c r="D57" s="26"/>
      <c r="E57" s="30" t="s">
        <v>1479</v>
      </c>
      <c r="F57" s="31" t="e">
        <f>VLOOKUP($E57,Atletas!$1:$1048576,7,FALSE)</f>
        <v>#N/A</v>
      </c>
      <c r="G57" s="31" t="e">
        <f>VLOOKUP($E57,Atletas!$1:$1048576,9,FALSE)</f>
        <v>#N/A</v>
      </c>
      <c r="H57" s="76" t="e">
        <f>VLOOKUP($E57,Atletas!$1:$1048576,5,FALSE)</f>
        <v>#N/A</v>
      </c>
      <c r="I57" s="35"/>
      <c r="J57" s="34"/>
      <c r="K57" s="35"/>
      <c r="L57" s="35" t="s">
        <v>285</v>
      </c>
      <c r="M57" s="44"/>
    </row>
    <row r="58" spans="1:15" s="30" customFormat="1">
      <c r="A58" s="27"/>
      <c r="B58" s="28"/>
      <c r="C58" s="29"/>
      <c r="D58" s="26"/>
      <c r="E58" s="30" t="s">
        <v>1412</v>
      </c>
      <c r="F58" s="31">
        <f>VLOOKUP($E58,Atletas!$1:$1048576,7,FALSE)</f>
        <v>23789</v>
      </c>
      <c r="G58" s="31" t="str">
        <f>VLOOKUP($E58,Atletas!$1:$1048576,9,FALSE)</f>
        <v>S/Veterano</v>
      </c>
      <c r="H58" s="76" t="str">
        <f>VLOOKUP($E58,Atletas!$1:$1048576,5,FALSE)</f>
        <v>CAFH</v>
      </c>
      <c r="I58" s="35"/>
      <c r="J58" s="34"/>
      <c r="K58" s="35"/>
      <c r="L58" s="35" t="s">
        <v>303</v>
      </c>
      <c r="M58" s="44"/>
    </row>
    <row r="59" spans="1:15" s="30" customFormat="1">
      <c r="A59" s="27"/>
      <c r="B59" s="28"/>
      <c r="C59" s="29"/>
      <c r="D59" s="26"/>
      <c r="E59" s="30" t="s">
        <v>1764</v>
      </c>
      <c r="F59" s="31">
        <f>VLOOKUP($E59,Atletas!$1:$1048576,7,FALSE)</f>
        <v>34034</v>
      </c>
      <c r="G59" s="31" t="str">
        <f>VLOOKUP($E59,Atletas!$1:$1048576,9,FALSE)</f>
        <v>S/Sub-23</v>
      </c>
      <c r="H59" s="76" t="str">
        <f>VLOOKUP($E59,Atletas!$1:$1048576,5,FALSE)</f>
        <v>ADRAP</v>
      </c>
      <c r="I59" s="35"/>
      <c r="J59" s="34"/>
      <c r="K59" s="35"/>
      <c r="L59" s="35" t="s">
        <v>2386</v>
      </c>
    </row>
    <row r="60" spans="1:15" s="30" customFormat="1">
      <c r="A60" s="27"/>
      <c r="B60" s="28"/>
      <c r="C60" s="29"/>
      <c r="D60" s="26"/>
      <c r="E60" s="30" t="s">
        <v>1740</v>
      </c>
      <c r="F60" s="31" t="e">
        <f>VLOOKUP($E60,Atletas!$1:$1048576,7,FALSE)</f>
        <v>#N/A</v>
      </c>
      <c r="G60" s="31" t="e">
        <f>VLOOKUP($E60,Atletas!$1:$1048576,9,FALSE)</f>
        <v>#N/A</v>
      </c>
      <c r="H60" s="76" t="e">
        <f>VLOOKUP($E60,Atletas!$1:$1048576,5,FALSE)</f>
        <v>#N/A</v>
      </c>
      <c r="I60" s="35"/>
      <c r="J60" s="34"/>
      <c r="K60" s="35"/>
      <c r="L60" s="35" t="s">
        <v>306</v>
      </c>
      <c r="M60" s="44"/>
    </row>
    <row r="61" spans="1:15" s="30" customFormat="1">
      <c r="A61" s="27"/>
      <c r="B61" s="28"/>
      <c r="C61" s="29"/>
      <c r="D61" s="26"/>
      <c r="E61" s="30" t="s">
        <v>1273</v>
      </c>
      <c r="F61" s="31">
        <f>VLOOKUP($E61,Atletas!$1:$1048576,7,FALSE)</f>
        <v>28735</v>
      </c>
      <c r="G61" s="31" t="str">
        <f>VLOOKUP($E61,Atletas!$1:$1048576,9,FALSE)</f>
        <v>S/Veterano</v>
      </c>
      <c r="H61" s="76" t="str">
        <f>VLOOKUP($E61,Atletas!$1:$1048576,5,FALSE)</f>
        <v>AJS</v>
      </c>
      <c r="I61" s="35"/>
      <c r="J61" s="34"/>
      <c r="K61" s="35"/>
      <c r="L61" s="35" t="s">
        <v>481</v>
      </c>
    </row>
    <row r="62" spans="1:15" s="30" customFormat="1">
      <c r="A62" s="27"/>
      <c r="B62" s="28"/>
      <c r="C62" s="29"/>
      <c r="D62" s="26"/>
      <c r="E62" s="30" t="s">
        <v>1000</v>
      </c>
      <c r="F62" s="31" t="e">
        <f>VLOOKUP($E62,Atletas!$1:$1048576,7,FALSE)</f>
        <v>#N/A</v>
      </c>
      <c r="G62" s="31" t="e">
        <f>VLOOKUP($E62,Atletas!$1:$1048576,9,FALSE)</f>
        <v>#N/A</v>
      </c>
      <c r="H62" s="76" t="e">
        <f>VLOOKUP($E62,Atletas!$1:$1048576,5,FALSE)</f>
        <v>#N/A</v>
      </c>
      <c r="I62" s="35"/>
      <c r="J62" s="34"/>
      <c r="K62" s="35"/>
      <c r="L62" s="35" t="s">
        <v>286</v>
      </c>
      <c r="M62" s="44"/>
    </row>
    <row r="63" spans="1:15" s="30" customFormat="1">
      <c r="A63" s="27"/>
      <c r="B63" s="28"/>
      <c r="C63" s="29"/>
      <c r="D63" s="26"/>
      <c r="E63" s="30" t="s">
        <v>2074</v>
      </c>
      <c r="F63" s="31">
        <f>VLOOKUP($E63,Atletas!$1:$1048576,7,FALSE)</f>
        <v>34433</v>
      </c>
      <c r="G63" s="31" t="str">
        <f>VLOOKUP($E63,Atletas!$1:$1048576,9,FALSE)</f>
        <v>Júnior</v>
      </c>
      <c r="H63" s="76" t="str">
        <f>VLOOKUP($E63,Atletas!$1:$1048576,5,FALSE)</f>
        <v>ADRAP</v>
      </c>
      <c r="I63" s="35"/>
      <c r="J63" s="34"/>
      <c r="K63" s="35"/>
      <c r="L63" s="35" t="s">
        <v>2387</v>
      </c>
    </row>
    <row r="64" spans="1:15" s="30" customFormat="1">
      <c r="A64" s="27"/>
      <c r="B64" s="28"/>
      <c r="C64" s="29"/>
      <c r="D64" s="26"/>
      <c r="E64" s="30" t="s">
        <v>1368</v>
      </c>
      <c r="F64" s="31">
        <f>VLOOKUP($E64,Atletas!$1:$1048576,7,FALSE)</f>
        <v>28295</v>
      </c>
      <c r="G64" s="31" t="str">
        <f>VLOOKUP($E64,Atletas!$1:$1048576,9,FALSE)</f>
        <v>S/Veterano</v>
      </c>
      <c r="H64" s="76" t="str">
        <f>VLOOKUP($E64,Atletas!$1:$1048576,5,FALSE)</f>
        <v>CAFH</v>
      </c>
      <c r="I64" s="35"/>
      <c r="J64" s="34"/>
      <c r="K64" s="35"/>
      <c r="L64" s="35" t="s">
        <v>1907</v>
      </c>
    </row>
    <row r="65" spans="1:15" s="30" customFormat="1">
      <c r="A65" s="27"/>
      <c r="B65" s="28"/>
      <c r="C65" s="29"/>
      <c r="D65" s="26"/>
      <c r="E65" s="30" t="s">
        <v>1669</v>
      </c>
      <c r="F65" s="31">
        <f>VLOOKUP($E65,Atletas!$1:$1048576,7,FALSE)</f>
        <v>33493</v>
      </c>
      <c r="G65" s="31" t="str">
        <f>VLOOKUP($E65,Atletas!$1:$1048576,9,FALSE)</f>
        <v>S/Sub-23</v>
      </c>
      <c r="H65" s="76" t="str">
        <f>VLOOKUP($E65,Atletas!$1:$1048576,5,FALSE)</f>
        <v>CSM</v>
      </c>
      <c r="I65" s="35"/>
      <c r="J65" s="34"/>
      <c r="K65" s="35"/>
      <c r="L65" s="35" t="s">
        <v>305</v>
      </c>
      <c r="M65" s="44"/>
      <c r="N65" s="45"/>
    </row>
    <row r="66" spans="1:15" s="30" customFormat="1">
      <c r="A66" s="27"/>
      <c r="B66" s="28"/>
      <c r="C66" s="29"/>
      <c r="D66" s="26"/>
      <c r="E66" s="30" t="s">
        <v>1110</v>
      </c>
      <c r="F66" s="31" t="e">
        <f>VLOOKUP($E66,Atletas!$1:$1048576,7,FALSE)</f>
        <v>#N/A</v>
      </c>
      <c r="G66" s="31" t="e">
        <f>VLOOKUP($E66,Atletas!$1:$1048576,9,FALSE)</f>
        <v>#N/A</v>
      </c>
      <c r="H66" s="76" t="e">
        <f>VLOOKUP($E66,Atletas!$1:$1048576,5,FALSE)</f>
        <v>#N/A</v>
      </c>
      <c r="I66" s="35"/>
      <c r="J66" s="34"/>
      <c r="K66" s="35"/>
      <c r="L66" s="35" t="s">
        <v>304</v>
      </c>
      <c r="M66" s="44"/>
    </row>
    <row r="67" spans="1:15" s="30" customFormat="1">
      <c r="A67" s="27"/>
      <c r="B67" s="28"/>
      <c r="C67" s="29"/>
      <c r="D67" s="26"/>
      <c r="E67" s="30" t="s">
        <v>1437</v>
      </c>
      <c r="F67" s="31" t="e">
        <f>VLOOKUP($E67,Atletas!$1:$1048576,7,FALSE)</f>
        <v>#N/A</v>
      </c>
      <c r="G67" s="31" t="e">
        <f>VLOOKUP($E67,Atletas!$1:$1048576,9,FALSE)</f>
        <v>#N/A</v>
      </c>
      <c r="H67" s="76" t="e">
        <f>VLOOKUP($E67,Atletas!$1:$1048576,5,FALSE)</f>
        <v>#N/A</v>
      </c>
      <c r="I67" s="35"/>
      <c r="J67" s="34"/>
      <c r="K67" s="35"/>
      <c r="L67" s="35" t="s">
        <v>294</v>
      </c>
      <c r="O67" s="45"/>
    </row>
    <row r="68" spans="1:15" s="30" customFormat="1">
      <c r="A68" s="27"/>
      <c r="B68" s="28"/>
      <c r="C68" s="29"/>
      <c r="D68" s="26"/>
      <c r="E68" s="30" t="s">
        <v>1153</v>
      </c>
      <c r="F68" s="31" t="e">
        <f>VLOOKUP($E68,Atletas!$1:$1048576,7,FALSE)</f>
        <v>#N/A</v>
      </c>
      <c r="G68" s="31" t="e">
        <f>VLOOKUP($E68,Atletas!$1:$1048576,9,FALSE)</f>
        <v>#N/A</v>
      </c>
      <c r="H68" s="76" t="e">
        <f>VLOOKUP($E68,Atletas!$1:$1048576,5,FALSE)</f>
        <v>#N/A</v>
      </c>
      <c r="I68" s="35"/>
      <c r="J68" s="34"/>
      <c r="K68" s="35"/>
      <c r="L68" s="35" t="s">
        <v>293</v>
      </c>
      <c r="M68" s="44"/>
    </row>
    <row r="69" spans="1:15" s="30" customFormat="1">
      <c r="A69" s="27"/>
      <c r="B69" s="28"/>
      <c r="C69" s="29"/>
      <c r="D69" s="26"/>
      <c r="E69" s="30" t="s">
        <v>824</v>
      </c>
      <c r="F69" s="31">
        <f>VLOOKUP($E69,Atletas!$1:$1048576,7,FALSE)</f>
        <v>34501</v>
      </c>
      <c r="G69" s="31" t="str">
        <f>VLOOKUP($E69,Atletas!$1:$1048576,9,FALSE)</f>
        <v>Júnior</v>
      </c>
      <c r="H69" s="76" t="str">
        <f>VLOOKUP($E69,Atletas!$1:$1048576,5,FALSE)</f>
        <v>CSM</v>
      </c>
      <c r="I69" s="35"/>
      <c r="J69" s="34"/>
      <c r="K69" s="35"/>
      <c r="L69" s="35" t="s">
        <v>1908</v>
      </c>
    </row>
    <row r="70" spans="1:15" s="30" customFormat="1">
      <c r="A70" s="27"/>
      <c r="B70" s="28"/>
      <c r="C70" s="29"/>
      <c r="D70" s="26"/>
      <c r="E70" s="30" t="s">
        <v>1554</v>
      </c>
      <c r="F70" s="31" t="e">
        <f>VLOOKUP($E70,Atletas!$1:$1048576,7,FALSE)</f>
        <v>#N/A</v>
      </c>
      <c r="G70" s="31" t="e">
        <f>VLOOKUP($E70,Atletas!$1:$1048576,9,FALSE)</f>
        <v>#N/A</v>
      </c>
      <c r="H70" s="76" t="e">
        <f>VLOOKUP($E70,Atletas!$1:$1048576,5,FALSE)</f>
        <v>#N/A</v>
      </c>
      <c r="I70" s="35"/>
      <c r="J70" s="34"/>
      <c r="K70" s="35"/>
      <c r="L70" s="35" t="s">
        <v>288</v>
      </c>
    </row>
    <row r="71" spans="1:15" s="30" customFormat="1">
      <c r="A71" s="27"/>
      <c r="B71" s="28"/>
      <c r="C71" s="29"/>
      <c r="D71" s="26"/>
      <c r="E71" s="30" t="s">
        <v>689</v>
      </c>
      <c r="F71" s="31" t="e">
        <f>VLOOKUP($E71,Atletas!$1:$1048576,7,FALSE)</f>
        <v>#N/A</v>
      </c>
      <c r="G71" s="31" t="e">
        <f>VLOOKUP($E71,Atletas!$1:$1048576,9,FALSE)</f>
        <v>#N/A</v>
      </c>
      <c r="H71" s="76" t="e">
        <f>VLOOKUP($E71,Atletas!$1:$1048576,5,FALSE)</f>
        <v>#N/A</v>
      </c>
      <c r="I71" s="35"/>
      <c r="J71" s="34"/>
      <c r="K71" s="35"/>
      <c r="L71" s="35" t="s">
        <v>2388</v>
      </c>
    </row>
    <row r="72" spans="1:15" s="30" customFormat="1">
      <c r="A72" s="27"/>
      <c r="B72" s="28"/>
      <c r="C72" s="29"/>
      <c r="D72" s="26"/>
      <c r="E72" s="30" t="s">
        <v>1738</v>
      </c>
      <c r="F72" s="31">
        <f>VLOOKUP($E72,Atletas!$1:$1048576,7,FALSE)</f>
        <v>27603</v>
      </c>
      <c r="G72" s="31" t="str">
        <f>VLOOKUP($E72,Atletas!$1:$1048576,9,FALSE)</f>
        <v>S/Veterano</v>
      </c>
      <c r="H72" s="76" t="str">
        <f>VLOOKUP($E72,Atletas!$1:$1048576,5,FALSE)</f>
        <v>IND-M</v>
      </c>
      <c r="I72" s="35"/>
      <c r="J72" s="34"/>
      <c r="K72" s="35"/>
      <c r="L72" s="35" t="s">
        <v>308</v>
      </c>
      <c r="M72" s="44"/>
    </row>
    <row r="73" spans="1:15" s="30" customFormat="1">
      <c r="A73" s="27"/>
      <c r="B73" s="28"/>
      <c r="C73" s="29"/>
      <c r="D73" s="26"/>
      <c r="E73" s="30" t="s">
        <v>1502</v>
      </c>
      <c r="F73" s="31">
        <f>VLOOKUP($E73,Atletas!$1:$1048576,7,FALSE)</f>
        <v>32581</v>
      </c>
      <c r="G73" s="31" t="str">
        <f>VLOOKUP($E73,Atletas!$1:$1048576,9,FALSE)</f>
        <v>Sénior</v>
      </c>
      <c r="H73" s="76" t="str">
        <f>VLOOKUP($E73,Atletas!$1:$1048576,5,FALSE)</f>
        <v>AJS</v>
      </c>
      <c r="I73" s="35"/>
      <c r="J73" s="34"/>
      <c r="K73" s="35"/>
      <c r="L73" s="35" t="s">
        <v>307</v>
      </c>
      <c r="M73" s="44"/>
    </row>
    <row r="74" spans="1:15" s="30" customFormat="1">
      <c r="A74" s="27"/>
      <c r="B74" s="28"/>
      <c r="C74" s="29"/>
      <c r="D74" s="26"/>
      <c r="E74" s="30" t="s">
        <v>909</v>
      </c>
      <c r="F74" s="31" t="e">
        <f>VLOOKUP($E74,Atletas!$1:$1048576,7,FALSE)</f>
        <v>#N/A</v>
      </c>
      <c r="G74" s="31" t="e">
        <f>VLOOKUP($E74,Atletas!$1:$1048576,9,FALSE)</f>
        <v>#N/A</v>
      </c>
      <c r="H74" s="76" t="e">
        <f>VLOOKUP($E74,Atletas!$1:$1048576,5,FALSE)</f>
        <v>#N/A</v>
      </c>
      <c r="I74" s="35"/>
      <c r="J74" s="34"/>
      <c r="K74" s="35"/>
      <c r="L74" s="35" t="s">
        <v>287</v>
      </c>
    </row>
    <row r="75" spans="1:15" s="30" customFormat="1">
      <c r="A75" s="27"/>
      <c r="B75" s="28"/>
      <c r="C75" s="29"/>
      <c r="D75" s="26"/>
      <c r="E75" s="30" t="s">
        <v>1272</v>
      </c>
      <c r="F75" s="31">
        <f>VLOOKUP($E75,Atletas!$1:$1048576,7,FALSE)</f>
        <v>32344</v>
      </c>
      <c r="G75" s="31" t="str">
        <f>VLOOKUP($E75,Atletas!$1:$1048576,9,FALSE)</f>
        <v>Sénior</v>
      </c>
      <c r="H75" s="76" t="str">
        <f>VLOOKUP($E75,Atletas!$1:$1048576,5,FALSE)</f>
        <v>Ajs</v>
      </c>
      <c r="I75" s="35"/>
      <c r="J75" s="34"/>
      <c r="K75" s="35"/>
      <c r="L75" s="35" t="s">
        <v>482</v>
      </c>
    </row>
    <row r="76" spans="1:15" s="30" customFormat="1">
      <c r="A76" s="27"/>
      <c r="B76" s="28"/>
      <c r="C76" s="29"/>
      <c r="D76" s="26"/>
      <c r="E76" s="30" t="s">
        <v>1684</v>
      </c>
      <c r="F76" s="31" t="e">
        <f>VLOOKUP($E76,Atletas!$1:$1048576,7,FALSE)</f>
        <v>#N/A</v>
      </c>
      <c r="G76" s="31" t="e">
        <f>VLOOKUP($E76,Atletas!$1:$1048576,9,FALSE)</f>
        <v>#N/A</v>
      </c>
      <c r="H76" s="76" t="e">
        <f>VLOOKUP($E76,Atletas!$1:$1048576,5,FALSE)</f>
        <v>#N/A</v>
      </c>
      <c r="I76" s="35"/>
      <c r="J76" s="34"/>
      <c r="K76" s="35"/>
      <c r="L76" s="35" t="s">
        <v>1909</v>
      </c>
    </row>
    <row r="77" spans="1:15" s="30" customFormat="1">
      <c r="A77" s="27"/>
      <c r="B77" s="28"/>
      <c r="C77" s="29"/>
      <c r="D77" s="26"/>
      <c r="E77" s="30" t="s">
        <v>35</v>
      </c>
      <c r="F77" s="31" t="e">
        <f>VLOOKUP($E77,Atletas!$1:$1048576,7,FALSE)</f>
        <v>#N/A</v>
      </c>
      <c r="G77" s="31" t="e">
        <f>VLOOKUP($E77,Atletas!$1:$1048576,9,FALSE)</f>
        <v>#N/A</v>
      </c>
      <c r="H77" s="76" t="e">
        <f>VLOOKUP($E77,Atletas!$1:$1048576,5,FALSE)</f>
        <v>#N/A</v>
      </c>
      <c r="I77" s="35"/>
      <c r="J77" s="34"/>
      <c r="K77" s="35"/>
      <c r="L77" s="35" t="s">
        <v>1910</v>
      </c>
    </row>
    <row r="78" spans="1:15" s="30" customFormat="1">
      <c r="A78" s="27"/>
      <c r="B78" s="28"/>
      <c r="C78" s="29"/>
      <c r="D78" s="26"/>
      <c r="E78" s="30" t="s">
        <v>1166</v>
      </c>
      <c r="F78" s="31">
        <f>VLOOKUP($E78,Atletas!$1:$1048576,7,FALSE)</f>
        <v>31717</v>
      </c>
      <c r="G78" s="31" t="str">
        <f>VLOOKUP($E78,Atletas!$1:$1048576,9,FALSE)</f>
        <v>Sénior</v>
      </c>
      <c r="H78" s="76" t="str">
        <f>VLOOKUP($E78,Atletas!$1:$1048576,5,FALSE)</f>
        <v>CAFH</v>
      </c>
      <c r="I78" s="35"/>
      <c r="J78" s="34"/>
      <c r="K78" s="35"/>
      <c r="L78" s="35" t="s">
        <v>2389</v>
      </c>
      <c r="M78" s="44"/>
      <c r="N78" s="45"/>
    </row>
    <row r="79" spans="1:15" s="45" customFormat="1">
      <c r="A79" s="27"/>
      <c r="B79" s="28"/>
      <c r="C79" s="29"/>
      <c r="D79" s="26"/>
      <c r="E79" s="30" t="s">
        <v>1091</v>
      </c>
      <c r="F79" s="31" t="e">
        <f>VLOOKUP($E79,Atletas!$1:$1048576,7,FALSE)</f>
        <v>#N/A</v>
      </c>
      <c r="G79" s="31" t="e">
        <f>VLOOKUP($E79,Atletas!$1:$1048576,9,FALSE)</f>
        <v>#N/A</v>
      </c>
      <c r="H79" s="76" t="e">
        <f>VLOOKUP($E79,Atletas!$1:$1048576,5,FALSE)</f>
        <v>#N/A</v>
      </c>
      <c r="I79" s="35"/>
      <c r="J79" s="34"/>
      <c r="K79" s="35"/>
      <c r="L79" s="35" t="s">
        <v>309</v>
      </c>
      <c r="M79" s="44"/>
      <c r="N79" s="30"/>
      <c r="O79" s="30"/>
    </row>
    <row r="80" spans="1:15" s="30" customFormat="1">
      <c r="A80" s="27"/>
      <c r="B80" s="28"/>
      <c r="C80" s="29"/>
      <c r="D80" s="26"/>
      <c r="E80" s="30" t="s">
        <v>1506</v>
      </c>
      <c r="F80" s="31">
        <f>VLOOKUP($E80,Atletas!$1:$1048576,7,FALSE)</f>
        <v>33571</v>
      </c>
      <c r="G80" s="31" t="str">
        <f>VLOOKUP($E80,Atletas!$1:$1048576,9,FALSE)</f>
        <v>S/Sub-23</v>
      </c>
      <c r="H80" s="76" t="str">
        <f>VLOOKUP($E80,Atletas!$1:$1048576,5,FALSE)</f>
        <v>AJS</v>
      </c>
      <c r="I80" s="35"/>
      <c r="J80" s="34"/>
      <c r="K80" s="35"/>
      <c r="L80" s="35" t="s">
        <v>310</v>
      </c>
      <c r="M80" s="44"/>
      <c r="N80" s="45"/>
    </row>
    <row r="81" spans="1:15" s="30" customFormat="1">
      <c r="A81" s="27"/>
      <c r="B81" s="28"/>
      <c r="C81" s="29"/>
      <c r="D81" s="26"/>
      <c r="E81" s="30" t="s">
        <v>647</v>
      </c>
      <c r="F81" s="31">
        <f>VLOOKUP($E81,Atletas!$1:$1048576,7,FALSE)</f>
        <v>27442</v>
      </c>
      <c r="G81" s="31" t="str">
        <f>VLOOKUP($E81,Atletas!$1:$1048576,9,FALSE)</f>
        <v>S/Veterano</v>
      </c>
      <c r="H81" s="76" t="str">
        <f>VLOOKUP($E81,Atletas!$1:$1048576,5,FALSE)</f>
        <v>ADRAP</v>
      </c>
      <c r="I81" s="35"/>
      <c r="J81" s="34"/>
      <c r="K81" s="35"/>
      <c r="L81" s="35" t="s">
        <v>2390</v>
      </c>
      <c r="M81" s="44"/>
    </row>
    <row r="82" spans="1:15" s="30" customFormat="1">
      <c r="A82" s="27"/>
      <c r="B82" s="28"/>
      <c r="C82" s="29"/>
      <c r="D82" s="26"/>
      <c r="E82" s="30" t="s">
        <v>1770</v>
      </c>
      <c r="F82" s="31">
        <f>VLOOKUP($E82,Atletas!$1:$1048576,7,FALSE)</f>
        <v>31761</v>
      </c>
      <c r="G82" s="31" t="str">
        <f>VLOOKUP($E82,Atletas!$1:$1048576,9,FALSE)</f>
        <v>Sénior</v>
      </c>
      <c r="H82" s="76" t="str">
        <f>VLOOKUP($E82,Atletas!$1:$1048576,5,FALSE)</f>
        <v>CSM</v>
      </c>
      <c r="I82" s="35"/>
      <c r="J82" s="34"/>
      <c r="K82" s="35"/>
      <c r="L82" s="35" t="s">
        <v>1911</v>
      </c>
    </row>
    <row r="83" spans="1:15" s="30" customFormat="1">
      <c r="A83" s="27"/>
      <c r="B83" s="28"/>
      <c r="C83" s="29"/>
      <c r="D83" s="26"/>
      <c r="E83" s="30" t="s">
        <v>1717</v>
      </c>
      <c r="F83" s="31" t="e">
        <f>VLOOKUP($E83,Atletas!$1:$1048576,7,FALSE)</f>
        <v>#N/A</v>
      </c>
      <c r="G83" s="31" t="e">
        <f>VLOOKUP($E83,Atletas!$1:$1048576,9,FALSE)</f>
        <v>#N/A</v>
      </c>
      <c r="H83" s="76" t="e">
        <f>VLOOKUP($E83,Atletas!$1:$1048576,5,FALSE)</f>
        <v>#N/A</v>
      </c>
      <c r="I83" s="35"/>
      <c r="J83" s="34"/>
      <c r="K83" s="35"/>
      <c r="L83" s="35" t="s">
        <v>2391</v>
      </c>
    </row>
    <row r="84" spans="1:15" s="30" customFormat="1">
      <c r="A84" s="27"/>
      <c r="B84" s="28"/>
      <c r="C84" s="29"/>
      <c r="D84" s="26"/>
      <c r="E84" s="30" t="s">
        <v>1273</v>
      </c>
      <c r="F84" s="31">
        <f>VLOOKUP($E84,Atletas!$1:$1048576,7,FALSE)</f>
        <v>28735</v>
      </c>
      <c r="G84" s="31" t="str">
        <f>VLOOKUP($E84,Atletas!$1:$1048576,9,FALSE)</f>
        <v>S/Veterano</v>
      </c>
      <c r="H84" s="76" t="str">
        <f>VLOOKUP($E84,Atletas!$1:$1048576,5,FALSE)</f>
        <v>AJS</v>
      </c>
      <c r="I84" s="35"/>
      <c r="J84" s="34"/>
      <c r="K84" s="35"/>
      <c r="L84" s="35" t="s">
        <v>2392</v>
      </c>
    </row>
    <row r="85" spans="1:15" s="30" customFormat="1">
      <c r="A85" s="27"/>
      <c r="B85" s="28"/>
      <c r="C85" s="29"/>
      <c r="D85" s="26"/>
      <c r="E85" s="30" t="s">
        <v>631</v>
      </c>
      <c r="F85" s="31" t="e">
        <f>VLOOKUP($E85,Atletas!$1:$1048576,7,FALSE)</f>
        <v>#N/A</v>
      </c>
      <c r="G85" s="31" t="e">
        <f>VLOOKUP($E85,Atletas!$1:$1048576,9,FALSE)</f>
        <v>#N/A</v>
      </c>
      <c r="H85" s="76" t="e">
        <f>VLOOKUP($E85,Atletas!$1:$1048576,5,FALSE)</f>
        <v>#N/A</v>
      </c>
      <c r="I85" s="35"/>
      <c r="J85" s="34"/>
      <c r="K85" s="35"/>
      <c r="L85" s="35" t="s">
        <v>2394</v>
      </c>
    </row>
    <row r="86" spans="1:15" s="45" customFormat="1">
      <c r="A86" s="27"/>
      <c r="B86" s="28"/>
      <c r="C86" s="29"/>
      <c r="D86" s="26"/>
      <c r="E86" s="30" t="s">
        <v>2179</v>
      </c>
      <c r="F86" s="31">
        <f>VLOOKUP($E86,Atletas!$1:$1048576,7,FALSE)</f>
        <v>30340</v>
      </c>
      <c r="G86" s="31" t="str">
        <f>VLOOKUP($E86,Atletas!$1:$1048576,9,FALSE)</f>
        <v>Sénior</v>
      </c>
      <c r="H86" s="76" t="str">
        <f>VLOOKUP($E86,Atletas!$1:$1048576,5,FALSE)</f>
        <v>ACDSJ</v>
      </c>
      <c r="I86" s="35"/>
      <c r="J86" s="34"/>
      <c r="K86" s="35"/>
      <c r="L86" s="35" t="s">
        <v>2395</v>
      </c>
      <c r="M86" s="30"/>
      <c r="N86" s="30"/>
      <c r="O86" s="30"/>
    </row>
    <row r="87" spans="1:15" s="30" customFormat="1">
      <c r="A87" s="27"/>
      <c r="B87" s="28"/>
      <c r="C87" s="29"/>
      <c r="D87" s="26"/>
      <c r="F87" s="31">
        <f>VLOOKUP($E87,Atletas!$1:$1048576,7,FALSE)</f>
        <v>0</v>
      </c>
      <c r="G87" s="31">
        <f>VLOOKUP($E87,Atletas!$1:$1048576,9,FALSE)</f>
        <v>0</v>
      </c>
      <c r="H87" s="76">
        <f>VLOOKUP($E87,Atletas!$1:$1048576,5,FALSE)</f>
        <v>0</v>
      </c>
      <c r="I87" s="35"/>
      <c r="J87" s="34"/>
      <c r="K87" s="35"/>
      <c r="L87" s="35" t="s">
        <v>27</v>
      </c>
    </row>
    <row r="88" spans="1:15" s="30" customFormat="1">
      <c r="A88" s="27"/>
      <c r="B88" s="28"/>
      <c r="C88" s="29"/>
      <c r="D88" s="26"/>
      <c r="F88" s="31">
        <f>VLOOKUP($E88,Atletas!$1:$1048576,7,FALSE)</f>
        <v>0</v>
      </c>
      <c r="G88" s="31">
        <f>VLOOKUP($E88,Atletas!$1:$1048576,9,FALSE)</f>
        <v>0</v>
      </c>
      <c r="H88" s="76">
        <f>VLOOKUP($E88,Atletas!$1:$1048576,5,FALSE)</f>
        <v>0</v>
      </c>
      <c r="I88" s="35"/>
      <c r="J88" s="34"/>
      <c r="K88" s="35"/>
      <c r="L88" s="35" t="s">
        <v>27</v>
      </c>
    </row>
    <row r="89" spans="1:15" s="30" customFormat="1">
      <c r="A89" s="27"/>
      <c r="B89" s="28"/>
      <c r="C89" s="29"/>
      <c r="D89" s="26"/>
      <c r="F89" s="31">
        <f>VLOOKUP($E89,Atletas!$1:$1048576,7,FALSE)</f>
        <v>0</v>
      </c>
      <c r="G89" s="31">
        <f>VLOOKUP($E89,Atletas!$1:$1048576,9,FALSE)</f>
        <v>0</v>
      </c>
      <c r="H89" s="76">
        <f>VLOOKUP($E89,Atletas!$1:$1048576,5,FALSE)</f>
        <v>0</v>
      </c>
      <c r="I89" s="35"/>
      <c r="J89" s="34"/>
      <c r="K89" s="35"/>
      <c r="L89" s="35" t="s">
        <v>27</v>
      </c>
    </row>
    <row r="90" spans="1:15" s="30" customFormat="1">
      <c r="A90" s="27"/>
      <c r="B90" s="28"/>
      <c r="C90" s="29"/>
      <c r="D90" s="26"/>
      <c r="F90" s="31"/>
      <c r="G90" s="31"/>
      <c r="H90" s="76"/>
      <c r="I90" s="35"/>
      <c r="J90" s="34"/>
      <c r="K90" s="35"/>
      <c r="L90" s="35"/>
    </row>
    <row r="91" spans="1:15" s="30" customFormat="1">
      <c r="A91" s="27"/>
      <c r="B91" s="28"/>
      <c r="C91" s="29"/>
      <c r="D91" s="26"/>
      <c r="F91" s="31"/>
      <c r="G91" s="31"/>
      <c r="H91" s="76"/>
      <c r="I91" s="35"/>
      <c r="J91" s="34"/>
      <c r="K91" s="35"/>
      <c r="L91" s="35"/>
    </row>
    <row r="92" spans="1:15" s="30" customFormat="1">
      <c r="A92" s="178" t="s">
        <v>1242</v>
      </c>
      <c r="B92" s="179"/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44"/>
      <c r="N92" s="45"/>
    </row>
    <row r="93" spans="1:15" s="30" customFormat="1">
      <c r="A93" s="27"/>
      <c r="B93" s="28"/>
      <c r="C93" s="29"/>
      <c r="D93" s="26"/>
      <c r="F93" s="31">
        <f>VLOOKUP($E93,Atletas!$1:$1048576,7,FALSE)</f>
        <v>0</v>
      </c>
      <c r="G93" s="31">
        <f>VLOOKUP($E93,Atletas!$1:$1048576,9,FALSE)</f>
        <v>0</v>
      </c>
      <c r="H93" s="76">
        <f>VLOOKUP($E93,Atletas!$1:$1048576,5,FALSE)</f>
        <v>0</v>
      </c>
      <c r="I93" s="35"/>
      <c r="J93" s="34"/>
      <c r="K93" s="35"/>
      <c r="L93" s="35"/>
      <c r="M93" s="44"/>
    </row>
    <row r="94" spans="1:15" s="30" customFormat="1">
      <c r="A94" s="27"/>
      <c r="B94" s="28"/>
      <c r="C94" s="29"/>
      <c r="D94" s="26"/>
      <c r="F94" s="31">
        <f>VLOOKUP($E94,Atletas!$1:$1048576,7,FALSE)</f>
        <v>0</v>
      </c>
      <c r="G94" s="31">
        <f>VLOOKUP($E94,Atletas!$1:$1048576,9,FALSE)</f>
        <v>0</v>
      </c>
      <c r="H94" s="76">
        <f>VLOOKUP($E94,Atletas!$1:$1048576,5,FALSE)</f>
        <v>0</v>
      </c>
      <c r="I94" s="35"/>
      <c r="J94" s="34"/>
      <c r="K94" s="35"/>
      <c r="L94" s="35"/>
      <c r="M94" s="44"/>
    </row>
    <row r="95" spans="1:15" s="45" customFormat="1">
      <c r="A95" s="27"/>
      <c r="B95" s="28"/>
      <c r="C95" s="29"/>
      <c r="D95" s="26"/>
      <c r="E95" s="30"/>
      <c r="F95" s="31">
        <f>VLOOKUP($E95,Atletas!$1:$1048576,7,FALSE)</f>
        <v>0</v>
      </c>
      <c r="G95" s="31">
        <f>VLOOKUP($E95,Atletas!$1:$1048576,9,FALSE)</f>
        <v>0</v>
      </c>
      <c r="H95" s="76">
        <f>VLOOKUP($E95,Atletas!$1:$1048576,5,FALSE)</f>
        <v>0</v>
      </c>
      <c r="I95" s="35"/>
      <c r="J95" s="34"/>
      <c r="K95" s="35"/>
      <c r="L95" s="35"/>
      <c r="M95" s="44"/>
    </row>
    <row r="96" spans="1:15" s="30" customFormat="1">
      <c r="A96" s="27"/>
      <c r="B96" s="28"/>
      <c r="C96" s="29"/>
      <c r="D96" s="26"/>
      <c r="F96" s="31"/>
      <c r="G96" s="31"/>
      <c r="H96" s="76"/>
      <c r="I96" s="35"/>
      <c r="J96" s="34"/>
      <c r="K96" s="35"/>
      <c r="L96" s="35"/>
    </row>
    <row r="97" spans="1:14" s="30" customFormat="1">
      <c r="A97" s="27"/>
      <c r="B97" s="28"/>
      <c r="C97" s="29"/>
      <c r="D97" s="26"/>
      <c r="F97" s="31"/>
      <c r="G97" s="31"/>
      <c r="H97" s="76"/>
      <c r="I97" s="35"/>
      <c r="J97" s="34"/>
      <c r="K97" s="35"/>
      <c r="L97" s="35"/>
    </row>
    <row r="99" spans="1:14" s="30" customFormat="1">
      <c r="A99" s="178" t="s">
        <v>1609</v>
      </c>
      <c r="B99" s="179"/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44"/>
      <c r="N99" s="45"/>
    </row>
    <row r="100" spans="1:14" s="30" customFormat="1">
      <c r="A100" s="27"/>
      <c r="B100" s="28"/>
      <c r="C100" s="29"/>
      <c r="D100" s="26"/>
      <c r="F100" s="31">
        <f>VLOOKUP($E100,Atletas!$1:$1048576,7,FALSE)</f>
        <v>0</v>
      </c>
      <c r="G100" s="31">
        <f>VLOOKUP($E100,Atletas!$1:$1048576,9,FALSE)</f>
        <v>0</v>
      </c>
      <c r="H100" s="76">
        <f>VLOOKUP($E100,Atletas!$1:$1048576,5,FALSE)</f>
        <v>0</v>
      </c>
      <c r="I100" s="35"/>
      <c r="J100" s="34"/>
      <c r="K100" s="35"/>
      <c r="L100" s="35"/>
    </row>
    <row r="101" spans="1:14" s="30" customFormat="1">
      <c r="A101" s="27"/>
      <c r="B101" s="28"/>
      <c r="C101" s="29"/>
      <c r="D101" s="26"/>
      <c r="F101" s="31">
        <f>VLOOKUP($E101,Atletas!$1:$1048576,7,FALSE)</f>
        <v>0</v>
      </c>
      <c r="G101" s="31">
        <f>VLOOKUP($E101,Atletas!$1:$1048576,9,FALSE)</f>
        <v>0</v>
      </c>
      <c r="H101" s="76">
        <f>VLOOKUP($E101,Atletas!$1:$1048576,5,FALSE)</f>
        <v>0</v>
      </c>
      <c r="I101" s="35"/>
      <c r="J101" s="34"/>
      <c r="K101" s="35"/>
      <c r="L101" s="35"/>
    </row>
    <row r="102" spans="1:14" s="30" customFormat="1">
      <c r="A102" s="27"/>
      <c r="B102" s="28"/>
      <c r="C102" s="29"/>
      <c r="D102" s="26"/>
      <c r="F102" s="31">
        <f>VLOOKUP($E102,Atletas!$1:$1048576,7,FALSE)</f>
        <v>0</v>
      </c>
      <c r="G102" s="31">
        <f>VLOOKUP($E102,Atletas!$1:$1048576,9,FALSE)</f>
        <v>0</v>
      </c>
      <c r="H102" s="76">
        <f>VLOOKUP($E102,Atletas!$1:$1048576,5,FALSE)</f>
        <v>0</v>
      </c>
      <c r="I102" s="35"/>
      <c r="J102" s="34"/>
      <c r="K102" s="35"/>
      <c r="L102" s="35"/>
    </row>
    <row r="103" spans="1:14" s="30" customFormat="1">
      <c r="A103" s="27"/>
      <c r="B103" s="28"/>
      <c r="C103" s="29"/>
      <c r="D103" s="26"/>
      <c r="F103" s="31"/>
      <c r="G103" s="31"/>
      <c r="H103" s="76"/>
      <c r="I103" s="35"/>
      <c r="J103" s="34"/>
      <c r="K103" s="35"/>
      <c r="L103" s="35"/>
    </row>
  </sheetData>
  <autoFilter ref="G5:H89"/>
  <sortState ref="A6:O79">
    <sortCondition ref="L6:L79"/>
  </sortState>
  <mergeCells count="6">
    <mergeCell ref="A99:L99"/>
    <mergeCell ref="A92:L92"/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" enableFormatConditionsCalculation="0">
    <pageSetUpPr fitToPage="1"/>
  </sheetPr>
  <dimension ref="A1:O59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2" sqref="A2:L2"/>
    </sheetView>
  </sheetViews>
  <sheetFormatPr baseColWidth="10" defaultColWidth="8.83203125" defaultRowHeight="12" x14ac:dyDescent="0"/>
  <cols>
    <col min="1" max="1" width="4.6640625" style="27" customWidth="1"/>
    <col min="2" max="2" width="13.6640625" style="28" customWidth="1"/>
    <col min="3" max="3" width="6.6640625" style="23" customWidth="1"/>
    <col min="4" max="4" width="5.6640625" style="20" customWidth="1"/>
    <col min="5" max="5" width="22.33203125" style="30" customWidth="1"/>
    <col min="6" max="6" width="8.6640625" style="9" customWidth="1"/>
    <col min="7" max="7" width="7.6640625" style="35" customWidth="1"/>
    <col min="8" max="8" width="9.1640625" style="76" customWidth="1"/>
    <col min="9" max="9" width="14.6640625" style="18" customWidth="1"/>
    <col min="10" max="10" width="10.1640625" style="19" bestFit="1" customWidth="1"/>
    <col min="11" max="11" width="13.6640625" style="18" customWidth="1"/>
    <col min="12" max="12" width="13.6640625" style="7" customWidth="1"/>
    <col min="13" max="14" width="0" hidden="1" customWidth="1"/>
  </cols>
  <sheetData>
    <row r="1" spans="1:13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3" ht="19.5" customHeight="1">
      <c r="A2" s="180" t="s">
        <v>1642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3" ht="18" customHeight="1">
      <c r="A3" s="182" t="s">
        <v>1542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</row>
    <row r="4" spans="1:13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</row>
    <row r="5" spans="1:13" s="42" customFormat="1" ht="15.25" customHeight="1">
      <c r="A5" s="57" t="s">
        <v>1756</v>
      </c>
      <c r="B5" s="58" t="s">
        <v>1757</v>
      </c>
      <c r="C5" s="60"/>
      <c r="D5" s="3" t="s">
        <v>1713</v>
      </c>
      <c r="E5" s="59" t="s">
        <v>1759</v>
      </c>
      <c r="F5" s="8" t="s">
        <v>1543</v>
      </c>
      <c r="G5" s="79" t="s">
        <v>1761</v>
      </c>
      <c r="H5" s="15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</row>
    <row r="6" spans="1:13" s="30" customFormat="1" ht="12" customHeight="1">
      <c r="A6" s="78">
        <v>1</v>
      </c>
      <c r="B6" s="28" t="s">
        <v>3205</v>
      </c>
      <c r="C6" s="29"/>
      <c r="D6" s="26">
        <v>5</v>
      </c>
      <c r="E6" s="30" t="s">
        <v>1286</v>
      </c>
      <c r="F6" s="31">
        <f>VLOOKUP($E6,Atletas!$1:$1048576,7,FALSE)</f>
        <v>31563</v>
      </c>
      <c r="G6" s="31" t="str">
        <f>VLOOKUP($E6,Atletas!$1:$1048576,9,FALSE)</f>
        <v>Sénior</v>
      </c>
      <c r="H6" s="76" t="str">
        <f>VLOOKUP($E6,Atletas!$1:$1048576,5,FALSE)</f>
        <v>ADRAP</v>
      </c>
      <c r="I6" s="35" t="s">
        <v>3203</v>
      </c>
      <c r="J6" s="34">
        <v>41433</v>
      </c>
      <c r="K6" s="35"/>
      <c r="L6" s="35" t="s">
        <v>488</v>
      </c>
      <c r="M6" s="44"/>
    </row>
    <row r="7" spans="1:13" s="30" customFormat="1" ht="12" customHeight="1">
      <c r="A7" s="78">
        <v>2</v>
      </c>
      <c r="B7" s="28" t="s">
        <v>3176</v>
      </c>
      <c r="C7" s="29"/>
      <c r="D7" s="26">
        <v>2</v>
      </c>
      <c r="E7" s="30" t="s">
        <v>1741</v>
      </c>
      <c r="F7" s="31">
        <f>VLOOKUP($E7,Atletas!$1:$1048576,7,FALSE)</f>
        <v>33679</v>
      </c>
      <c r="G7" s="31" t="str">
        <f>VLOOKUP($E7,Atletas!$1:$1048576,9,FALSE)</f>
        <v>S/Sub-23</v>
      </c>
      <c r="H7" s="76" t="str">
        <f>VLOOKUP($E7,Atletas!$1:$1048576,5,FALSE)</f>
        <v>GDE</v>
      </c>
      <c r="I7" s="35" t="s">
        <v>1434</v>
      </c>
      <c r="J7" s="34">
        <v>41419</v>
      </c>
      <c r="K7" s="35"/>
      <c r="L7" s="35" t="s">
        <v>2397</v>
      </c>
    </row>
    <row r="8" spans="1:13" s="30" customFormat="1" ht="12" customHeight="1">
      <c r="A8" s="78">
        <v>3</v>
      </c>
      <c r="B8" s="28" t="s">
        <v>3177</v>
      </c>
      <c r="C8" s="29"/>
      <c r="D8" s="26">
        <v>3</v>
      </c>
      <c r="E8" s="30" t="s">
        <v>1724</v>
      </c>
      <c r="F8" s="31">
        <f>VLOOKUP($E8,Atletas!$1:$1048576,7,FALSE)</f>
        <v>34927</v>
      </c>
      <c r="G8" s="31" t="str">
        <f>VLOOKUP($E8,Atletas!$1:$1048576,9,FALSE)</f>
        <v>Júnior</v>
      </c>
      <c r="H8" s="76" t="str">
        <f>VLOOKUP($E8,Atletas!$1:$1048576,5,FALSE)</f>
        <v>ACDSJ</v>
      </c>
      <c r="I8" s="35" t="s">
        <v>1434</v>
      </c>
      <c r="J8" s="34">
        <v>41419</v>
      </c>
      <c r="K8" s="35"/>
      <c r="L8" s="35" t="s">
        <v>27</v>
      </c>
    </row>
    <row r="9" spans="1:13" s="30" customFormat="1" ht="12" customHeight="1">
      <c r="A9" s="78">
        <v>4</v>
      </c>
      <c r="B9" s="28" t="s">
        <v>2939</v>
      </c>
      <c r="C9" s="29"/>
      <c r="D9" s="26">
        <v>2</v>
      </c>
      <c r="E9" s="30" t="s">
        <v>1773</v>
      </c>
      <c r="F9" s="31">
        <f>VLOOKUP($E9,Atletas!$1:$1048576,7,FALSE)</f>
        <v>33519</v>
      </c>
      <c r="G9" s="31" t="str">
        <f>VLOOKUP($E9,Atletas!$1:$1048576,9,FALSE)</f>
        <v>S/Sub-23</v>
      </c>
      <c r="H9" s="76" t="str">
        <f>VLOOKUP($E9,Atletas!$1:$1048576,5,FALSE)</f>
        <v>ADRAP</v>
      </c>
      <c r="I9" s="35" t="s">
        <v>1434</v>
      </c>
      <c r="J9" s="34">
        <v>41377</v>
      </c>
      <c r="K9" s="35" t="s">
        <v>2938</v>
      </c>
      <c r="L9" s="35" t="s">
        <v>27</v>
      </c>
    </row>
    <row r="10" spans="1:13" s="30" customFormat="1" ht="12" customHeight="1">
      <c r="A10" s="78">
        <v>5</v>
      </c>
      <c r="B10" s="28" t="s">
        <v>3318</v>
      </c>
      <c r="C10" s="29"/>
      <c r="D10" s="26">
        <v>3</v>
      </c>
      <c r="E10" s="30" t="s">
        <v>1252</v>
      </c>
      <c r="F10" s="31">
        <f>VLOOKUP($E10,Atletas!$1:$1048576,7,FALSE)</f>
        <v>33021</v>
      </c>
      <c r="G10" s="31" t="str">
        <f>VLOOKUP($E10,Atletas!$1:$1048576,9,FALSE)</f>
        <v>Sénior</v>
      </c>
      <c r="H10" s="76" t="str">
        <f>VLOOKUP($E10,Atletas!$1:$1048576,5,FALSE)</f>
        <v>ADRAP</v>
      </c>
      <c r="I10" s="35" t="s">
        <v>1434</v>
      </c>
      <c r="J10" s="34">
        <v>41467</v>
      </c>
      <c r="K10" s="35"/>
      <c r="L10" s="35" t="s">
        <v>27</v>
      </c>
      <c r="M10" s="44"/>
    </row>
    <row r="11" spans="1:13" s="30" customFormat="1" ht="12" customHeight="1">
      <c r="A11" s="78">
        <v>6</v>
      </c>
      <c r="B11" s="28" t="s">
        <v>2940</v>
      </c>
      <c r="C11" s="29"/>
      <c r="D11" s="26">
        <v>3</v>
      </c>
      <c r="E11" s="30" t="s">
        <v>1687</v>
      </c>
      <c r="F11" s="31">
        <f>VLOOKUP($E11,Atletas!$1:$1048576,7,FALSE)</f>
        <v>30698</v>
      </c>
      <c r="G11" s="31" t="str">
        <f>VLOOKUP($E11,Atletas!$1:$1048576,9,FALSE)</f>
        <v>Sénior</v>
      </c>
      <c r="H11" s="76" t="str">
        <f>VLOOKUP($E11,Atletas!$1:$1048576,5,FALSE)</f>
        <v>ADRAP</v>
      </c>
      <c r="I11" s="35" t="s">
        <v>1434</v>
      </c>
      <c r="J11" s="34">
        <v>41377</v>
      </c>
      <c r="K11" s="35" t="s">
        <v>2938</v>
      </c>
      <c r="L11" s="35" t="s">
        <v>27</v>
      </c>
      <c r="M11" s="44"/>
    </row>
    <row r="12" spans="1:13" s="30" customFormat="1" ht="12" customHeight="1">
      <c r="A12" s="78">
        <v>7</v>
      </c>
      <c r="B12" s="28" t="s">
        <v>2941</v>
      </c>
      <c r="C12" s="29"/>
      <c r="D12" s="26">
        <v>4</v>
      </c>
      <c r="E12" s="30" t="s">
        <v>1224</v>
      </c>
      <c r="F12" s="31">
        <f>VLOOKUP($E12,Atletas!$1:$1048576,7,FALSE)</f>
        <v>34174</v>
      </c>
      <c r="G12" s="31" t="str">
        <f>VLOOKUP($E12,Atletas!$1:$1048576,9,FALSE)</f>
        <v>S/Sub-23</v>
      </c>
      <c r="H12" s="76" t="str">
        <f>VLOOKUP($E12,Atletas!$1:$1048576,5,FALSE)</f>
        <v>ACDSJ</v>
      </c>
      <c r="I12" s="35" t="s">
        <v>1434</v>
      </c>
      <c r="J12" s="34">
        <v>41377</v>
      </c>
      <c r="K12" s="35" t="s">
        <v>2938</v>
      </c>
      <c r="L12" s="35" t="s">
        <v>2398</v>
      </c>
    </row>
    <row r="13" spans="1:13" s="30" customFormat="1" ht="12" customHeight="1">
      <c r="A13" s="78">
        <v>8</v>
      </c>
      <c r="B13" s="28" t="s">
        <v>3230</v>
      </c>
      <c r="C13" s="29"/>
      <c r="D13" s="26">
        <v>1</v>
      </c>
      <c r="E13" s="30" t="s">
        <v>2074</v>
      </c>
      <c r="F13" s="31">
        <f>VLOOKUP($E13,Atletas!$1:$1048576,7,FALSE)</f>
        <v>34433</v>
      </c>
      <c r="G13" s="31" t="str">
        <f>VLOOKUP($E13,Atletas!$1:$1048576,9,FALSE)</f>
        <v>Júnior</v>
      </c>
      <c r="H13" s="76" t="str">
        <f>VLOOKUP($E13,Atletas!$1:$1048576,5,FALSE)</f>
        <v>ADRAP</v>
      </c>
      <c r="I13" s="35" t="s">
        <v>1434</v>
      </c>
      <c r="J13" s="34">
        <v>41440</v>
      </c>
      <c r="K13" s="35"/>
      <c r="L13" s="35" t="s">
        <v>27</v>
      </c>
    </row>
    <row r="14" spans="1:13" s="30" customFormat="1" ht="12" customHeight="1">
      <c r="A14" s="78">
        <v>9</v>
      </c>
      <c r="B14" s="28" t="s">
        <v>2942</v>
      </c>
      <c r="C14" s="29"/>
      <c r="D14" s="26">
        <v>5</v>
      </c>
      <c r="E14" s="30" t="s">
        <v>1734</v>
      </c>
      <c r="F14" s="31">
        <f>VLOOKUP($E14,Atletas!$1:$1048576,7,FALSE)</f>
        <v>29329</v>
      </c>
      <c r="G14" s="31" t="str">
        <f>VLOOKUP($E14,Atletas!$1:$1048576,9,FALSE)</f>
        <v>Sénior</v>
      </c>
      <c r="H14" s="76" t="str">
        <f>VLOOKUP($E14,Atletas!$1:$1048576,5,FALSE)</f>
        <v>CAFH</v>
      </c>
      <c r="I14" s="35" t="s">
        <v>1434</v>
      </c>
      <c r="J14" s="34">
        <v>41377</v>
      </c>
      <c r="K14" s="35" t="s">
        <v>2938</v>
      </c>
      <c r="L14" s="35" t="s">
        <v>27</v>
      </c>
    </row>
    <row r="15" spans="1:13" s="30" customFormat="1" ht="12" customHeight="1">
      <c r="A15" s="78">
        <v>10</v>
      </c>
      <c r="B15" s="28" t="s">
        <v>2943</v>
      </c>
      <c r="C15" s="29"/>
      <c r="D15" s="26">
        <v>6</v>
      </c>
      <c r="E15" s="30" t="s">
        <v>1373</v>
      </c>
      <c r="F15" s="31">
        <f>VLOOKUP($E15,Atletas!$1:$1048576,7,FALSE)</f>
        <v>32629</v>
      </c>
      <c r="G15" s="31" t="str">
        <f>VLOOKUP($E15,Atletas!$1:$1048576,9,FALSE)</f>
        <v>Sénior</v>
      </c>
      <c r="H15" s="76" t="str">
        <f>VLOOKUP($E15,Atletas!$1:$1048576,5,FALSE)</f>
        <v>CAFH</v>
      </c>
      <c r="I15" s="35" t="s">
        <v>1434</v>
      </c>
      <c r="J15" s="34">
        <v>41377</v>
      </c>
      <c r="K15" s="35" t="s">
        <v>2938</v>
      </c>
      <c r="L15" s="35" t="s">
        <v>339</v>
      </c>
    </row>
    <row r="16" spans="1:13" s="30" customFormat="1" ht="12" customHeight="1">
      <c r="A16" s="78">
        <v>11</v>
      </c>
      <c r="B16" s="28" t="s">
        <v>3319</v>
      </c>
      <c r="C16" s="29"/>
      <c r="D16" s="26">
        <v>4</v>
      </c>
      <c r="E16" s="30" t="s">
        <v>1666</v>
      </c>
      <c r="F16" s="31">
        <f>VLOOKUP($E16,Atletas!$1:$1048576,7,FALSE)</f>
        <v>30270</v>
      </c>
      <c r="G16" s="31" t="str">
        <f>VLOOKUP($E16,Atletas!$1:$1048576,9,FALSE)</f>
        <v>Sénior</v>
      </c>
      <c r="H16" s="76" t="str">
        <f>VLOOKUP($E16,Atletas!$1:$1048576,5,FALSE)</f>
        <v>CAFH</v>
      </c>
      <c r="I16" s="35" t="s">
        <v>1434</v>
      </c>
      <c r="J16" s="34">
        <v>41467</v>
      </c>
      <c r="K16" s="35"/>
      <c r="L16" s="35" t="s">
        <v>27</v>
      </c>
      <c r="M16" s="44"/>
    </row>
    <row r="17" spans="1:15" s="30" customFormat="1" ht="12" customHeight="1">
      <c r="A17" s="78">
        <v>12</v>
      </c>
      <c r="B17" s="28" t="s">
        <v>3178</v>
      </c>
      <c r="C17" s="29"/>
      <c r="D17" s="26">
        <v>4</v>
      </c>
      <c r="E17" s="30" t="s">
        <v>2171</v>
      </c>
      <c r="F17" s="31">
        <f>VLOOKUP($E17,Atletas!$1:$1048576,7,FALSE)</f>
        <v>28209</v>
      </c>
      <c r="G17" s="31" t="str">
        <f>VLOOKUP($E17,Atletas!$1:$1048576,9,FALSE)</f>
        <v>S/Veterano</v>
      </c>
      <c r="H17" s="76" t="str">
        <f>VLOOKUP($E17,Atletas!$1:$1048576,5,FALSE)</f>
        <v>AJS</v>
      </c>
      <c r="I17" s="35" t="s">
        <v>1434</v>
      </c>
      <c r="J17" s="34">
        <v>41419</v>
      </c>
      <c r="K17" s="35"/>
      <c r="L17" s="35" t="s">
        <v>27</v>
      </c>
    </row>
    <row r="18" spans="1:15" s="30" customFormat="1" ht="12" customHeight="1">
      <c r="A18" s="78">
        <v>13</v>
      </c>
      <c r="B18" s="28" t="s">
        <v>2944</v>
      </c>
      <c r="C18" s="29"/>
      <c r="D18" s="26">
        <v>8</v>
      </c>
      <c r="E18" s="30" t="s">
        <v>1368</v>
      </c>
      <c r="F18" s="31">
        <f>VLOOKUP($E18,Atletas!$1:$1048576,7,FALSE)</f>
        <v>28295</v>
      </c>
      <c r="G18" s="31" t="str">
        <f>VLOOKUP($E18,Atletas!$1:$1048576,9,FALSE)</f>
        <v>S/Veterano</v>
      </c>
      <c r="H18" s="76" t="str">
        <f>VLOOKUP($E18,Atletas!$1:$1048576,5,FALSE)</f>
        <v>CAFH</v>
      </c>
      <c r="I18" s="35" t="s">
        <v>1434</v>
      </c>
      <c r="J18" s="34">
        <v>41377</v>
      </c>
      <c r="K18" s="35" t="s">
        <v>2938</v>
      </c>
      <c r="L18" s="35" t="s">
        <v>27</v>
      </c>
    </row>
    <row r="19" spans="1:15" s="30" customFormat="1" ht="12" customHeight="1">
      <c r="A19" s="78">
        <v>14</v>
      </c>
      <c r="B19" s="28" t="s">
        <v>2945</v>
      </c>
      <c r="C19" s="29"/>
      <c r="D19" s="26">
        <v>9</v>
      </c>
      <c r="E19" s="30" t="s">
        <v>1463</v>
      </c>
      <c r="F19" s="31">
        <f>VLOOKUP($E19,Atletas!$1:$1048576,7,FALSE)</f>
        <v>24884</v>
      </c>
      <c r="G19" s="31" t="str">
        <f>VLOOKUP($E19,Atletas!$1:$1048576,9,FALSE)</f>
        <v>S/Veterano</v>
      </c>
      <c r="H19" s="76" t="str">
        <f>VLOOKUP($E19,Atletas!$1:$1048576,5,FALSE)</f>
        <v>ADRAP</v>
      </c>
      <c r="I19" s="35" t="s">
        <v>1434</v>
      </c>
      <c r="J19" s="34">
        <v>41377</v>
      </c>
      <c r="K19" s="35" t="s">
        <v>2938</v>
      </c>
      <c r="L19" s="35" t="s">
        <v>337</v>
      </c>
      <c r="M19" s="44"/>
    </row>
    <row r="20" spans="1:15" s="30" customFormat="1" ht="12" customHeight="1">
      <c r="A20" s="78">
        <v>15</v>
      </c>
      <c r="B20" s="28" t="s">
        <v>3179</v>
      </c>
      <c r="C20" s="29"/>
      <c r="D20" s="26">
        <v>5</v>
      </c>
      <c r="E20" s="30" t="s">
        <v>824</v>
      </c>
      <c r="F20" s="31">
        <f>VLOOKUP($E20,Atletas!$1:$1048576,7,FALSE)</f>
        <v>34501</v>
      </c>
      <c r="G20" s="31" t="str">
        <f>VLOOKUP($E20,Atletas!$1:$1048576,9,FALSE)</f>
        <v>Júnior</v>
      </c>
      <c r="H20" s="76" t="str">
        <f>VLOOKUP($E20,Atletas!$1:$1048576,5,FALSE)</f>
        <v>CSM</v>
      </c>
      <c r="I20" s="35" t="s">
        <v>1434</v>
      </c>
      <c r="J20" s="34">
        <v>41419</v>
      </c>
      <c r="K20" s="35"/>
      <c r="L20" s="35" t="s">
        <v>27</v>
      </c>
    </row>
    <row r="21" spans="1:15" s="30" customFormat="1" ht="12" customHeight="1">
      <c r="A21" s="78">
        <v>16</v>
      </c>
      <c r="B21" s="28" t="s">
        <v>2946</v>
      </c>
      <c r="C21" s="29"/>
      <c r="D21" s="26">
        <v>10</v>
      </c>
      <c r="E21" s="30" t="s">
        <v>1469</v>
      </c>
      <c r="F21" s="31">
        <f>VLOOKUP($E21,Atletas!$1:$1048576,7,FALSE)</f>
        <v>24969</v>
      </c>
      <c r="G21" s="31" t="str">
        <f>VLOOKUP($E21,Atletas!$1:$1048576,9,FALSE)</f>
        <v>S/Veterano</v>
      </c>
      <c r="H21" s="76" t="str">
        <f>VLOOKUP($E21,Atletas!$1:$1048576,5,FALSE)</f>
        <v>CFA-M</v>
      </c>
      <c r="I21" s="35" t="s">
        <v>1434</v>
      </c>
      <c r="J21" s="34">
        <v>41377</v>
      </c>
      <c r="K21" s="35" t="s">
        <v>2938</v>
      </c>
      <c r="L21" s="35" t="s">
        <v>27</v>
      </c>
    </row>
    <row r="22" spans="1:15" s="30" customFormat="1" ht="12" customHeight="1">
      <c r="A22" s="78">
        <v>17</v>
      </c>
      <c r="B22" s="28" t="s">
        <v>3320</v>
      </c>
      <c r="C22" s="29"/>
      <c r="D22" s="26">
        <v>9</v>
      </c>
      <c r="E22" s="30" t="s">
        <v>1422</v>
      </c>
      <c r="F22" s="31">
        <f>VLOOKUP($E22,Atletas!$1:$1048576,7,FALSE)</f>
        <v>25377</v>
      </c>
      <c r="G22" s="31" t="str">
        <f>VLOOKUP($E22,Atletas!$1:$1048576,9,FALSE)</f>
        <v>S/Veterano</v>
      </c>
      <c r="H22" s="76" t="str">
        <f>VLOOKUP($E22,Atletas!$1:$1048576,5,FALSE)</f>
        <v>CSM</v>
      </c>
      <c r="I22" s="35" t="s">
        <v>1434</v>
      </c>
      <c r="J22" s="34">
        <v>41467</v>
      </c>
      <c r="K22" s="35"/>
      <c r="L22" s="35" t="s">
        <v>336</v>
      </c>
      <c r="M22" s="44"/>
    </row>
    <row r="23" spans="1:15" s="30" customFormat="1" ht="12" customHeight="1">
      <c r="A23" s="78">
        <v>18</v>
      </c>
      <c r="B23" s="28" t="s">
        <v>3321</v>
      </c>
      <c r="C23" s="29"/>
      <c r="D23" s="26">
        <v>10</v>
      </c>
      <c r="E23" s="30" t="s">
        <v>1574</v>
      </c>
      <c r="F23" s="31">
        <f>VLOOKUP($E23,Atletas!$1:$1048576,7,FALSE)</f>
        <v>31210</v>
      </c>
      <c r="G23" s="31" t="str">
        <f>VLOOKUP($E23,Atletas!$1:$1048576,9,FALSE)</f>
        <v>Sénior</v>
      </c>
      <c r="H23" s="76" t="str">
        <f>VLOOKUP($E23,Atletas!$1:$1048576,5,FALSE)</f>
        <v>AJS</v>
      </c>
      <c r="I23" s="35" t="s">
        <v>1434</v>
      </c>
      <c r="J23" s="34">
        <v>41467</v>
      </c>
      <c r="K23" s="35"/>
      <c r="L23" s="35" t="s">
        <v>483</v>
      </c>
      <c r="M23" s="44"/>
    </row>
    <row r="24" spans="1:15" s="30" customFormat="1" ht="12" customHeight="1">
      <c r="A24" s="78">
        <v>19</v>
      </c>
      <c r="B24" s="28" t="s">
        <v>3231</v>
      </c>
      <c r="C24" s="29"/>
      <c r="D24" s="26">
        <v>2</v>
      </c>
      <c r="E24" s="30" t="s">
        <v>1719</v>
      </c>
      <c r="F24" s="31">
        <f>VLOOKUP($E24,Atletas!$1:$1048576,7,FALSE)</f>
        <v>34744</v>
      </c>
      <c r="G24" s="31" t="str">
        <f>VLOOKUP($E24,Atletas!$1:$1048576,9,FALSE)</f>
        <v>Júnior</v>
      </c>
      <c r="H24" s="76" t="str">
        <f>VLOOKUP($E24,Atletas!$1:$1048576,5,FALSE)</f>
        <v>AJS</v>
      </c>
      <c r="I24" s="35" t="s">
        <v>1434</v>
      </c>
      <c r="J24" s="34">
        <v>41440</v>
      </c>
      <c r="K24" s="35"/>
      <c r="L24" s="35" t="s">
        <v>27</v>
      </c>
    </row>
    <row r="25" spans="1:15" s="30" customFormat="1" ht="12" customHeight="1">
      <c r="A25" s="78">
        <v>20</v>
      </c>
      <c r="B25" s="28" t="s">
        <v>3322</v>
      </c>
      <c r="C25" s="29"/>
      <c r="D25" s="26">
        <v>11</v>
      </c>
      <c r="E25" s="30" t="s">
        <v>2175</v>
      </c>
      <c r="F25" s="31">
        <f>VLOOKUP($E25,Atletas!$1:$1048576,7,FALSE)</f>
        <v>34457</v>
      </c>
      <c r="G25" s="31" t="str">
        <f>VLOOKUP($E25,Atletas!$1:$1048576,9,FALSE)</f>
        <v>Júnior</v>
      </c>
      <c r="H25" s="76" t="str">
        <f>VLOOKUP($E25,Atletas!$1:$1048576,5,FALSE)</f>
        <v>CSM</v>
      </c>
      <c r="I25" s="35" t="s">
        <v>1434</v>
      </c>
      <c r="J25" s="34">
        <v>41467</v>
      </c>
      <c r="K25" s="35"/>
      <c r="L25" s="35" t="s">
        <v>27</v>
      </c>
    </row>
    <row r="26" spans="1:15" s="30" customFormat="1" ht="12" customHeight="1">
      <c r="A26" s="78"/>
      <c r="B26" s="28"/>
      <c r="C26" s="29"/>
      <c r="D26" s="26"/>
      <c r="E26" s="30" t="s">
        <v>1299</v>
      </c>
      <c r="F26" s="31" t="e">
        <f>VLOOKUP($E26,Atletas!$1:$1048576,7,FALSE)</f>
        <v>#N/A</v>
      </c>
      <c r="G26" s="31" t="e">
        <f>VLOOKUP($E26,Atletas!$1:$1048576,9,FALSE)</f>
        <v>#N/A</v>
      </c>
      <c r="H26" s="76" t="e">
        <f>VLOOKUP($E26,Atletas!$1:$1048576,5,FALSE)</f>
        <v>#N/A</v>
      </c>
      <c r="I26" s="35"/>
      <c r="J26" s="34"/>
      <c r="K26" s="35"/>
      <c r="L26" s="35" t="s">
        <v>334</v>
      </c>
      <c r="O26" s="30" t="str">
        <f t="shared" ref="O26" si="0">IF(L26="rp",CONCATENATE(B26," - 12"),L26)</f>
        <v>14 19,65 - 05</v>
      </c>
    </row>
    <row r="27" spans="1:15" s="30" customFormat="1" ht="12" customHeight="1">
      <c r="A27" s="78"/>
      <c r="B27" s="28"/>
      <c r="C27" s="29"/>
      <c r="D27" s="26"/>
      <c r="E27" s="30" t="s">
        <v>693</v>
      </c>
      <c r="F27" s="31" t="e">
        <f>VLOOKUP($E27,Atletas!$1:$1048576,7,FALSE)</f>
        <v>#N/A</v>
      </c>
      <c r="G27" s="31" t="e">
        <f>VLOOKUP($E27,Atletas!$1:$1048576,9,FALSE)</f>
        <v>#N/A</v>
      </c>
      <c r="H27" s="76" t="e">
        <f>VLOOKUP($E27,Atletas!$1:$1048576,5,FALSE)</f>
        <v>#N/A</v>
      </c>
      <c r="I27" s="35"/>
      <c r="J27" s="34"/>
      <c r="K27" s="35"/>
      <c r="L27" s="35" t="s">
        <v>487</v>
      </c>
    </row>
    <row r="28" spans="1:15" s="30" customFormat="1" ht="12" customHeight="1">
      <c r="A28" s="78"/>
      <c r="B28" s="28"/>
      <c r="C28" s="29"/>
      <c r="D28" s="26"/>
      <c r="E28" s="30" t="s">
        <v>1647</v>
      </c>
      <c r="F28" s="31" t="e">
        <f>VLOOKUP($E28,Atletas!$1:$1048576,7,FALSE)</f>
        <v>#N/A</v>
      </c>
      <c r="G28" s="31" t="e">
        <f>VLOOKUP($E28,Atletas!$1:$1048576,9,FALSE)</f>
        <v>#N/A</v>
      </c>
      <c r="H28" s="76" t="e">
        <f>VLOOKUP($E28,Atletas!$1:$1048576,5,FALSE)</f>
        <v>#N/A</v>
      </c>
      <c r="I28" s="35"/>
      <c r="J28" s="34"/>
      <c r="K28" s="35"/>
      <c r="L28" s="35" t="s">
        <v>335</v>
      </c>
      <c r="M28" s="44"/>
    </row>
    <row r="29" spans="1:15" s="30" customFormat="1" ht="12" customHeight="1">
      <c r="A29" s="78"/>
      <c r="B29" s="28"/>
      <c r="C29" s="29"/>
      <c r="D29" s="26"/>
      <c r="E29" s="30" t="s">
        <v>1791</v>
      </c>
      <c r="F29" s="31" t="e">
        <f>VLOOKUP($E29,Atletas!$1:$1048576,7,FALSE)</f>
        <v>#N/A</v>
      </c>
      <c r="G29" s="31" t="e">
        <f>VLOOKUP($E29,Atletas!$1:$1048576,9,FALSE)</f>
        <v>#N/A</v>
      </c>
      <c r="H29" s="76" t="e">
        <f>VLOOKUP($E29,Atletas!$1:$1048576,5,FALSE)</f>
        <v>#N/A</v>
      </c>
      <c r="I29" s="35"/>
      <c r="J29" s="34"/>
      <c r="K29" s="35"/>
      <c r="L29" s="35" t="s">
        <v>2399</v>
      </c>
    </row>
    <row r="30" spans="1:15" s="30" customFormat="1" ht="12" customHeight="1">
      <c r="A30" s="78"/>
      <c r="B30" s="28"/>
      <c r="C30" s="29"/>
      <c r="D30" s="26"/>
      <c r="E30" s="30" t="s">
        <v>1725</v>
      </c>
      <c r="F30" s="31">
        <f>VLOOKUP($E30,Atletas!$1:$1048576,7,FALSE)</f>
        <v>34190</v>
      </c>
      <c r="G30" s="31" t="str">
        <f>VLOOKUP($E30,Atletas!$1:$1048576,9,FALSE)</f>
        <v>S/Sub-23</v>
      </c>
      <c r="H30" s="76" t="str">
        <f>VLOOKUP($E30,Atletas!$1:$1048576,5,FALSE)</f>
        <v>GDE</v>
      </c>
      <c r="I30" s="35"/>
      <c r="J30" s="34"/>
      <c r="K30" s="35"/>
      <c r="L30" s="35" t="s">
        <v>2400</v>
      </c>
    </row>
    <row r="31" spans="1:15" s="30" customFormat="1" ht="12" customHeight="1">
      <c r="A31" s="78"/>
      <c r="B31" s="28"/>
      <c r="C31" s="29"/>
      <c r="D31" s="26"/>
      <c r="E31" s="30" t="s">
        <v>1445</v>
      </c>
      <c r="F31" s="31" t="e">
        <f>VLOOKUP($E31,Atletas!$1:$1048576,7,FALSE)</f>
        <v>#N/A</v>
      </c>
      <c r="G31" s="31" t="e">
        <f>VLOOKUP($E31,Atletas!$1:$1048576,9,FALSE)</f>
        <v>#N/A</v>
      </c>
      <c r="H31" s="76" t="e">
        <f>VLOOKUP($E31,Atletas!$1:$1048576,5,FALSE)</f>
        <v>#N/A</v>
      </c>
      <c r="I31" s="35"/>
      <c r="J31" s="34"/>
      <c r="K31" s="35"/>
      <c r="L31" s="35" t="s">
        <v>486</v>
      </c>
    </row>
    <row r="32" spans="1:15" s="30" customFormat="1" ht="12" customHeight="1">
      <c r="A32" s="78"/>
      <c r="B32" s="28"/>
      <c r="C32" s="29"/>
      <c r="D32" s="26"/>
      <c r="E32" s="30" t="s">
        <v>1319</v>
      </c>
      <c r="F32" s="31" t="e">
        <f>VLOOKUP($E32,Atletas!$1:$1048576,7,FALSE)</f>
        <v>#N/A</v>
      </c>
      <c r="G32" s="31" t="e">
        <f>VLOOKUP($E32,Atletas!$1:$1048576,9,FALSE)</f>
        <v>#N/A</v>
      </c>
      <c r="H32" s="76" t="e">
        <f>VLOOKUP($E32,Atletas!$1:$1048576,5,FALSE)</f>
        <v>#N/A</v>
      </c>
      <c r="I32" s="35"/>
      <c r="J32" s="34"/>
      <c r="K32" s="35"/>
      <c r="L32" s="35" t="s">
        <v>338</v>
      </c>
      <c r="M32" s="44"/>
    </row>
    <row r="33" spans="1:13" s="30" customFormat="1" ht="12" customHeight="1">
      <c r="A33" s="78"/>
      <c r="B33" s="28"/>
      <c r="C33" s="29"/>
      <c r="D33" s="26"/>
      <c r="E33" s="30" t="s">
        <v>1505</v>
      </c>
      <c r="F33" s="31">
        <f>VLOOKUP($E33,Atletas!$1:$1048576,7,FALSE)</f>
        <v>33369</v>
      </c>
      <c r="G33" s="31" t="str">
        <f>VLOOKUP($E33,Atletas!$1:$1048576,9,FALSE)</f>
        <v>S/Sub-23</v>
      </c>
      <c r="H33" s="76" t="str">
        <f>VLOOKUP($E33,Atletas!$1:$1048576,5,FALSE)</f>
        <v>AJS</v>
      </c>
      <c r="I33" s="35"/>
      <c r="J33" s="34"/>
      <c r="K33" s="35"/>
      <c r="L33" s="35" t="s">
        <v>484</v>
      </c>
      <c r="M33" s="44"/>
    </row>
    <row r="34" spans="1:13" s="30" customFormat="1" ht="12" customHeight="1">
      <c r="A34" s="78"/>
      <c r="B34" s="28"/>
      <c r="C34" s="29"/>
      <c r="D34" s="26"/>
      <c r="E34" s="30" t="s">
        <v>1416</v>
      </c>
      <c r="F34" s="31">
        <f>VLOOKUP($E34,Atletas!$1:$1048576,7,FALSE)</f>
        <v>30512</v>
      </c>
      <c r="G34" s="31" t="str">
        <f>VLOOKUP($E34,Atletas!$1:$1048576,9,FALSE)</f>
        <v>Sénior</v>
      </c>
      <c r="H34" s="76" t="str">
        <f>VLOOKUP($E34,Atletas!$1:$1048576,5,FALSE)</f>
        <v>CAFH</v>
      </c>
      <c r="I34" s="35"/>
      <c r="J34" s="34"/>
      <c r="K34" s="35"/>
      <c r="L34" s="35" t="s">
        <v>485</v>
      </c>
    </row>
    <row r="35" spans="1:13" s="30" customFormat="1" ht="12" customHeight="1">
      <c r="A35" s="78"/>
      <c r="B35" s="28"/>
      <c r="C35" s="29"/>
      <c r="D35" s="26"/>
      <c r="E35" s="30" t="s">
        <v>1466</v>
      </c>
      <c r="F35" s="31">
        <f>VLOOKUP($E35,Atletas!$1:$1048576,7,FALSE)</f>
        <v>27698</v>
      </c>
      <c r="G35" s="31" t="str">
        <f>VLOOKUP($E35,Atletas!$1:$1048576,9,FALSE)</f>
        <v>S/Veterano</v>
      </c>
      <c r="H35" s="76" t="str">
        <f>VLOOKUP($E35,Atletas!$1:$1048576,5,FALSE)</f>
        <v>ADRAP</v>
      </c>
      <c r="I35" s="35"/>
      <c r="J35" s="34"/>
      <c r="K35" s="35"/>
      <c r="L35" s="35" t="s">
        <v>489</v>
      </c>
      <c r="M35" s="44"/>
    </row>
    <row r="36" spans="1:13" s="30" customFormat="1" ht="12" customHeight="1">
      <c r="A36" s="78"/>
      <c r="B36" s="28"/>
      <c r="C36" s="29"/>
      <c r="D36" s="26"/>
      <c r="E36" s="30" t="s">
        <v>1412</v>
      </c>
      <c r="F36" s="31">
        <f>VLOOKUP($E36,Atletas!$1:$1048576,7,FALSE)</f>
        <v>23789</v>
      </c>
      <c r="G36" s="31" t="str">
        <f>VLOOKUP($E36,Atletas!$1:$1048576,9,FALSE)</f>
        <v>S/Veterano</v>
      </c>
      <c r="H36" s="76" t="str">
        <f>VLOOKUP($E36,Atletas!$1:$1048576,5,FALSE)</f>
        <v>CAFH</v>
      </c>
      <c r="I36" s="35"/>
      <c r="J36" s="34"/>
      <c r="K36" s="35"/>
      <c r="L36" s="35" t="s">
        <v>1912</v>
      </c>
    </row>
    <row r="37" spans="1:13" s="30" customFormat="1" ht="12" customHeight="1">
      <c r="A37" s="78"/>
      <c r="B37" s="28"/>
      <c r="C37" s="29"/>
      <c r="D37" s="26"/>
      <c r="E37" s="30" t="s">
        <v>1722</v>
      </c>
      <c r="F37" s="31">
        <f>VLOOKUP($E37,Atletas!$1:$1048576,7,FALSE)</f>
        <v>27898</v>
      </c>
      <c r="G37" s="31" t="str">
        <f>VLOOKUP($E37,Atletas!$1:$1048576,9,FALSE)</f>
        <v>S/Veterano</v>
      </c>
      <c r="H37" s="76" t="str">
        <f>VLOOKUP($E37,Atletas!$1:$1048576,5,FALSE)</f>
        <v>CCDTHF</v>
      </c>
      <c r="I37" s="35"/>
      <c r="J37" s="34"/>
      <c r="K37" s="35"/>
      <c r="L37" s="35" t="s">
        <v>490</v>
      </c>
      <c r="M37" s="44"/>
    </row>
    <row r="38" spans="1:13" s="30" customFormat="1" ht="12" customHeight="1">
      <c r="A38" s="78"/>
      <c r="B38" s="28"/>
      <c r="C38" s="29"/>
      <c r="D38" s="26"/>
      <c r="E38" s="30" t="s">
        <v>1415</v>
      </c>
      <c r="F38" s="31">
        <f>VLOOKUP($E38,Atletas!$1:$1048576,7,FALSE)</f>
        <v>32788</v>
      </c>
      <c r="G38" s="31" t="str">
        <f>VLOOKUP($E38,Atletas!$1:$1048576,9,FALSE)</f>
        <v>Sénior</v>
      </c>
      <c r="H38" s="76" t="str">
        <f>VLOOKUP($E38,Atletas!$1:$1048576,5,FALSE)</f>
        <v>CAFH</v>
      </c>
      <c r="I38" s="35"/>
      <c r="J38" s="34"/>
      <c r="K38" s="35"/>
      <c r="L38" s="35" t="s">
        <v>340</v>
      </c>
    </row>
    <row r="39" spans="1:13" s="30" customFormat="1" ht="12" customHeight="1">
      <c r="A39" s="78"/>
      <c r="B39" s="28"/>
      <c r="C39" s="29"/>
      <c r="D39" s="26"/>
      <c r="E39" s="30" t="s">
        <v>1731</v>
      </c>
      <c r="F39" s="31">
        <f>VLOOKUP($E39,Atletas!$1:$1048576,7,FALSE)</f>
        <v>25679</v>
      </c>
      <c r="G39" s="31" t="str">
        <f>VLOOKUP($E39,Atletas!$1:$1048576,9,FALSE)</f>
        <v>S/Veterano</v>
      </c>
      <c r="H39" s="76" t="str">
        <f>VLOOKUP($E39,Atletas!$1:$1048576,5,FALSE)</f>
        <v>CAFH</v>
      </c>
      <c r="I39" s="35"/>
      <c r="J39" s="34"/>
      <c r="K39" s="35"/>
      <c r="L39" s="35" t="s">
        <v>2401</v>
      </c>
    </row>
    <row r="40" spans="1:13" s="30" customFormat="1" ht="12" customHeight="1">
      <c r="A40" s="78"/>
      <c r="B40" s="28"/>
      <c r="C40" s="29"/>
      <c r="D40" s="26"/>
      <c r="E40" s="30" t="s">
        <v>1273</v>
      </c>
      <c r="F40" s="31">
        <f>VLOOKUP($E40,Atletas!$1:$1048576,7,FALSE)</f>
        <v>28735</v>
      </c>
      <c r="G40" s="31" t="str">
        <f>VLOOKUP($E40,Atletas!$1:$1048576,9,FALSE)</f>
        <v>S/Veterano</v>
      </c>
      <c r="H40" s="76" t="str">
        <f>VLOOKUP($E40,Atletas!$1:$1048576,5,FALSE)</f>
        <v>AJS</v>
      </c>
      <c r="I40" s="35"/>
      <c r="J40" s="34"/>
      <c r="K40" s="35"/>
      <c r="L40" s="35" t="s">
        <v>341</v>
      </c>
    </row>
    <row r="41" spans="1:13" s="30" customFormat="1" ht="12" customHeight="1">
      <c r="A41" s="78"/>
      <c r="B41" s="28"/>
      <c r="C41" s="29"/>
      <c r="D41" s="26"/>
      <c r="E41" s="30" t="s">
        <v>1764</v>
      </c>
      <c r="F41" s="31">
        <f>VLOOKUP($E41,Atletas!$1:$1048576,7,FALSE)</f>
        <v>34034</v>
      </c>
      <c r="G41" s="31" t="str">
        <f>VLOOKUP($E41,Atletas!$1:$1048576,9,FALSE)</f>
        <v>S/Sub-23</v>
      </c>
      <c r="H41" s="76" t="str">
        <f>VLOOKUP($E41,Atletas!$1:$1048576,5,FALSE)</f>
        <v>ADRAP</v>
      </c>
      <c r="I41" s="35"/>
      <c r="J41" s="34"/>
      <c r="K41" s="35"/>
      <c r="L41" s="35" t="s">
        <v>1913</v>
      </c>
    </row>
    <row r="42" spans="1:13" s="30" customFormat="1" ht="12" customHeight="1">
      <c r="A42" s="78"/>
      <c r="B42" s="28"/>
      <c r="C42" s="29"/>
      <c r="D42" s="26"/>
      <c r="E42" s="30" t="s">
        <v>1749</v>
      </c>
      <c r="F42" s="31">
        <f>VLOOKUP($E42,Atletas!$1:$1048576,7,FALSE)</f>
        <v>27753</v>
      </c>
      <c r="G42" s="31" t="str">
        <f>VLOOKUP($E42,Atletas!$1:$1048576,9,FALSE)</f>
        <v>S/Veterano</v>
      </c>
      <c r="H42" s="76" t="str">
        <f>VLOOKUP($E42,Atletas!$1:$1048576,5,FALSE)</f>
        <v>DRA</v>
      </c>
      <c r="I42" s="35"/>
      <c r="J42" s="34"/>
      <c r="K42" s="35"/>
      <c r="L42" s="35" t="s">
        <v>1914</v>
      </c>
    </row>
    <row r="43" spans="1:13" s="30" customFormat="1" ht="12" customHeight="1">
      <c r="A43" s="78"/>
      <c r="B43" s="28"/>
      <c r="C43" s="29"/>
      <c r="D43" s="26"/>
      <c r="E43" s="30" t="s">
        <v>1738</v>
      </c>
      <c r="F43" s="31">
        <f>VLOOKUP($E43,Atletas!$1:$1048576,7,FALSE)</f>
        <v>27603</v>
      </c>
      <c r="G43" s="31" t="str">
        <f>VLOOKUP($E43,Atletas!$1:$1048576,9,FALSE)</f>
        <v>S/Veterano</v>
      </c>
      <c r="H43" s="76" t="str">
        <f>VLOOKUP($E43,Atletas!$1:$1048576,5,FALSE)</f>
        <v>IND-M</v>
      </c>
      <c r="I43" s="35"/>
      <c r="J43" s="34"/>
      <c r="K43" s="35"/>
      <c r="L43" s="35" t="s">
        <v>491</v>
      </c>
      <c r="M43" s="44"/>
    </row>
    <row r="44" spans="1:13" s="30" customFormat="1" ht="12" customHeight="1">
      <c r="A44" s="78"/>
      <c r="B44" s="28"/>
      <c r="C44" s="29"/>
      <c r="D44" s="26"/>
      <c r="E44" s="30" t="s">
        <v>1745</v>
      </c>
      <c r="F44" s="31">
        <f>VLOOKUP($E44,Atletas!$1:$1048576,7,FALSE)</f>
        <v>27752</v>
      </c>
      <c r="G44" s="31" t="str">
        <f>VLOOKUP($E44,Atletas!$1:$1048576,9,FALSE)</f>
        <v>S/Veterano</v>
      </c>
      <c r="H44" s="76" t="str">
        <f>VLOOKUP($E44,Atletas!$1:$1048576,5,FALSE)</f>
        <v>CAFH</v>
      </c>
      <c r="I44" s="35"/>
      <c r="J44" s="34"/>
      <c r="K44" s="35"/>
      <c r="L44" s="35" t="s">
        <v>2402</v>
      </c>
    </row>
    <row r="45" spans="1:13" s="30" customFormat="1" ht="12" customHeight="1">
      <c r="A45" s="78"/>
      <c r="B45" s="28"/>
      <c r="C45" s="29"/>
      <c r="D45" s="26"/>
      <c r="E45" s="30" t="s">
        <v>1772</v>
      </c>
      <c r="F45" s="31" t="e">
        <f>VLOOKUP($E45,Atletas!$1:$1048576,7,FALSE)</f>
        <v>#N/A</v>
      </c>
      <c r="G45" s="31" t="e">
        <f>VLOOKUP($E45,Atletas!$1:$1048576,9,FALSE)</f>
        <v>#N/A</v>
      </c>
      <c r="H45" s="76" t="e">
        <f>VLOOKUP($E45,Atletas!$1:$1048576,5,FALSE)</f>
        <v>#N/A</v>
      </c>
      <c r="I45" s="35"/>
      <c r="J45" s="34"/>
      <c r="K45" s="35"/>
      <c r="L45" s="35" t="s">
        <v>1915</v>
      </c>
    </row>
    <row r="46" spans="1:13" s="30" customFormat="1" ht="12" customHeight="1">
      <c r="A46" s="78"/>
      <c r="B46" s="28"/>
      <c r="C46" s="29"/>
      <c r="D46" s="26"/>
      <c r="E46" s="30" t="s">
        <v>1684</v>
      </c>
      <c r="F46" s="31" t="e">
        <f>VLOOKUP($E46,Atletas!$1:$1048576,7,FALSE)</f>
        <v>#N/A</v>
      </c>
      <c r="G46" s="31" t="e">
        <f>VLOOKUP($E46,Atletas!$1:$1048576,9,FALSE)</f>
        <v>#N/A</v>
      </c>
      <c r="H46" s="76" t="e">
        <f>VLOOKUP($E46,Atletas!$1:$1048576,5,FALSE)</f>
        <v>#N/A</v>
      </c>
      <c r="I46" s="35"/>
      <c r="J46" s="34"/>
      <c r="K46" s="35"/>
      <c r="L46" s="35" t="s">
        <v>1916</v>
      </c>
      <c r="M46" s="44"/>
    </row>
    <row r="47" spans="1:13" s="30" customFormat="1" ht="12" customHeight="1">
      <c r="A47" s="78"/>
      <c r="B47" s="28"/>
      <c r="C47" s="29"/>
      <c r="D47" s="26"/>
      <c r="E47" s="30" t="s">
        <v>1506</v>
      </c>
      <c r="F47" s="31">
        <f>VLOOKUP($E47,Atletas!$1:$1048576,7,FALSE)</f>
        <v>33571</v>
      </c>
      <c r="G47" s="31" t="str">
        <f>VLOOKUP($E47,Atletas!$1:$1048576,9,FALSE)</f>
        <v>S/Sub-23</v>
      </c>
      <c r="H47" s="76" t="str">
        <f>VLOOKUP($E47,Atletas!$1:$1048576,5,FALSE)</f>
        <v>AJS</v>
      </c>
      <c r="I47" s="35"/>
      <c r="J47" s="34"/>
      <c r="K47" s="35"/>
      <c r="L47" s="35" t="s">
        <v>492</v>
      </c>
      <c r="M47" s="44"/>
    </row>
    <row r="48" spans="1:13" s="30" customFormat="1" ht="12" customHeight="1">
      <c r="A48" s="78"/>
      <c r="B48" s="28"/>
      <c r="C48" s="29"/>
      <c r="D48" s="26"/>
      <c r="E48" s="30" t="s">
        <v>1437</v>
      </c>
      <c r="F48" s="31" t="e">
        <f>VLOOKUP($E48,Atletas!$1:$1048576,7,FALSE)</f>
        <v>#N/A</v>
      </c>
      <c r="G48" s="31" t="e">
        <f>VLOOKUP($E48,Atletas!$1:$1048576,9,FALSE)</f>
        <v>#N/A</v>
      </c>
      <c r="H48" s="76" t="e">
        <f>VLOOKUP($E48,Atletas!$1:$1048576,5,FALSE)</f>
        <v>#N/A</v>
      </c>
      <c r="I48" s="35"/>
      <c r="J48" s="34"/>
      <c r="K48" s="35"/>
      <c r="L48" s="35" t="s">
        <v>192</v>
      </c>
    </row>
    <row r="49" spans="1:13" s="30" customFormat="1" ht="12" customHeight="1">
      <c r="A49" s="78"/>
      <c r="B49" s="28"/>
      <c r="C49" s="29"/>
      <c r="D49" s="26"/>
      <c r="E49" s="30" t="s">
        <v>1026</v>
      </c>
      <c r="F49" s="31">
        <f>VLOOKUP($E49,Atletas!$1:$1048576,7,FALSE)</f>
        <v>34609</v>
      </c>
      <c r="G49" s="31" t="str">
        <f>VLOOKUP($E49,Atletas!$1:$1048576,9,FALSE)</f>
        <v>Júnior</v>
      </c>
      <c r="H49" s="76" t="str">
        <f>VLOOKUP($E49,Atletas!$1:$1048576,5,FALSE)</f>
        <v>ADRAP</v>
      </c>
      <c r="I49" s="35"/>
      <c r="J49" s="34"/>
      <c r="K49" s="35"/>
      <c r="L49" s="35" t="s">
        <v>2403</v>
      </c>
    </row>
    <row r="50" spans="1:13" s="30" customFormat="1" ht="12" customHeight="1">
      <c r="A50" s="78"/>
      <c r="B50" s="28"/>
      <c r="C50" s="29"/>
      <c r="D50" s="26"/>
      <c r="E50" s="30" t="s">
        <v>1515</v>
      </c>
      <c r="F50" s="31" t="e">
        <f>VLOOKUP($E50,Atletas!$1:$1048576,7,FALSE)</f>
        <v>#N/A</v>
      </c>
      <c r="G50" s="31" t="e">
        <f>VLOOKUP($E50,Atletas!$1:$1048576,9,FALSE)</f>
        <v>#N/A</v>
      </c>
      <c r="H50" s="76" t="e">
        <f>VLOOKUP($E50,Atletas!$1:$1048576,5,FALSE)</f>
        <v>#N/A</v>
      </c>
      <c r="I50" s="35"/>
      <c r="J50" s="34"/>
      <c r="K50" s="35"/>
      <c r="L50" s="35" t="s">
        <v>193</v>
      </c>
    </row>
    <row r="51" spans="1:13" s="30" customFormat="1" ht="12" customHeight="1">
      <c r="A51" s="78"/>
      <c r="B51" s="28"/>
      <c r="C51" s="29"/>
      <c r="D51" s="26"/>
      <c r="E51" s="30" t="s">
        <v>689</v>
      </c>
      <c r="F51" s="31" t="e">
        <f>VLOOKUP($E51,Atletas!$1:$1048576,7,FALSE)</f>
        <v>#N/A</v>
      </c>
      <c r="G51" s="31" t="e">
        <f>VLOOKUP($E51,Atletas!$1:$1048576,9,FALSE)</f>
        <v>#N/A</v>
      </c>
      <c r="H51" s="76" t="e">
        <f>VLOOKUP($E51,Atletas!$1:$1048576,5,FALSE)</f>
        <v>#N/A</v>
      </c>
      <c r="I51" s="35"/>
      <c r="J51" s="34"/>
      <c r="K51" s="35"/>
      <c r="L51" s="35" t="s">
        <v>1917</v>
      </c>
    </row>
    <row r="52" spans="1:13" s="30" customFormat="1" ht="12" customHeight="1">
      <c r="A52" s="78"/>
      <c r="B52" s="28"/>
      <c r="C52" s="29"/>
      <c r="D52" s="26"/>
      <c r="E52" s="30" t="s">
        <v>1765</v>
      </c>
      <c r="F52" s="31" t="e">
        <f>VLOOKUP($E52,Atletas!$1:$1048576,7,FALSE)</f>
        <v>#N/A</v>
      </c>
      <c r="G52" s="31" t="e">
        <f>VLOOKUP($E52,Atletas!$1:$1048576,9,FALSE)</f>
        <v>#N/A</v>
      </c>
      <c r="H52" s="76" t="e">
        <f>VLOOKUP($E52,Atletas!$1:$1048576,5,FALSE)</f>
        <v>#N/A</v>
      </c>
      <c r="I52" s="35"/>
      <c r="J52" s="34"/>
      <c r="K52" s="35"/>
      <c r="L52" s="35" t="s">
        <v>1918</v>
      </c>
    </row>
    <row r="53" spans="1:13" s="30" customFormat="1" ht="12" customHeight="1">
      <c r="A53" s="78"/>
      <c r="B53" s="28"/>
      <c r="C53" s="29"/>
      <c r="D53" s="26"/>
      <c r="E53" s="30" t="s">
        <v>1370</v>
      </c>
      <c r="F53" s="31">
        <f>VLOOKUP($E53,Atletas!$1:$1048576,7,FALSE)</f>
        <v>20685</v>
      </c>
      <c r="G53" s="31" t="str">
        <f>VLOOKUP($E53,Atletas!$1:$1048576,9,FALSE)</f>
        <v>S/Veterano</v>
      </c>
      <c r="H53" s="76" t="str">
        <f>VLOOKUP($E53,Atletas!$1:$1048576,5,FALSE)</f>
        <v>CAFH</v>
      </c>
      <c r="I53" s="35"/>
      <c r="J53" s="34"/>
      <c r="K53" s="35"/>
      <c r="L53" s="35" t="s">
        <v>332</v>
      </c>
      <c r="M53" s="44"/>
    </row>
    <row r="54" spans="1:13" s="30" customFormat="1" ht="12" customHeight="1">
      <c r="A54" s="78"/>
      <c r="B54" s="28"/>
      <c r="C54" s="29"/>
      <c r="D54" s="26"/>
      <c r="E54" s="30" t="s">
        <v>647</v>
      </c>
      <c r="F54" s="31">
        <f>VLOOKUP($E54,Atletas!$1:$1048576,7,FALSE)</f>
        <v>27442</v>
      </c>
      <c r="G54" s="31" t="str">
        <f>VLOOKUP($E54,Atletas!$1:$1048576,9,FALSE)</f>
        <v>S/Veterano</v>
      </c>
      <c r="H54" s="76" t="str">
        <f>VLOOKUP($E54,Atletas!$1:$1048576,5,FALSE)</f>
        <v>ADRAP</v>
      </c>
      <c r="I54" s="35"/>
      <c r="J54" s="34"/>
      <c r="K54" s="35"/>
      <c r="L54" s="35" t="s">
        <v>1919</v>
      </c>
    </row>
    <row r="55" spans="1:13" s="30" customFormat="1" ht="12" customHeight="1">
      <c r="A55" s="78"/>
      <c r="B55" s="28"/>
      <c r="C55" s="29"/>
      <c r="D55" s="26"/>
      <c r="E55" s="30" t="s">
        <v>1166</v>
      </c>
      <c r="F55" s="31">
        <f>VLOOKUP($E55,Atletas!$1:$1048576,7,FALSE)</f>
        <v>31717</v>
      </c>
      <c r="G55" s="31" t="str">
        <f>VLOOKUP($E55,Atletas!$1:$1048576,9,FALSE)</f>
        <v>Sénior</v>
      </c>
      <c r="H55" s="76" t="str">
        <f>VLOOKUP($E55,Atletas!$1:$1048576,5,FALSE)</f>
        <v>CAFH</v>
      </c>
      <c r="I55" s="35"/>
      <c r="J55" s="34"/>
      <c r="K55" s="35"/>
      <c r="L55" s="35" t="s">
        <v>333</v>
      </c>
      <c r="M55" s="44"/>
    </row>
    <row r="56" spans="1:13" s="30" customFormat="1" ht="12" customHeight="1">
      <c r="A56" s="78"/>
      <c r="B56" s="28"/>
      <c r="C56" s="29"/>
      <c r="D56" s="26"/>
      <c r="E56" s="30" t="s">
        <v>1573</v>
      </c>
      <c r="F56" s="31">
        <f>VLOOKUP($E56,Atletas!$1:$1048576,7,FALSE)</f>
        <v>32213</v>
      </c>
      <c r="G56" s="31" t="str">
        <f>VLOOKUP($E56,Atletas!$1:$1048576,9,FALSE)</f>
        <v>Sénior</v>
      </c>
      <c r="H56" s="76" t="str">
        <f>VLOOKUP($E56,Atletas!$1:$1048576,5,FALSE)</f>
        <v>AJS</v>
      </c>
      <c r="I56" s="35"/>
      <c r="J56" s="34"/>
      <c r="K56" s="35"/>
      <c r="L56" s="35" t="s">
        <v>2404</v>
      </c>
    </row>
    <row r="57" spans="1:13" s="30" customFormat="1" ht="12" customHeight="1">
      <c r="A57" s="78"/>
      <c r="B57" s="28"/>
      <c r="C57" s="29"/>
      <c r="D57" s="26"/>
      <c r="E57" s="30" t="s">
        <v>2155</v>
      </c>
      <c r="F57" s="31" t="e">
        <f>VLOOKUP($E57,Atletas!$1:$1048576,7,FALSE)</f>
        <v>#N/A</v>
      </c>
      <c r="G57" s="31" t="e">
        <f>VLOOKUP($E57,Atletas!$1:$1048576,9,FALSE)</f>
        <v>#N/A</v>
      </c>
      <c r="H57" s="76" t="e">
        <f>VLOOKUP($E57,Atletas!$1:$1048576,5,FALSE)</f>
        <v>#N/A</v>
      </c>
      <c r="I57" s="35"/>
      <c r="J57" s="34"/>
      <c r="K57" s="35"/>
      <c r="L57" s="35" t="s">
        <v>2405</v>
      </c>
    </row>
    <row r="58" spans="1:13" s="30" customFormat="1" ht="12" customHeight="1">
      <c r="A58" s="78"/>
      <c r="B58" s="28"/>
      <c r="C58" s="29"/>
      <c r="D58" s="26"/>
      <c r="F58" s="31">
        <f>VLOOKUP($E58,Atletas!$1:$1048576,7,FALSE)</f>
        <v>0</v>
      </c>
      <c r="G58" s="31">
        <f>VLOOKUP($E58,Atletas!$1:$1048576,9,FALSE)</f>
        <v>0</v>
      </c>
      <c r="H58" s="76">
        <f>VLOOKUP($E58,Atletas!$1:$1048576,5,FALSE)</f>
        <v>0</v>
      </c>
      <c r="I58" s="35"/>
      <c r="J58" s="34"/>
      <c r="K58" s="35"/>
      <c r="L58" s="35" t="s">
        <v>27</v>
      </c>
    </row>
    <row r="59" spans="1:13" s="30" customFormat="1" ht="12" customHeight="1">
      <c r="A59" s="78"/>
      <c r="B59" s="28"/>
      <c r="C59" s="29"/>
      <c r="D59" s="26"/>
      <c r="F59" s="31">
        <f>VLOOKUP($E59,Atletas!$1:$1048576,7,FALSE)</f>
        <v>0</v>
      </c>
      <c r="G59" s="31">
        <f>VLOOKUP($E59,Atletas!$1:$1048576,9,FALSE)</f>
        <v>0</v>
      </c>
      <c r="H59" s="76">
        <f>VLOOKUP($E59,Atletas!$1:$1048576,5,FALSE)</f>
        <v>0</v>
      </c>
      <c r="I59" s="35"/>
      <c r="J59" s="34"/>
      <c r="K59" s="35"/>
      <c r="L59" s="35" t="s">
        <v>27</v>
      </c>
    </row>
  </sheetData>
  <autoFilter ref="G5:H57"/>
  <sortState ref="A6:O50">
    <sortCondition ref="L6:L50"/>
  </sortState>
  <mergeCells count="4"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" enableFormatConditionsCalculation="0">
    <pageSetUpPr fitToPage="1"/>
  </sheetPr>
  <dimension ref="A1:N479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B6" sqref="B6"/>
    </sheetView>
  </sheetViews>
  <sheetFormatPr baseColWidth="10" defaultColWidth="8.83203125" defaultRowHeight="12" x14ac:dyDescent="0"/>
  <cols>
    <col min="1" max="1" width="4.6640625" style="39" customWidth="1"/>
    <col min="2" max="2" width="13.6640625" style="40" customWidth="1"/>
    <col min="3" max="3" width="6.6640625" style="23" customWidth="1"/>
    <col min="4" max="4" width="5.6640625" style="20" customWidth="1"/>
    <col min="5" max="5" width="22.33203125" style="41" customWidth="1"/>
    <col min="6" max="6" width="8.6640625" style="9" customWidth="1"/>
    <col min="7" max="7" width="7.6640625" style="7" customWidth="1"/>
    <col min="8" max="8" width="9.1640625" style="143" customWidth="1"/>
    <col min="9" max="9" width="14.6640625" style="18" customWidth="1"/>
    <col min="10" max="10" width="10.1640625" style="19" customWidth="1"/>
    <col min="11" max="11" width="13.6640625" style="18" customWidth="1"/>
    <col min="12" max="12" width="13.6640625" style="7" customWidth="1"/>
    <col min="13" max="14" width="0" hidden="1" customWidth="1"/>
  </cols>
  <sheetData>
    <row r="1" spans="1:14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4" ht="19.5" customHeight="1">
      <c r="A2" s="180" t="s">
        <v>1643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4" ht="18" customHeight="1">
      <c r="A3" s="182" t="s">
        <v>1542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</row>
    <row r="4" spans="1:14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</row>
    <row r="5" spans="1:14" ht="15.25" customHeight="1">
      <c r="A5" s="3" t="s">
        <v>1756</v>
      </c>
      <c r="B5" s="5" t="s">
        <v>1757</v>
      </c>
      <c r="C5" s="60"/>
      <c r="D5" s="21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</row>
    <row r="6" spans="1:14" s="30" customFormat="1">
      <c r="A6" s="27">
        <v>1</v>
      </c>
      <c r="B6" s="28" t="s">
        <v>3079</v>
      </c>
      <c r="C6" s="29"/>
      <c r="D6" s="26">
        <v>1</v>
      </c>
      <c r="E6" s="30" t="s">
        <v>1286</v>
      </c>
      <c r="F6" s="31">
        <f>VLOOKUP($E6,Atletas!$1:$1048576,7,FALSE)</f>
        <v>31563</v>
      </c>
      <c r="G6" s="31" t="str">
        <f>VLOOKUP($E6,Atletas!$1:$1048576,9,FALSE)</f>
        <v>Sénior</v>
      </c>
      <c r="H6" s="76" t="str">
        <f>VLOOKUP($E6,Atletas!$1:$1048576,5,FALSE)</f>
        <v>ADRAP</v>
      </c>
      <c r="I6" s="35" t="s">
        <v>1434</v>
      </c>
      <c r="J6" s="34">
        <v>41377</v>
      </c>
      <c r="K6" s="35"/>
      <c r="L6" s="35" t="s">
        <v>27</v>
      </c>
      <c r="M6" s="44"/>
      <c r="N6" s="30" t="str">
        <f>CONCATENATE(B6," - 11")</f>
        <v>30 53,86 - 11</v>
      </c>
    </row>
    <row r="7" spans="1:14" s="30" customFormat="1">
      <c r="A7" s="27">
        <v>2</v>
      </c>
      <c r="B7" s="28" t="s">
        <v>3080</v>
      </c>
      <c r="C7" s="29"/>
      <c r="D7" s="26">
        <v>2</v>
      </c>
      <c r="E7" s="30" t="s">
        <v>1687</v>
      </c>
      <c r="F7" s="31">
        <f>VLOOKUP($E7,Atletas!$1:$1048576,7,FALSE)</f>
        <v>30698</v>
      </c>
      <c r="G7" s="31" t="str">
        <f>VLOOKUP($E7,Atletas!$1:$1048576,9,FALSE)</f>
        <v>Sénior</v>
      </c>
      <c r="H7" s="76" t="str">
        <f>VLOOKUP($E7,Atletas!$1:$1048576,5,FALSE)</f>
        <v>ADRAP</v>
      </c>
      <c r="I7" s="35" t="s">
        <v>1434</v>
      </c>
      <c r="J7" s="34">
        <v>41377</v>
      </c>
      <c r="K7" s="35"/>
      <c r="L7" s="35" t="s">
        <v>2406</v>
      </c>
    </row>
    <row r="8" spans="1:14" s="30" customFormat="1">
      <c r="A8" s="27">
        <v>3</v>
      </c>
      <c r="B8" s="28" t="s">
        <v>3081</v>
      </c>
      <c r="C8" s="29"/>
      <c r="D8" s="26">
        <v>3</v>
      </c>
      <c r="E8" s="30" t="s">
        <v>1416</v>
      </c>
      <c r="F8" s="31">
        <f>VLOOKUP($E8,Atletas!$1:$1048576,7,FALSE)</f>
        <v>30512</v>
      </c>
      <c r="G8" s="31" t="str">
        <f>VLOOKUP($E8,Atletas!$1:$1048576,9,FALSE)</f>
        <v>Sénior</v>
      </c>
      <c r="H8" s="76" t="str">
        <f>VLOOKUP($E8,Atletas!$1:$1048576,5,FALSE)</f>
        <v>CAFH</v>
      </c>
      <c r="I8" s="35" t="s">
        <v>1434</v>
      </c>
      <c r="J8" s="34">
        <v>41377</v>
      </c>
      <c r="K8" s="35"/>
      <c r="L8" s="35" t="s">
        <v>27</v>
      </c>
      <c r="M8" s="44"/>
    </row>
    <row r="9" spans="1:14" s="30" customFormat="1">
      <c r="A9" s="27">
        <v>4</v>
      </c>
      <c r="B9" s="28" t="s">
        <v>3082</v>
      </c>
      <c r="C9" s="29"/>
      <c r="D9" s="26">
        <v>4</v>
      </c>
      <c r="E9" s="30" t="s">
        <v>1373</v>
      </c>
      <c r="F9" s="31">
        <f>VLOOKUP($E9,Atletas!$1:$1048576,7,FALSE)</f>
        <v>32629</v>
      </c>
      <c r="G9" s="31" t="str">
        <f>VLOOKUP($E9,Atletas!$1:$1048576,9,FALSE)</f>
        <v>Sénior</v>
      </c>
      <c r="H9" s="76" t="str">
        <f>VLOOKUP($E9,Atletas!$1:$1048576,5,FALSE)</f>
        <v>CAFH</v>
      </c>
      <c r="I9" s="35" t="s">
        <v>1434</v>
      </c>
      <c r="J9" s="34">
        <v>41377</v>
      </c>
      <c r="K9" s="35"/>
      <c r="L9" s="35" t="s">
        <v>27</v>
      </c>
    </row>
    <row r="10" spans="1:14" s="30" customFormat="1">
      <c r="A10" s="27">
        <v>5</v>
      </c>
      <c r="B10" s="28" t="s">
        <v>3083</v>
      </c>
      <c r="C10" s="29"/>
      <c r="D10" s="26">
        <v>5</v>
      </c>
      <c r="E10" s="30" t="s">
        <v>1734</v>
      </c>
      <c r="F10" s="31">
        <f>VLOOKUP($E10,Atletas!$1:$1048576,7,FALSE)</f>
        <v>29329</v>
      </c>
      <c r="G10" s="31" t="str">
        <f>VLOOKUP($E10,Atletas!$1:$1048576,9,FALSE)</f>
        <v>Sénior</v>
      </c>
      <c r="H10" s="76" t="str">
        <f>VLOOKUP($E10,Atletas!$1:$1048576,5,FALSE)</f>
        <v>CAFH</v>
      </c>
      <c r="I10" s="35" t="s">
        <v>1434</v>
      </c>
      <c r="J10" s="34">
        <v>41377</v>
      </c>
      <c r="K10" s="35"/>
      <c r="L10" s="35" t="s">
        <v>2407</v>
      </c>
    </row>
    <row r="11" spans="1:14" s="30" customFormat="1">
      <c r="A11" s="27">
        <v>6</v>
      </c>
      <c r="B11" s="28" t="s">
        <v>3084</v>
      </c>
      <c r="C11" s="29"/>
      <c r="D11" s="26">
        <v>6</v>
      </c>
      <c r="E11" s="30" t="s">
        <v>1224</v>
      </c>
      <c r="F11" s="31">
        <f>VLOOKUP($E11,Atletas!$1:$1048576,7,FALSE)</f>
        <v>34174</v>
      </c>
      <c r="G11" s="31" t="str">
        <f>VLOOKUP($E11,Atletas!$1:$1048576,9,FALSE)</f>
        <v>S/Sub-23</v>
      </c>
      <c r="H11" s="76" t="str">
        <f>VLOOKUP($E11,Atletas!$1:$1048576,5,FALSE)</f>
        <v>ACDSJ</v>
      </c>
      <c r="I11" s="35" t="s">
        <v>1434</v>
      </c>
      <c r="J11" s="34">
        <v>41377</v>
      </c>
      <c r="K11" s="35"/>
      <c r="L11" s="35" t="s">
        <v>27</v>
      </c>
    </row>
    <row r="12" spans="1:14" s="30" customFormat="1">
      <c r="A12" s="27">
        <v>7</v>
      </c>
      <c r="B12" s="28" t="s">
        <v>3085</v>
      </c>
      <c r="C12" s="29"/>
      <c r="D12" s="26">
        <v>7</v>
      </c>
      <c r="E12" s="30" t="s">
        <v>2074</v>
      </c>
      <c r="F12" s="31">
        <f>VLOOKUP($E12,Atletas!$1:$1048576,7,FALSE)</f>
        <v>34433</v>
      </c>
      <c r="G12" s="31" t="str">
        <f>VLOOKUP($E12,Atletas!$1:$1048576,9,FALSE)</f>
        <v>Júnior</v>
      </c>
      <c r="H12" s="76" t="str">
        <f>VLOOKUP($E12,Atletas!$1:$1048576,5,FALSE)</f>
        <v>ADRAP</v>
      </c>
      <c r="I12" s="35" t="s">
        <v>1434</v>
      </c>
      <c r="J12" s="34">
        <v>41377</v>
      </c>
      <c r="K12" s="35"/>
      <c r="L12" s="35" t="s">
        <v>27</v>
      </c>
    </row>
    <row r="13" spans="1:14" s="30" customFormat="1">
      <c r="A13" s="27">
        <v>8</v>
      </c>
      <c r="B13" s="28" t="s">
        <v>3086</v>
      </c>
      <c r="C13" s="29"/>
      <c r="D13" s="26">
        <v>8</v>
      </c>
      <c r="E13" s="30" t="s">
        <v>1368</v>
      </c>
      <c r="F13" s="31">
        <f>VLOOKUP($E13,Atletas!$1:$1048576,7,FALSE)</f>
        <v>28295</v>
      </c>
      <c r="G13" s="31" t="str">
        <f>VLOOKUP($E13,Atletas!$1:$1048576,9,FALSE)</f>
        <v>S/Veterano</v>
      </c>
      <c r="H13" s="76" t="str">
        <f>VLOOKUP($E13,Atletas!$1:$1048576,5,FALSE)</f>
        <v>CAFH</v>
      </c>
      <c r="I13" s="35" t="s">
        <v>1434</v>
      </c>
      <c r="J13" s="34">
        <v>41377</v>
      </c>
      <c r="K13" s="35"/>
      <c r="L13" s="35" t="s">
        <v>202</v>
      </c>
      <c r="M13" s="44"/>
    </row>
    <row r="14" spans="1:14" s="30" customFormat="1">
      <c r="A14" s="27">
        <v>9</v>
      </c>
      <c r="B14" s="28" t="s">
        <v>3087</v>
      </c>
      <c r="C14" s="29"/>
      <c r="D14" s="26">
        <v>9</v>
      </c>
      <c r="E14" s="30" t="s">
        <v>1463</v>
      </c>
      <c r="F14" s="31">
        <f>VLOOKUP($E14,Atletas!$1:$1048576,7,FALSE)</f>
        <v>24884</v>
      </c>
      <c r="G14" s="31" t="str">
        <f>VLOOKUP($E14,Atletas!$1:$1048576,9,FALSE)</f>
        <v>S/Veterano</v>
      </c>
      <c r="H14" s="76" t="str">
        <f>VLOOKUP($E14,Atletas!$1:$1048576,5,FALSE)</f>
        <v>ADRAP</v>
      </c>
      <c r="I14" s="35" t="s">
        <v>1434</v>
      </c>
      <c r="J14" s="34">
        <v>41377</v>
      </c>
      <c r="K14" s="35"/>
      <c r="L14" s="35" t="s">
        <v>212</v>
      </c>
      <c r="M14" s="44"/>
    </row>
    <row r="15" spans="1:14" s="30" customFormat="1">
      <c r="A15" s="27">
        <v>10</v>
      </c>
      <c r="B15" s="28" t="s">
        <v>3088</v>
      </c>
      <c r="C15" s="29"/>
      <c r="D15" s="26">
        <v>10</v>
      </c>
      <c r="E15" s="30" t="s">
        <v>1773</v>
      </c>
      <c r="F15" s="31">
        <f>VLOOKUP($E15,Atletas!$1:$1048576,7,FALSE)</f>
        <v>33519</v>
      </c>
      <c r="G15" s="31" t="str">
        <f>VLOOKUP($E15,Atletas!$1:$1048576,9,FALSE)</f>
        <v>S/Sub-23</v>
      </c>
      <c r="H15" s="76" t="str">
        <f>VLOOKUP($E15,Atletas!$1:$1048576,5,FALSE)</f>
        <v>ADRAP</v>
      </c>
      <c r="I15" s="35" t="s">
        <v>1434</v>
      </c>
      <c r="J15" s="34">
        <v>41377</v>
      </c>
      <c r="K15" s="35"/>
      <c r="L15" s="35" t="s">
        <v>27</v>
      </c>
    </row>
    <row r="16" spans="1:14" s="30" customFormat="1">
      <c r="A16" s="27">
        <v>11</v>
      </c>
      <c r="B16" s="28" t="s">
        <v>3089</v>
      </c>
      <c r="C16" s="29"/>
      <c r="D16" s="26">
        <v>11</v>
      </c>
      <c r="E16" s="30" t="s">
        <v>706</v>
      </c>
      <c r="F16" s="31">
        <f>VLOOKUP($E16,Atletas!$1:$1048576,7,FALSE)</f>
        <v>25039</v>
      </c>
      <c r="G16" s="31" t="str">
        <f>VLOOKUP($E16,Atletas!$1:$1048576,9,FALSE)</f>
        <v>S/Veterano</v>
      </c>
      <c r="H16" s="76" t="str">
        <f>VLOOKUP($E16,Atletas!$1:$1048576,5,FALSE)</f>
        <v>CAMAD</v>
      </c>
      <c r="I16" s="35" t="s">
        <v>1434</v>
      </c>
      <c r="J16" s="34">
        <v>41377</v>
      </c>
      <c r="K16" s="35"/>
      <c r="L16" s="35" t="s">
        <v>2410</v>
      </c>
    </row>
    <row r="17" spans="1:13" s="30" customFormat="1">
      <c r="A17" s="27">
        <v>12</v>
      </c>
      <c r="B17" s="28" t="s">
        <v>3090</v>
      </c>
      <c r="C17" s="29"/>
      <c r="D17" s="26">
        <v>12</v>
      </c>
      <c r="E17" s="30" t="s">
        <v>1469</v>
      </c>
      <c r="F17" s="31">
        <f>VLOOKUP($E17,Atletas!$1:$1048576,7,FALSE)</f>
        <v>24969</v>
      </c>
      <c r="G17" s="31" t="str">
        <f>VLOOKUP($E17,Atletas!$1:$1048576,9,FALSE)</f>
        <v>S/Veterano</v>
      </c>
      <c r="H17" s="76" t="str">
        <f>VLOOKUP($E17,Atletas!$1:$1048576,5,FALSE)</f>
        <v>CFA-M</v>
      </c>
      <c r="I17" s="35" t="s">
        <v>1434</v>
      </c>
      <c r="J17" s="34">
        <v>41377</v>
      </c>
      <c r="K17" s="35"/>
      <c r="L17" s="35" t="s">
        <v>27</v>
      </c>
    </row>
    <row r="18" spans="1:13" s="30" customFormat="1">
      <c r="A18" s="27">
        <v>13</v>
      </c>
      <c r="B18" s="28" t="s">
        <v>3091</v>
      </c>
      <c r="C18" s="29"/>
      <c r="D18" s="26">
        <v>13</v>
      </c>
      <c r="E18" s="30" t="s">
        <v>2171</v>
      </c>
      <c r="F18" s="31">
        <f>VLOOKUP($E18,Atletas!$1:$1048576,7,FALSE)</f>
        <v>28209</v>
      </c>
      <c r="G18" s="31" t="str">
        <f>VLOOKUP($E18,Atletas!$1:$1048576,9,FALSE)</f>
        <v>S/Veterano</v>
      </c>
      <c r="H18" s="76" t="str">
        <f>VLOOKUP($E18,Atletas!$1:$1048576,5,FALSE)</f>
        <v>AJS</v>
      </c>
      <c r="I18" s="35" t="s">
        <v>1434</v>
      </c>
      <c r="J18" s="34">
        <v>41377</v>
      </c>
      <c r="K18" s="35"/>
      <c r="L18" s="35" t="s">
        <v>27</v>
      </c>
    </row>
    <row r="19" spans="1:13" s="30" customFormat="1">
      <c r="A19" s="27">
        <v>14</v>
      </c>
      <c r="B19" s="28" t="s">
        <v>3092</v>
      </c>
      <c r="C19" s="29"/>
      <c r="D19" s="26">
        <v>14</v>
      </c>
      <c r="E19" s="30" t="s">
        <v>1023</v>
      </c>
      <c r="F19" s="31">
        <f>VLOOKUP($E19,Atletas!$1:$1048576,7,FALSE)</f>
        <v>31490</v>
      </c>
      <c r="G19" s="31" t="str">
        <f>VLOOKUP($E19,Atletas!$1:$1048576,9,FALSE)</f>
        <v>Sénior</v>
      </c>
      <c r="H19" s="76" t="str">
        <f>VLOOKUP($E19,Atletas!$1:$1048576,5,FALSE)</f>
        <v>CAFH</v>
      </c>
      <c r="I19" s="35" t="s">
        <v>1434</v>
      </c>
      <c r="J19" s="34">
        <v>41377</v>
      </c>
      <c r="K19" s="35"/>
      <c r="L19" s="35" t="s">
        <v>27</v>
      </c>
    </row>
    <row r="20" spans="1:13" s="30" customFormat="1">
      <c r="A20" s="27">
        <v>15</v>
      </c>
      <c r="B20" s="28" t="s">
        <v>3093</v>
      </c>
      <c r="C20" s="29"/>
      <c r="D20" s="26">
        <v>15</v>
      </c>
      <c r="E20" s="30" t="s">
        <v>1273</v>
      </c>
      <c r="F20" s="31">
        <f>VLOOKUP($E20,Atletas!$1:$1048576,7,FALSE)</f>
        <v>28735</v>
      </c>
      <c r="G20" s="31" t="str">
        <f>VLOOKUP($E20,Atletas!$1:$1048576,9,FALSE)</f>
        <v>S/Veterano</v>
      </c>
      <c r="H20" s="76" t="str">
        <f>VLOOKUP($E20,Atletas!$1:$1048576,5,FALSE)</f>
        <v>AJS</v>
      </c>
      <c r="I20" s="35" t="s">
        <v>1434</v>
      </c>
      <c r="J20" s="34">
        <v>41377</v>
      </c>
      <c r="K20" s="35"/>
      <c r="L20" s="35" t="s">
        <v>27</v>
      </c>
    </row>
    <row r="21" spans="1:13" s="30" customFormat="1">
      <c r="A21" s="27">
        <v>16</v>
      </c>
      <c r="B21" s="28" t="s">
        <v>3094</v>
      </c>
      <c r="C21" s="29"/>
      <c r="D21" s="26">
        <v>16</v>
      </c>
      <c r="E21" s="30" t="s">
        <v>1447</v>
      </c>
      <c r="F21" s="31">
        <f>VLOOKUP($E21,Atletas!$1:$1048576,7,FALSE)</f>
        <v>25515</v>
      </c>
      <c r="G21" s="31" t="str">
        <f>VLOOKUP($E21,Atletas!$1:$1048576,9,FALSE)</f>
        <v>S/Veterano</v>
      </c>
      <c r="H21" s="76" t="str">
        <f>VLOOKUP($E21,Atletas!$1:$1048576,5,FALSE)</f>
        <v>CCDTHF</v>
      </c>
      <c r="I21" s="35" t="s">
        <v>1434</v>
      </c>
      <c r="J21" s="34">
        <v>41377</v>
      </c>
      <c r="K21" s="35"/>
      <c r="L21" s="35" t="s">
        <v>27</v>
      </c>
      <c r="M21" s="44"/>
    </row>
    <row r="22" spans="1:13" s="30" customFormat="1">
      <c r="A22" s="27">
        <v>17</v>
      </c>
      <c r="B22" s="28" t="s">
        <v>3095</v>
      </c>
      <c r="C22" s="29"/>
      <c r="D22" s="26">
        <v>17</v>
      </c>
      <c r="E22" s="30" t="s">
        <v>1166</v>
      </c>
      <c r="F22" s="31">
        <f>VLOOKUP($E22,Atletas!$1:$1048576,7,FALSE)</f>
        <v>31717</v>
      </c>
      <c r="G22" s="31" t="str">
        <f>VLOOKUP($E22,Atletas!$1:$1048576,9,FALSE)</f>
        <v>Sénior</v>
      </c>
      <c r="H22" s="76" t="str">
        <f>VLOOKUP($E22,Atletas!$1:$1048576,5,FALSE)</f>
        <v>CAFH</v>
      </c>
      <c r="I22" s="35" t="s">
        <v>1434</v>
      </c>
      <c r="J22" s="34">
        <v>41377</v>
      </c>
      <c r="K22" s="35"/>
      <c r="L22" s="35" t="s">
        <v>27</v>
      </c>
    </row>
    <row r="23" spans="1:13" s="30" customFormat="1">
      <c r="A23" s="27">
        <v>18</v>
      </c>
      <c r="B23" s="28" t="s">
        <v>3096</v>
      </c>
      <c r="C23" s="29"/>
      <c r="D23" s="26">
        <v>18</v>
      </c>
      <c r="E23" s="30" t="s">
        <v>1732</v>
      </c>
      <c r="F23" s="31">
        <f>VLOOKUP($E23,Atletas!$1:$1048576,7,FALSE)</f>
        <v>34281</v>
      </c>
      <c r="G23" s="31" t="str">
        <f>VLOOKUP($E23,Atletas!$1:$1048576,9,FALSE)</f>
        <v>S/Sub-23</v>
      </c>
      <c r="H23" s="76" t="str">
        <f>VLOOKUP($E23,Atletas!$1:$1048576,5,FALSE)</f>
        <v>CAFH</v>
      </c>
      <c r="I23" s="35" t="s">
        <v>1434</v>
      </c>
      <c r="J23" s="34">
        <v>41377</v>
      </c>
      <c r="K23" s="35"/>
      <c r="L23" s="35" t="s">
        <v>27</v>
      </c>
    </row>
    <row r="24" spans="1:13" s="30" customFormat="1">
      <c r="A24" s="27">
        <v>19</v>
      </c>
      <c r="B24" s="28" t="s">
        <v>3097</v>
      </c>
      <c r="C24" s="29"/>
      <c r="D24" s="26">
        <v>19</v>
      </c>
      <c r="E24" s="30" t="s">
        <v>2118</v>
      </c>
      <c r="F24" s="31">
        <f>VLOOKUP($E24,Atletas!$1:$1048576,7,FALSE)</f>
        <v>29135</v>
      </c>
      <c r="G24" s="31" t="str">
        <f>VLOOKUP($E24,Atletas!$1:$1048576,9,FALSE)</f>
        <v>Sénior</v>
      </c>
      <c r="H24" s="76" t="str">
        <f>VLOOKUP($E24,Atletas!$1:$1048576,5,FALSE)</f>
        <v>CAMAD</v>
      </c>
      <c r="I24" s="35" t="s">
        <v>1434</v>
      </c>
      <c r="J24" s="34">
        <v>41377</v>
      </c>
      <c r="K24" s="35"/>
      <c r="L24" s="35" t="s">
        <v>27</v>
      </c>
    </row>
    <row r="25" spans="1:13" s="30" customFormat="1">
      <c r="A25" s="27">
        <v>20</v>
      </c>
      <c r="B25" s="28" t="s">
        <v>3108</v>
      </c>
      <c r="C25" s="29"/>
      <c r="D25" s="26" t="s">
        <v>2748</v>
      </c>
      <c r="E25" s="30" t="s">
        <v>1747</v>
      </c>
      <c r="F25" s="31">
        <f>VLOOKUP($E25,Atletas!$1:$1048576,7,FALSE)</f>
        <v>22567</v>
      </c>
      <c r="G25" s="31" t="str">
        <f>VLOOKUP($E25,Atletas!$1:$1048576,9,FALSE)</f>
        <v>S/Veterano</v>
      </c>
      <c r="H25" s="76" t="str">
        <f>VLOOKUP($E25,Atletas!$1:$1048576,5,FALSE)</f>
        <v>CFA-M</v>
      </c>
      <c r="I25" s="35" t="s">
        <v>1434</v>
      </c>
      <c r="J25" s="34">
        <v>41377</v>
      </c>
      <c r="K25" s="35"/>
      <c r="L25" s="35" t="s">
        <v>230</v>
      </c>
      <c r="M25" s="44"/>
    </row>
    <row r="26" spans="1:13" s="30" customFormat="1">
      <c r="A26" s="27">
        <v>21</v>
      </c>
      <c r="B26" s="28" t="s">
        <v>3099</v>
      </c>
      <c r="C26" s="29"/>
      <c r="D26" s="26" t="s">
        <v>3100</v>
      </c>
      <c r="E26" s="30" t="s">
        <v>3098</v>
      </c>
      <c r="F26" s="31">
        <f>VLOOKUP($E26,Atletas!$1:$1048576,7,FALSE)</f>
        <v>25759</v>
      </c>
      <c r="G26" s="31" t="str">
        <f>VLOOKUP($E26,Atletas!$1:$1048576,9,FALSE)</f>
        <v>S/Veterano</v>
      </c>
      <c r="H26" s="76" t="str">
        <f>VLOOKUP($E26,Atletas!$1:$1048576,5,FALSE)</f>
        <v>CAFH</v>
      </c>
      <c r="I26" s="35" t="s">
        <v>1434</v>
      </c>
      <c r="J26" s="34">
        <v>41377</v>
      </c>
      <c r="K26" s="35"/>
      <c r="L26" s="35" t="s">
        <v>27</v>
      </c>
    </row>
    <row r="27" spans="1:13" s="30" customFormat="1">
      <c r="A27" s="27">
        <v>22</v>
      </c>
      <c r="B27" s="28" t="s">
        <v>3109</v>
      </c>
      <c r="C27" s="29"/>
      <c r="D27" s="26" t="s">
        <v>2754</v>
      </c>
      <c r="E27" s="30" t="s">
        <v>1552</v>
      </c>
      <c r="F27" s="31">
        <f>VLOOKUP($E27,Atletas!$1:$1048576,7,FALSE)</f>
        <v>29161</v>
      </c>
      <c r="G27" s="31" t="str">
        <f>VLOOKUP($E27,Atletas!$1:$1048576,9,FALSE)</f>
        <v>Sénior</v>
      </c>
      <c r="H27" s="76" t="str">
        <f>VLOOKUP($E27,Atletas!$1:$1048576,5,FALSE)</f>
        <v>CFA-M</v>
      </c>
      <c r="I27" s="35" t="s">
        <v>1434</v>
      </c>
      <c r="J27" s="34">
        <v>41377</v>
      </c>
      <c r="K27" s="35"/>
      <c r="L27" s="35" t="s">
        <v>27</v>
      </c>
    </row>
    <row r="28" spans="1:13" s="30" customFormat="1">
      <c r="A28" s="27">
        <v>23</v>
      </c>
      <c r="B28" s="28" t="s">
        <v>3110</v>
      </c>
      <c r="C28" s="29"/>
      <c r="D28" s="26" t="s">
        <v>2755</v>
      </c>
      <c r="E28" s="30" t="s">
        <v>1775</v>
      </c>
      <c r="F28" s="31">
        <f>VLOOKUP($E28,Atletas!$1:$1048576,7,FALSE)</f>
        <v>27581</v>
      </c>
      <c r="G28" s="31" t="str">
        <f>VLOOKUP($E28,Atletas!$1:$1048576,9,FALSE)</f>
        <v>S/Veterano</v>
      </c>
      <c r="H28" s="76" t="str">
        <f>VLOOKUP($E28,Atletas!$1:$1048576,5,FALSE)</f>
        <v>CPC</v>
      </c>
      <c r="I28" s="35" t="s">
        <v>1434</v>
      </c>
      <c r="J28" s="34">
        <v>41377</v>
      </c>
      <c r="K28" s="35"/>
      <c r="L28" s="35" t="s">
        <v>27</v>
      </c>
    </row>
    <row r="29" spans="1:13" s="30" customFormat="1">
      <c r="A29" s="27">
        <v>24</v>
      </c>
      <c r="B29" s="28" t="s">
        <v>3111</v>
      </c>
      <c r="C29" s="29"/>
      <c r="D29" s="26" t="s">
        <v>2756</v>
      </c>
      <c r="E29" s="30" t="s">
        <v>1606</v>
      </c>
      <c r="F29" s="31">
        <f>VLOOKUP($E29,Atletas!$1:$1048576,7,FALSE)</f>
        <v>21987</v>
      </c>
      <c r="G29" s="31" t="str">
        <f>VLOOKUP($E29,Atletas!$1:$1048576,9,FALSE)</f>
        <v>S/Veterano</v>
      </c>
      <c r="H29" s="76" t="str">
        <f>VLOOKUP($E29,Atletas!$1:$1048576,5,FALSE)</f>
        <v>CFA-M</v>
      </c>
      <c r="I29" s="35" t="s">
        <v>1434</v>
      </c>
      <c r="J29" s="34">
        <v>41377</v>
      </c>
      <c r="K29" s="35"/>
      <c r="L29" s="35" t="s">
        <v>215</v>
      </c>
      <c r="M29" s="44"/>
    </row>
    <row r="30" spans="1:13" s="30" customFormat="1">
      <c r="A30" s="27">
        <v>25</v>
      </c>
      <c r="B30" s="28" t="s">
        <v>3112</v>
      </c>
      <c r="C30" s="29"/>
      <c r="D30" s="26" t="s">
        <v>2763</v>
      </c>
      <c r="E30" s="30" t="s">
        <v>1558</v>
      </c>
      <c r="F30" s="31">
        <f>VLOOKUP($E30,Atletas!$1:$1048576,7,FALSE)</f>
        <v>25059</v>
      </c>
      <c r="G30" s="31" t="str">
        <f>VLOOKUP($E30,Atletas!$1:$1048576,9,FALSE)</f>
        <v>S/Veterano</v>
      </c>
      <c r="H30" s="76" t="str">
        <f>VLOOKUP($E30,Atletas!$1:$1048576,5,FALSE)</f>
        <v>CAFH</v>
      </c>
      <c r="I30" s="35" t="s">
        <v>1434</v>
      </c>
      <c r="J30" s="34">
        <v>41377</v>
      </c>
      <c r="K30" s="35"/>
      <c r="L30" s="35" t="s">
        <v>217</v>
      </c>
      <c r="M30" s="44"/>
    </row>
    <row r="31" spans="1:13" s="30" customFormat="1">
      <c r="A31" s="27">
        <v>26</v>
      </c>
      <c r="B31" s="28" t="s">
        <v>3113</v>
      </c>
      <c r="C31" s="29"/>
      <c r="D31" s="26" t="s">
        <v>2765</v>
      </c>
      <c r="E31" s="30" t="s">
        <v>1574</v>
      </c>
      <c r="F31" s="31">
        <f>VLOOKUP($E31,Atletas!$1:$1048576,7,FALSE)</f>
        <v>31210</v>
      </c>
      <c r="G31" s="31" t="str">
        <f>VLOOKUP($E31,Atletas!$1:$1048576,9,FALSE)</f>
        <v>Sénior</v>
      </c>
      <c r="H31" s="76" t="str">
        <f>VLOOKUP($E31,Atletas!$1:$1048576,5,FALSE)</f>
        <v>AJS</v>
      </c>
      <c r="I31" s="35" t="s">
        <v>1434</v>
      </c>
      <c r="J31" s="34">
        <v>41377</v>
      </c>
      <c r="K31" s="35"/>
      <c r="L31" s="35" t="s">
        <v>231</v>
      </c>
      <c r="M31" s="44"/>
    </row>
    <row r="32" spans="1:13" s="30" customFormat="1">
      <c r="A32" s="27">
        <v>27</v>
      </c>
      <c r="B32" s="28" t="s">
        <v>3114</v>
      </c>
      <c r="C32" s="29"/>
      <c r="D32" s="26" t="s">
        <v>2767</v>
      </c>
      <c r="E32" s="30" t="s">
        <v>647</v>
      </c>
      <c r="F32" s="31">
        <f>VLOOKUP($E32,Atletas!$1:$1048576,7,FALSE)</f>
        <v>27442</v>
      </c>
      <c r="G32" s="31" t="str">
        <f>VLOOKUP($E32,Atletas!$1:$1048576,9,FALSE)</f>
        <v>S/Veterano</v>
      </c>
      <c r="H32" s="76" t="str">
        <f>VLOOKUP($E32,Atletas!$1:$1048576,5,FALSE)</f>
        <v>ADRAP</v>
      </c>
      <c r="I32" s="35" t="s">
        <v>1434</v>
      </c>
      <c r="J32" s="34">
        <v>41377</v>
      </c>
      <c r="K32" s="35"/>
      <c r="L32" s="35" t="s">
        <v>27</v>
      </c>
    </row>
    <row r="33" spans="1:13" s="30" customFormat="1">
      <c r="A33" s="27">
        <v>28</v>
      </c>
      <c r="B33" s="28" t="s">
        <v>3115</v>
      </c>
      <c r="C33" s="29"/>
      <c r="D33" s="26" t="s">
        <v>2768</v>
      </c>
      <c r="E33" s="30" t="s">
        <v>2123</v>
      </c>
      <c r="F33" s="31">
        <f>VLOOKUP($E33,Atletas!$1:$1048576,7,FALSE)</f>
        <v>26223</v>
      </c>
      <c r="G33" s="31" t="str">
        <f>VLOOKUP($E33,Atletas!$1:$1048576,9,FALSE)</f>
        <v>S/Veterano</v>
      </c>
      <c r="H33" s="76" t="str">
        <f>VLOOKUP($E33,Atletas!$1:$1048576,5,FALSE)</f>
        <v>ZAPCAR</v>
      </c>
      <c r="I33" s="35" t="s">
        <v>1434</v>
      </c>
      <c r="J33" s="34">
        <v>41377</v>
      </c>
      <c r="K33" s="35"/>
      <c r="L33" s="35" t="s">
        <v>27</v>
      </c>
    </row>
    <row r="34" spans="1:13" s="30" customFormat="1">
      <c r="A34" s="27">
        <v>29</v>
      </c>
      <c r="B34" s="28" t="s">
        <v>3101</v>
      </c>
      <c r="C34" s="29"/>
      <c r="D34" s="26" t="s">
        <v>3102</v>
      </c>
      <c r="E34" s="30" t="s">
        <v>1372</v>
      </c>
      <c r="F34" s="31">
        <f>VLOOKUP($E34,Atletas!$1:$1048576,7,FALSE)</f>
        <v>25791</v>
      </c>
      <c r="G34" s="31" t="str">
        <f>VLOOKUP($E34,Atletas!$1:$1048576,9,FALSE)</f>
        <v>S/Veterano</v>
      </c>
      <c r="H34" s="76" t="str">
        <f>VLOOKUP($E34,Atletas!$1:$1048576,5,FALSE)</f>
        <v>CAFH</v>
      </c>
      <c r="I34" s="35" t="s">
        <v>1434</v>
      </c>
      <c r="J34" s="34">
        <v>41377</v>
      </c>
      <c r="K34" s="35"/>
      <c r="L34" s="35" t="s">
        <v>2419</v>
      </c>
    </row>
    <row r="35" spans="1:13" s="30" customFormat="1">
      <c r="A35" s="27">
        <v>30</v>
      </c>
      <c r="B35" s="28" t="s">
        <v>3116</v>
      </c>
      <c r="C35" s="29"/>
      <c r="D35" s="26" t="s">
        <v>3117</v>
      </c>
      <c r="E35" s="30" t="s">
        <v>1754</v>
      </c>
      <c r="F35" s="31">
        <f>VLOOKUP($E35,Atletas!$1:$1048576,7,FALSE)</f>
        <v>22602</v>
      </c>
      <c r="G35" s="31" t="str">
        <f>VLOOKUP($E35,Atletas!$1:$1048576,9,FALSE)</f>
        <v>S/Veterano</v>
      </c>
      <c r="H35" s="76" t="str">
        <f>VLOOKUP($E35,Atletas!$1:$1048576,5,FALSE)</f>
        <v>ZAPCAR</v>
      </c>
      <c r="I35" s="35" t="s">
        <v>1434</v>
      </c>
      <c r="J35" s="34">
        <v>41377</v>
      </c>
      <c r="K35" s="35"/>
      <c r="L35" s="35" t="s">
        <v>27</v>
      </c>
    </row>
    <row r="36" spans="1:13" s="30" customFormat="1">
      <c r="A36" s="27">
        <v>31</v>
      </c>
      <c r="B36" s="28" t="s">
        <v>3118</v>
      </c>
      <c r="C36" s="29"/>
      <c r="D36" s="26" t="s">
        <v>3119</v>
      </c>
      <c r="E36" s="30" t="s">
        <v>2120</v>
      </c>
      <c r="F36" s="31">
        <f>VLOOKUP($E36,Atletas!$1:$1048576,7,FALSE)</f>
        <v>29678</v>
      </c>
      <c r="G36" s="31" t="str">
        <f>VLOOKUP($E36,Atletas!$1:$1048576,9,FALSE)</f>
        <v>Sénior</v>
      </c>
      <c r="H36" s="76" t="str">
        <f>VLOOKUP($E36,Atletas!$1:$1048576,5,FALSE)</f>
        <v>AJS</v>
      </c>
      <c r="I36" s="35" t="s">
        <v>1434</v>
      </c>
      <c r="J36" s="34">
        <v>41377</v>
      </c>
      <c r="K36" s="35"/>
      <c r="L36" s="35" t="s">
        <v>27</v>
      </c>
    </row>
    <row r="37" spans="1:13" s="30" customFormat="1">
      <c r="A37" s="27">
        <v>32</v>
      </c>
      <c r="B37" s="28" t="s">
        <v>3120</v>
      </c>
      <c r="C37" s="29"/>
      <c r="D37" s="26" t="s">
        <v>3121</v>
      </c>
      <c r="E37" s="30" t="s">
        <v>3122</v>
      </c>
      <c r="F37" s="31">
        <f>VLOOKUP($E37,Atletas!$1:$1048576,7,FALSE)</f>
        <v>28589</v>
      </c>
      <c r="G37" s="31" t="str">
        <f>VLOOKUP($E37,Atletas!$1:$1048576,9,FALSE)</f>
        <v>S/Veterano</v>
      </c>
      <c r="H37" s="76" t="str">
        <f>VLOOKUP($E37,Atletas!$1:$1048576,5,FALSE)</f>
        <v>CCDCMF</v>
      </c>
      <c r="I37" s="35" t="s">
        <v>1434</v>
      </c>
      <c r="J37" s="34">
        <v>41377</v>
      </c>
      <c r="K37" s="35"/>
      <c r="L37" s="35" t="s">
        <v>27</v>
      </c>
    </row>
    <row r="38" spans="1:13" s="30" customFormat="1">
      <c r="A38" s="27">
        <v>33</v>
      </c>
      <c r="B38" s="28" t="s">
        <v>3125</v>
      </c>
      <c r="C38" s="29"/>
      <c r="D38" s="26" t="s">
        <v>2748</v>
      </c>
      <c r="E38" s="30" t="s">
        <v>36</v>
      </c>
      <c r="F38" s="31">
        <f>VLOOKUP($E38,Atletas!$1:$1048576,7,FALSE)</f>
        <v>23298</v>
      </c>
      <c r="G38" s="31" t="str">
        <f>VLOOKUP($E38,Atletas!$1:$1048576,9,FALSE)</f>
        <v>S/Veterano</v>
      </c>
      <c r="H38" s="76" t="str">
        <f>VLOOKUP($E38,Atletas!$1:$1048576,5,FALSE)</f>
        <v>CPC</v>
      </c>
      <c r="I38" s="35" t="s">
        <v>1434</v>
      </c>
      <c r="J38" s="34">
        <v>41377</v>
      </c>
      <c r="K38" s="35"/>
      <c r="L38" s="35" t="s">
        <v>2417</v>
      </c>
    </row>
    <row r="39" spans="1:13" s="30" customFormat="1">
      <c r="A39" s="27">
        <v>34</v>
      </c>
      <c r="B39" s="28" t="s">
        <v>3103</v>
      </c>
      <c r="C39" s="29"/>
      <c r="D39" s="26" t="s">
        <v>3104</v>
      </c>
      <c r="E39" s="30" t="s">
        <v>2080</v>
      </c>
      <c r="F39" s="31">
        <f>VLOOKUP($E39,Atletas!$1:$1048576,7,FALSE)</f>
        <v>31837</v>
      </c>
      <c r="G39" s="31" t="str">
        <f>VLOOKUP($E39,Atletas!$1:$1048576,9,FALSE)</f>
        <v>Sénior</v>
      </c>
      <c r="H39" s="76" t="str">
        <f>VLOOKUP($E39,Atletas!$1:$1048576,5,FALSE)</f>
        <v>CAFH</v>
      </c>
      <c r="I39" s="35" t="s">
        <v>1434</v>
      </c>
      <c r="J39" s="34">
        <v>41377</v>
      </c>
      <c r="K39" s="35"/>
      <c r="L39" s="35" t="s">
        <v>27</v>
      </c>
    </row>
    <row r="40" spans="1:13" s="30" customFormat="1">
      <c r="A40" s="27">
        <v>35</v>
      </c>
      <c r="B40" s="28" t="s">
        <v>3126</v>
      </c>
      <c r="C40" s="29"/>
      <c r="D40" s="26" t="s">
        <v>2754</v>
      </c>
      <c r="E40" s="30" t="s">
        <v>3127</v>
      </c>
      <c r="F40" s="31">
        <f>VLOOKUP($E40,Atletas!$1:$1048576,7,FALSE)</f>
        <v>27510</v>
      </c>
      <c r="G40" s="31" t="str">
        <f>VLOOKUP($E40,Atletas!$1:$1048576,9,FALSE)</f>
        <v>S/Veterano</v>
      </c>
      <c r="H40" s="76" t="str">
        <f>VLOOKUP($E40,Atletas!$1:$1048576,5,FALSE)</f>
        <v>CPC</v>
      </c>
      <c r="I40" s="35" t="s">
        <v>1434</v>
      </c>
      <c r="J40" s="34">
        <v>41377</v>
      </c>
      <c r="K40" s="35"/>
      <c r="L40" s="35" t="s">
        <v>27</v>
      </c>
    </row>
    <row r="41" spans="1:13" s="30" customFormat="1">
      <c r="A41" s="27">
        <v>36</v>
      </c>
      <c r="B41" s="28" t="s">
        <v>3128</v>
      </c>
      <c r="C41" s="29"/>
      <c r="D41" s="26" t="s">
        <v>2755</v>
      </c>
      <c r="E41" s="30" t="s">
        <v>1358</v>
      </c>
      <c r="F41" s="31">
        <f>VLOOKUP($E41,Atletas!$1:$1048576,7,FALSE)</f>
        <v>21045</v>
      </c>
      <c r="G41" s="31" t="str">
        <f>VLOOKUP($E41,Atletas!$1:$1048576,9,FALSE)</f>
        <v>S/Veterano</v>
      </c>
      <c r="H41" s="76" t="str">
        <f>VLOOKUP($E41,Atletas!$1:$1048576,5,FALSE)</f>
        <v>CAFH</v>
      </c>
      <c r="I41" s="35" t="s">
        <v>1434</v>
      </c>
      <c r="J41" s="34">
        <v>41377</v>
      </c>
      <c r="K41" s="35"/>
      <c r="L41" s="35" t="s">
        <v>2421</v>
      </c>
    </row>
    <row r="42" spans="1:13" s="30" customFormat="1">
      <c r="A42" s="27">
        <v>37</v>
      </c>
      <c r="B42" s="28" t="s">
        <v>3123</v>
      </c>
      <c r="C42" s="29"/>
      <c r="D42" s="26" t="s">
        <v>3124</v>
      </c>
      <c r="E42" s="30" t="s">
        <v>1448</v>
      </c>
      <c r="F42" s="31">
        <f>VLOOKUP($E42,Atletas!$1:$1048576,7,FALSE)</f>
        <v>28083</v>
      </c>
      <c r="G42" s="31" t="str">
        <f>VLOOKUP($E42,Atletas!$1:$1048576,9,FALSE)</f>
        <v>S/Veterano</v>
      </c>
      <c r="H42" s="76" t="str">
        <f>VLOOKUP($E42,Atletas!$1:$1048576,5,FALSE)</f>
        <v>CCDTHF</v>
      </c>
      <c r="I42" s="35" t="s">
        <v>1434</v>
      </c>
      <c r="J42" s="34">
        <v>41377</v>
      </c>
      <c r="K42" s="35"/>
      <c r="L42" s="35" t="s">
        <v>27</v>
      </c>
      <c r="M42" s="44"/>
    </row>
    <row r="43" spans="1:13" s="30" customFormat="1">
      <c r="A43" s="27">
        <v>38</v>
      </c>
      <c r="B43" s="28" t="s">
        <v>3106</v>
      </c>
      <c r="C43" s="29"/>
      <c r="D43" s="26" t="s">
        <v>3107</v>
      </c>
      <c r="E43" s="30" t="s">
        <v>3105</v>
      </c>
      <c r="F43" s="31">
        <f>VLOOKUP($E43,Atletas!$1:$1048576,7,FALSE)</f>
        <v>28096</v>
      </c>
      <c r="G43" s="31" t="str">
        <f>VLOOKUP($E43,Atletas!$1:$1048576,9,FALSE)</f>
        <v>S/Veterano</v>
      </c>
      <c r="H43" s="76" t="str">
        <f>VLOOKUP($E43,Atletas!$1:$1048576,5,FALSE)</f>
        <v>DRA</v>
      </c>
      <c r="I43" s="35" t="s">
        <v>1434</v>
      </c>
      <c r="J43" s="34">
        <v>41377</v>
      </c>
      <c r="K43" s="35"/>
      <c r="L43" s="35" t="s">
        <v>27</v>
      </c>
    </row>
    <row r="44" spans="1:13" s="30" customFormat="1">
      <c r="A44" s="27">
        <v>39</v>
      </c>
      <c r="B44" s="28" t="s">
        <v>3130</v>
      </c>
      <c r="C44" s="29"/>
      <c r="D44" s="26" t="s">
        <v>3131</v>
      </c>
      <c r="E44" s="30" t="s">
        <v>1438</v>
      </c>
      <c r="F44" s="31">
        <f>VLOOKUP($E44,Atletas!$1:$1048576,7,FALSE)</f>
        <v>25631</v>
      </c>
      <c r="G44" s="31" t="str">
        <f>VLOOKUP($E44,Atletas!$1:$1048576,9,FALSE)</f>
        <v>S/Veterano</v>
      </c>
      <c r="H44" s="76" t="str">
        <f>VLOOKUP($E44,Atletas!$1:$1048576,5,FALSE)</f>
        <v>CCDTHF</v>
      </c>
      <c r="I44" s="35" t="s">
        <v>1434</v>
      </c>
      <c r="J44" s="34">
        <v>41377</v>
      </c>
      <c r="K44" s="35"/>
      <c r="L44" s="35" t="s">
        <v>27</v>
      </c>
      <c r="M44" s="44"/>
    </row>
    <row r="45" spans="1:13" s="30" customFormat="1">
      <c r="A45" s="27">
        <v>40</v>
      </c>
      <c r="B45" s="28" t="s">
        <v>3129</v>
      </c>
      <c r="C45" s="29"/>
      <c r="D45" s="26" t="s">
        <v>2756</v>
      </c>
      <c r="E45" s="30" t="s">
        <v>2121</v>
      </c>
      <c r="F45" s="31">
        <f>VLOOKUP($E45,Atletas!$1:$1048576,7,FALSE)</f>
        <v>27609</v>
      </c>
      <c r="G45" s="31" t="str">
        <f>VLOOKUP($E45,Atletas!$1:$1048576,9,FALSE)</f>
        <v>S/Veterano</v>
      </c>
      <c r="H45" s="76" t="str">
        <f>VLOOKUP($E45,Atletas!$1:$1048576,5,FALSE)</f>
        <v>DRA</v>
      </c>
      <c r="I45" s="35" t="s">
        <v>1434</v>
      </c>
      <c r="J45" s="34">
        <v>41377</v>
      </c>
      <c r="K45" s="35"/>
      <c r="L45" s="35" t="s">
        <v>2422</v>
      </c>
    </row>
    <row r="46" spans="1:13" s="30" customFormat="1">
      <c r="A46" s="27">
        <v>41</v>
      </c>
      <c r="B46" s="28" t="s">
        <v>3133</v>
      </c>
      <c r="C46" s="29"/>
      <c r="D46" s="26" t="s">
        <v>3134</v>
      </c>
      <c r="E46" s="30" t="s">
        <v>3132</v>
      </c>
      <c r="F46" s="31">
        <f>VLOOKUP($E46,Atletas!$1:$1048576,7,FALSE)</f>
        <v>23591</v>
      </c>
      <c r="G46" s="31" t="str">
        <f>VLOOKUP($E46,Atletas!$1:$1048576,9,FALSE)</f>
        <v>S/Veterano</v>
      </c>
      <c r="H46" s="76" t="str">
        <f>VLOOKUP($E46,Atletas!$1:$1048576,5,FALSE)</f>
        <v>CFA-M</v>
      </c>
      <c r="I46" s="35" t="s">
        <v>1434</v>
      </c>
      <c r="J46" s="34">
        <v>41377</v>
      </c>
      <c r="K46" s="35"/>
      <c r="L46" s="35" t="s">
        <v>27</v>
      </c>
    </row>
    <row r="47" spans="1:13" s="30" customFormat="1">
      <c r="A47" s="27">
        <v>42</v>
      </c>
      <c r="B47" s="28" t="s">
        <v>3135</v>
      </c>
      <c r="C47" s="29"/>
      <c r="D47" s="26" t="s">
        <v>3136</v>
      </c>
      <c r="E47" s="30" t="s">
        <v>1751</v>
      </c>
      <c r="F47" s="31">
        <f>VLOOKUP($E47,Atletas!$1:$1048576,7,FALSE)</f>
        <v>22268</v>
      </c>
      <c r="G47" s="31" t="str">
        <f>VLOOKUP($E47,Atletas!$1:$1048576,9,FALSE)</f>
        <v>S/Veterano</v>
      </c>
      <c r="H47" s="76" t="str">
        <f>VLOOKUP($E47,Atletas!$1:$1048576,5,FALSE)</f>
        <v>DRA</v>
      </c>
      <c r="I47" s="35" t="s">
        <v>1434</v>
      </c>
      <c r="J47" s="34">
        <v>41377</v>
      </c>
      <c r="K47" s="35"/>
      <c r="L47" s="35" t="s">
        <v>27</v>
      </c>
    </row>
    <row r="48" spans="1:13" s="30" customFormat="1">
      <c r="A48" s="27">
        <v>43</v>
      </c>
      <c r="B48" s="28" t="s">
        <v>3139</v>
      </c>
      <c r="C48" s="29"/>
      <c r="D48" s="26" t="s">
        <v>2763</v>
      </c>
      <c r="E48" s="30" t="s">
        <v>1265</v>
      </c>
      <c r="F48" s="31">
        <f>VLOOKUP($E48,Atletas!$1:$1048576,7,FALSE)</f>
        <v>28124</v>
      </c>
      <c r="G48" s="31" t="str">
        <f>VLOOKUP($E48,Atletas!$1:$1048576,9,FALSE)</f>
        <v>S/Veterano</v>
      </c>
      <c r="H48" s="76" t="str">
        <f>VLOOKUP($E48,Atletas!$1:$1048576,5,FALSE)</f>
        <v>CPC</v>
      </c>
      <c r="I48" s="35" t="s">
        <v>1434</v>
      </c>
      <c r="J48" s="34">
        <v>41377</v>
      </c>
      <c r="K48" s="35"/>
      <c r="L48" s="35" t="s">
        <v>27</v>
      </c>
    </row>
    <row r="49" spans="1:13" s="30" customFormat="1">
      <c r="A49" s="27">
        <v>44</v>
      </c>
      <c r="B49" s="28" t="s">
        <v>3137</v>
      </c>
      <c r="C49" s="29"/>
      <c r="D49" s="26" t="s">
        <v>3100</v>
      </c>
      <c r="E49" s="30" t="s">
        <v>2127</v>
      </c>
      <c r="F49" s="31">
        <f>VLOOKUP($E49,Atletas!$1:$1048576,7,FALSE)</f>
        <v>25699</v>
      </c>
      <c r="G49" s="31" t="str">
        <f>VLOOKUP($E49,Atletas!$1:$1048576,9,FALSE)</f>
        <v>S/Veterano</v>
      </c>
      <c r="H49" s="76" t="str">
        <f>VLOOKUP($E49,Atletas!$1:$1048576,5,FALSE)</f>
        <v>ZAPCAR</v>
      </c>
      <c r="I49" s="35" t="s">
        <v>1434</v>
      </c>
      <c r="J49" s="34">
        <v>41377</v>
      </c>
      <c r="K49" s="35"/>
      <c r="L49" s="35" t="s">
        <v>27</v>
      </c>
    </row>
    <row r="50" spans="1:13" s="30" customFormat="1">
      <c r="A50" s="27">
        <v>45</v>
      </c>
      <c r="B50" s="28" t="s">
        <v>3140</v>
      </c>
      <c r="C50" s="29"/>
      <c r="D50" s="26" t="s">
        <v>2765</v>
      </c>
      <c r="E50" s="30" t="s">
        <v>1781</v>
      </c>
      <c r="F50" s="31">
        <f>VLOOKUP($E50,Atletas!$1:$1048576,7,FALSE)</f>
        <v>23524</v>
      </c>
      <c r="G50" s="31" t="str">
        <f>VLOOKUP($E50,Atletas!$1:$1048576,9,FALSE)</f>
        <v>S/Veterano</v>
      </c>
      <c r="H50" s="76" t="str">
        <f>VLOOKUP($E50,Atletas!$1:$1048576,5,FALSE)</f>
        <v>CAFH</v>
      </c>
      <c r="I50" s="35" t="s">
        <v>1434</v>
      </c>
      <c r="J50" s="34">
        <v>41377</v>
      </c>
      <c r="K50" s="35"/>
      <c r="L50" s="35" t="s">
        <v>27</v>
      </c>
    </row>
    <row r="51" spans="1:13" s="30" customFormat="1">
      <c r="A51" s="27">
        <v>46</v>
      </c>
      <c r="B51" s="28" t="s">
        <v>3138</v>
      </c>
      <c r="C51" s="29"/>
      <c r="D51" s="26" t="s">
        <v>3104</v>
      </c>
      <c r="E51" s="30" t="s">
        <v>1296</v>
      </c>
      <c r="F51" s="31">
        <f>VLOOKUP($E51,Atletas!$1:$1048576,7,FALSE)</f>
        <v>26881</v>
      </c>
      <c r="G51" s="31" t="str">
        <f>VLOOKUP($E51,Atletas!$1:$1048576,9,FALSE)</f>
        <v>S/Veterano</v>
      </c>
      <c r="H51" s="76" t="str">
        <f>VLOOKUP($E51,Atletas!$1:$1048576,5,FALSE)</f>
        <v>CCDTHF</v>
      </c>
      <c r="I51" s="35" t="s">
        <v>1434</v>
      </c>
      <c r="J51" s="34">
        <v>41377</v>
      </c>
      <c r="K51" s="35"/>
      <c r="L51" s="35" t="s">
        <v>201</v>
      </c>
      <c r="M51" s="44"/>
    </row>
    <row r="52" spans="1:13" s="30" customFormat="1">
      <c r="A52" s="27">
        <v>47</v>
      </c>
      <c r="B52" s="28" t="s">
        <v>3142</v>
      </c>
      <c r="C52" s="29"/>
      <c r="D52" s="26" t="s">
        <v>2767</v>
      </c>
      <c r="E52" s="30" t="s">
        <v>3141</v>
      </c>
      <c r="F52" s="31">
        <f>VLOOKUP($E52,Atletas!$1:$1048576,7,FALSE)</f>
        <v>24939</v>
      </c>
      <c r="G52" s="31" t="str">
        <f>VLOOKUP($E52,Atletas!$1:$1048576,9,FALSE)</f>
        <v>S/Veterano</v>
      </c>
      <c r="H52" s="76" t="str">
        <f>VLOOKUP($E52,Atletas!$1:$1048576,5,FALSE)</f>
        <v>ADRAP</v>
      </c>
      <c r="I52" s="35" t="s">
        <v>1434</v>
      </c>
      <c r="J52" s="34">
        <v>41377</v>
      </c>
      <c r="K52" s="35"/>
      <c r="L52" s="35" t="s">
        <v>27</v>
      </c>
    </row>
    <row r="53" spans="1:13" s="30" customFormat="1">
      <c r="A53" s="27">
        <v>48</v>
      </c>
      <c r="B53" s="28" t="s">
        <v>3143</v>
      </c>
      <c r="C53" s="29"/>
      <c r="D53" s="26" t="s">
        <v>2768</v>
      </c>
      <c r="E53" s="30" t="s">
        <v>1449</v>
      </c>
      <c r="F53" s="31">
        <f>VLOOKUP($E53,Atletas!$1:$1048576,7,FALSE)</f>
        <v>26804</v>
      </c>
      <c r="G53" s="31" t="str">
        <f>VLOOKUP($E53,Atletas!$1:$1048576,9,FALSE)</f>
        <v>S/Veterano</v>
      </c>
      <c r="H53" s="76" t="str">
        <f>VLOOKUP($E53,Atletas!$1:$1048576,5,FALSE)</f>
        <v>CCDTHF</v>
      </c>
      <c r="I53" s="35" t="s">
        <v>1434</v>
      </c>
      <c r="J53" s="34">
        <v>41377</v>
      </c>
      <c r="K53" s="35"/>
      <c r="L53" s="35" t="s">
        <v>27</v>
      </c>
      <c r="M53" s="44"/>
    </row>
    <row r="54" spans="1:13" s="30" customFormat="1">
      <c r="A54" s="27">
        <v>49</v>
      </c>
      <c r="B54" s="28" t="s">
        <v>3144</v>
      </c>
      <c r="C54" s="29"/>
      <c r="D54" s="26" t="s">
        <v>3117</v>
      </c>
      <c r="E54" s="30" t="s">
        <v>1106</v>
      </c>
      <c r="F54" s="31">
        <f>VLOOKUP($E54,Atletas!$1:$1048576,7,FALSE)</f>
        <v>25889</v>
      </c>
      <c r="G54" s="31" t="str">
        <f>VLOOKUP($E54,Atletas!$1:$1048576,9,FALSE)</f>
        <v>S/Veterano</v>
      </c>
      <c r="H54" s="76" t="str">
        <f>VLOOKUP($E54,Atletas!$1:$1048576,5,FALSE)</f>
        <v>CPPM</v>
      </c>
      <c r="I54" s="35" t="s">
        <v>1434</v>
      </c>
      <c r="J54" s="34">
        <v>41377</v>
      </c>
      <c r="K54" s="35"/>
      <c r="L54" s="35" t="s">
        <v>27</v>
      </c>
      <c r="M54" s="44"/>
    </row>
    <row r="55" spans="1:13" s="30" customFormat="1">
      <c r="A55" s="27"/>
      <c r="B55" s="28"/>
      <c r="C55" s="29"/>
      <c r="D55" s="26"/>
      <c r="E55" s="30" t="s">
        <v>1299</v>
      </c>
      <c r="F55" s="31" t="e">
        <f>VLOOKUP($E55,Atletas!$1:$1048576,7,FALSE)</f>
        <v>#N/A</v>
      </c>
      <c r="G55" s="31" t="e">
        <f>VLOOKUP($E55,Atletas!$1:$1048576,9,FALSE)</f>
        <v>#N/A</v>
      </c>
      <c r="H55" s="76" t="e">
        <f>VLOOKUP($E55,Atletas!$1:$1048576,5,FALSE)</f>
        <v>#N/A</v>
      </c>
      <c r="I55" s="35"/>
      <c r="J55" s="34"/>
      <c r="K55" s="35"/>
      <c r="L55" s="35" t="s">
        <v>226</v>
      </c>
      <c r="M55" s="44"/>
    </row>
    <row r="56" spans="1:13" s="30" customFormat="1">
      <c r="A56" s="27"/>
      <c r="B56" s="28"/>
      <c r="C56" s="29"/>
      <c r="D56" s="26"/>
      <c r="E56" s="30" t="s">
        <v>1647</v>
      </c>
      <c r="F56" s="31" t="e">
        <f>VLOOKUP($E56,Atletas!$1:$1048576,7,FALSE)</f>
        <v>#N/A</v>
      </c>
      <c r="G56" s="31" t="e">
        <f>VLOOKUP($E56,Atletas!$1:$1048576,9,FALSE)</f>
        <v>#N/A</v>
      </c>
      <c r="H56" s="76" t="e">
        <f>VLOOKUP($E56,Atletas!$1:$1048576,5,FALSE)</f>
        <v>#N/A</v>
      </c>
      <c r="I56" s="35"/>
      <c r="J56" s="34"/>
      <c r="K56" s="35"/>
      <c r="L56" s="35" t="s">
        <v>210</v>
      </c>
    </row>
    <row r="57" spans="1:13" s="30" customFormat="1">
      <c r="A57" s="27"/>
      <c r="B57" s="28"/>
      <c r="C57" s="29"/>
      <c r="D57" s="26"/>
      <c r="E57" s="30" t="s">
        <v>1741</v>
      </c>
      <c r="F57" s="31">
        <f>VLOOKUP($E57,Atletas!$1:$1048576,7,FALSE)</f>
        <v>33679</v>
      </c>
      <c r="G57" s="31" t="str">
        <f>VLOOKUP($E57,Atletas!$1:$1048576,9,FALSE)</f>
        <v>S/Sub-23</v>
      </c>
      <c r="H57" s="76" t="str">
        <f>VLOOKUP($E57,Atletas!$1:$1048576,5,FALSE)</f>
        <v>GDE</v>
      </c>
      <c r="I57" s="35"/>
      <c r="J57" s="34"/>
      <c r="K57" s="35"/>
      <c r="L57" s="35" t="s">
        <v>1920</v>
      </c>
    </row>
    <row r="58" spans="1:13" s="30" customFormat="1">
      <c r="A58" s="27"/>
      <c r="B58" s="28"/>
      <c r="C58" s="29"/>
      <c r="D58" s="26"/>
      <c r="E58" s="30" t="s">
        <v>1731</v>
      </c>
      <c r="F58" s="31">
        <f>VLOOKUP($E58,Atletas!$1:$1048576,7,FALSE)</f>
        <v>25679</v>
      </c>
      <c r="G58" s="31" t="str">
        <f>VLOOKUP($E58,Atletas!$1:$1048576,9,FALSE)</f>
        <v>S/Veterano</v>
      </c>
      <c r="H58" s="76" t="str">
        <f>VLOOKUP($E58,Atletas!$1:$1048576,5,FALSE)</f>
        <v>CAFH</v>
      </c>
      <c r="I58" s="35"/>
      <c r="J58" s="34"/>
      <c r="K58" s="35"/>
      <c r="L58" s="35" t="s">
        <v>2408</v>
      </c>
    </row>
    <row r="59" spans="1:13" s="30" customFormat="1">
      <c r="A59" s="27"/>
      <c r="B59" s="28"/>
      <c r="C59" s="29"/>
      <c r="D59" s="26"/>
      <c r="E59" s="30" t="s">
        <v>1445</v>
      </c>
      <c r="F59" s="31" t="e">
        <f>VLOOKUP($E59,Atletas!$1:$1048576,7,FALSE)</f>
        <v>#N/A</v>
      </c>
      <c r="G59" s="31" t="e">
        <f>VLOOKUP($E59,Atletas!$1:$1048576,9,FALSE)</f>
        <v>#N/A</v>
      </c>
      <c r="H59" s="76" t="e">
        <f>VLOOKUP($E59,Atletas!$1:$1048576,5,FALSE)</f>
        <v>#N/A</v>
      </c>
      <c r="I59" s="35"/>
      <c r="J59" s="34"/>
      <c r="K59" s="35"/>
      <c r="L59" s="35" t="s">
        <v>211</v>
      </c>
      <c r="M59" s="44"/>
    </row>
    <row r="60" spans="1:13" s="30" customFormat="1">
      <c r="A60" s="27"/>
      <c r="B60" s="28"/>
      <c r="C60" s="29"/>
      <c r="D60" s="26"/>
      <c r="E60" s="30" t="s">
        <v>1422</v>
      </c>
      <c r="F60" s="31">
        <f>VLOOKUP($E60,Atletas!$1:$1048576,7,FALSE)</f>
        <v>25377</v>
      </c>
      <c r="G60" s="31" t="str">
        <f>VLOOKUP($E60,Atletas!$1:$1048576,9,FALSE)</f>
        <v>S/Veterano</v>
      </c>
      <c r="H60" s="76" t="str">
        <f>VLOOKUP($E60,Atletas!$1:$1048576,5,FALSE)</f>
        <v>CSM</v>
      </c>
      <c r="I60" s="35"/>
      <c r="J60" s="34"/>
      <c r="K60" s="35"/>
      <c r="L60" s="35" t="s">
        <v>229</v>
      </c>
      <c r="M60" s="44"/>
    </row>
    <row r="61" spans="1:13" s="30" customFormat="1">
      <c r="A61" s="27"/>
      <c r="B61" s="28"/>
      <c r="C61" s="29"/>
      <c r="D61" s="26"/>
      <c r="E61" s="30" t="s">
        <v>1319</v>
      </c>
      <c r="F61" s="31" t="e">
        <f>VLOOKUP($E61,Atletas!$1:$1048576,7,FALSE)</f>
        <v>#N/A</v>
      </c>
      <c r="G61" s="31" t="e">
        <f>VLOOKUP($E61,Atletas!$1:$1048576,9,FALSE)</f>
        <v>#N/A</v>
      </c>
      <c r="H61" s="76" t="e">
        <f>VLOOKUP($E61,Atletas!$1:$1048576,5,FALSE)</f>
        <v>#N/A</v>
      </c>
      <c r="I61" s="35"/>
      <c r="J61" s="34"/>
      <c r="K61" s="35"/>
      <c r="L61" s="35" t="s">
        <v>228</v>
      </c>
      <c r="M61" s="44"/>
    </row>
    <row r="62" spans="1:13" s="30" customFormat="1">
      <c r="A62" s="27"/>
      <c r="B62" s="28"/>
      <c r="C62" s="29"/>
      <c r="D62" s="26"/>
      <c r="E62" s="30" t="s">
        <v>1466</v>
      </c>
      <c r="F62" s="31">
        <f>VLOOKUP($E62,Atletas!$1:$1048576,7,FALSE)</f>
        <v>27698</v>
      </c>
      <c r="G62" s="31" t="str">
        <f>VLOOKUP($E62,Atletas!$1:$1048576,9,FALSE)</f>
        <v>S/Veterano</v>
      </c>
      <c r="H62" s="76" t="str">
        <f>VLOOKUP($E62,Atletas!$1:$1048576,5,FALSE)</f>
        <v>ADRAP</v>
      </c>
      <c r="I62" s="35"/>
      <c r="J62" s="34"/>
      <c r="K62" s="35"/>
      <c r="L62" s="35" t="s">
        <v>227</v>
      </c>
      <c r="M62" s="44"/>
    </row>
    <row r="63" spans="1:13" s="30" customFormat="1">
      <c r="A63" s="27"/>
      <c r="B63" s="28"/>
      <c r="C63" s="29"/>
      <c r="D63" s="26"/>
      <c r="E63" s="30" t="s">
        <v>1252</v>
      </c>
      <c r="F63" s="31">
        <f>VLOOKUP($E63,Atletas!$1:$1048576,7,FALSE)</f>
        <v>33021</v>
      </c>
      <c r="G63" s="31" t="str">
        <f>VLOOKUP($E63,Atletas!$1:$1048576,9,FALSE)</f>
        <v>Sénior</v>
      </c>
      <c r="H63" s="76" t="str">
        <f>VLOOKUP($E63,Atletas!$1:$1048576,5,FALSE)</f>
        <v>ADRAP</v>
      </c>
      <c r="I63" s="35"/>
      <c r="J63" s="34"/>
      <c r="K63" s="35"/>
      <c r="L63" s="35" t="s">
        <v>2409</v>
      </c>
    </row>
    <row r="64" spans="1:13" s="30" customFormat="1">
      <c r="A64" s="27"/>
      <c r="B64" s="28"/>
      <c r="C64" s="29"/>
      <c r="D64" s="26"/>
      <c r="E64" s="30" t="s">
        <v>1415</v>
      </c>
      <c r="F64" s="31">
        <f>VLOOKUP($E64,Atletas!$1:$1048576,7,FALSE)</f>
        <v>32788</v>
      </c>
      <c r="G64" s="31" t="str">
        <f>VLOOKUP($E64,Atletas!$1:$1048576,9,FALSE)</f>
        <v>Sénior</v>
      </c>
      <c r="H64" s="76" t="str">
        <f>VLOOKUP($E64,Atletas!$1:$1048576,5,FALSE)</f>
        <v>CAFH</v>
      </c>
      <c r="I64" s="35"/>
      <c r="J64" s="34"/>
      <c r="K64" s="35"/>
      <c r="L64" s="35" t="s">
        <v>1921</v>
      </c>
      <c r="M64" s="44"/>
    </row>
    <row r="65" spans="1:13" s="30" customFormat="1">
      <c r="A65" s="27"/>
      <c r="B65" s="28"/>
      <c r="C65" s="29"/>
      <c r="D65" s="26"/>
      <c r="E65" s="30" t="s">
        <v>692</v>
      </c>
      <c r="F65" s="31">
        <f>VLOOKUP($E65,Atletas!$1:$1048576,7,FALSE)</f>
        <v>32603</v>
      </c>
      <c r="G65" s="31" t="str">
        <f>VLOOKUP($E65,Atletas!$1:$1048576,9,FALSE)</f>
        <v>Sénior</v>
      </c>
      <c r="H65" s="76" t="str">
        <f>VLOOKUP($E65,Atletas!$1:$1048576,5,FALSE)</f>
        <v>CAFH</v>
      </c>
      <c r="I65" s="35"/>
      <c r="J65" s="34"/>
      <c r="K65" s="35"/>
      <c r="L65" s="35" t="s">
        <v>1922</v>
      </c>
    </row>
    <row r="66" spans="1:13" s="30" customFormat="1">
      <c r="A66" s="27"/>
      <c r="B66" s="28"/>
      <c r="C66" s="29"/>
      <c r="D66" s="26"/>
      <c r="E66" s="30" t="s">
        <v>1412</v>
      </c>
      <c r="F66" s="31">
        <f>VLOOKUP($E66,Atletas!$1:$1048576,7,FALSE)</f>
        <v>23789</v>
      </c>
      <c r="G66" s="31" t="str">
        <f>VLOOKUP($E66,Atletas!$1:$1048576,9,FALSE)</f>
        <v>S/Veterano</v>
      </c>
      <c r="H66" s="76" t="str">
        <f>VLOOKUP($E66,Atletas!$1:$1048576,5,FALSE)</f>
        <v>CAFH</v>
      </c>
      <c r="I66" s="35"/>
      <c r="J66" s="34"/>
      <c r="K66" s="35"/>
      <c r="L66" s="35" t="s">
        <v>1923</v>
      </c>
      <c r="M66" s="44"/>
    </row>
    <row r="67" spans="1:13" s="30" customFormat="1">
      <c r="A67" s="27"/>
      <c r="B67" s="28"/>
      <c r="C67" s="29"/>
      <c r="D67" s="26"/>
      <c r="E67" s="30" t="s">
        <v>1722</v>
      </c>
      <c r="F67" s="31">
        <f>VLOOKUP($E67,Atletas!$1:$1048576,7,FALSE)</f>
        <v>27898</v>
      </c>
      <c r="G67" s="31" t="str">
        <f>VLOOKUP($E67,Atletas!$1:$1048576,9,FALSE)</f>
        <v>S/Veterano</v>
      </c>
      <c r="H67" s="76" t="str">
        <f>VLOOKUP($E67,Atletas!$1:$1048576,5,FALSE)</f>
        <v>CCDTHF</v>
      </c>
      <c r="I67" s="35"/>
      <c r="J67" s="34"/>
      <c r="K67" s="35"/>
      <c r="L67" s="35" t="s">
        <v>216</v>
      </c>
      <c r="M67" s="44"/>
    </row>
    <row r="68" spans="1:13" s="30" customFormat="1">
      <c r="A68" s="27"/>
      <c r="B68" s="28"/>
      <c r="C68" s="29"/>
      <c r="D68" s="26"/>
      <c r="E68" s="30" t="s">
        <v>1764</v>
      </c>
      <c r="F68" s="31">
        <f>VLOOKUP($E68,Atletas!$1:$1048576,7,FALSE)</f>
        <v>34034</v>
      </c>
      <c r="G68" s="31" t="str">
        <f>VLOOKUP($E68,Atletas!$1:$1048576,9,FALSE)</f>
        <v>S/Sub-23</v>
      </c>
      <c r="H68" s="76" t="str">
        <f>VLOOKUP($E68,Atletas!$1:$1048576,5,FALSE)</f>
        <v>ADRAP</v>
      </c>
      <c r="I68" s="35"/>
      <c r="J68" s="34"/>
      <c r="K68" s="35"/>
      <c r="L68" s="35" t="s">
        <v>2411</v>
      </c>
    </row>
    <row r="69" spans="1:13" s="30" customFormat="1">
      <c r="A69" s="27"/>
      <c r="B69" s="28"/>
      <c r="C69" s="29"/>
      <c r="D69" s="26"/>
      <c r="E69" s="30" t="s">
        <v>1378</v>
      </c>
      <c r="F69" s="31">
        <f>VLOOKUP($E69,Atletas!$1:$1048576,7,FALSE)</f>
        <v>23738</v>
      </c>
      <c r="G69" s="31" t="str">
        <f>VLOOKUP($E69,Atletas!$1:$1048576,9,FALSE)</f>
        <v>S/Veterano</v>
      </c>
      <c r="H69" s="76" t="str">
        <f>VLOOKUP($E69,Atletas!$1:$1048576,5,FALSE)</f>
        <v>CMOF</v>
      </c>
      <c r="I69" s="35"/>
      <c r="J69" s="34"/>
      <c r="K69" s="35"/>
      <c r="L69" s="35" t="s">
        <v>213</v>
      </c>
      <c r="M69" s="44"/>
    </row>
    <row r="70" spans="1:13" s="30" customFormat="1">
      <c r="A70" s="27"/>
      <c r="B70" s="28"/>
      <c r="C70" s="29"/>
      <c r="D70" s="26"/>
      <c r="E70" s="30" t="s">
        <v>1745</v>
      </c>
      <c r="F70" s="31">
        <f>VLOOKUP($E70,Atletas!$1:$1048576,7,FALSE)</f>
        <v>27752</v>
      </c>
      <c r="G70" s="31" t="str">
        <f>VLOOKUP($E70,Atletas!$1:$1048576,9,FALSE)</f>
        <v>S/Veterano</v>
      </c>
      <c r="H70" s="76" t="str">
        <f>VLOOKUP($E70,Atletas!$1:$1048576,5,FALSE)</f>
        <v>CAFH</v>
      </c>
      <c r="I70" s="35"/>
      <c r="J70" s="34"/>
      <c r="K70" s="35"/>
      <c r="L70" s="35" t="s">
        <v>2412</v>
      </c>
      <c r="M70" s="44"/>
    </row>
    <row r="71" spans="1:13" s="30" customFormat="1">
      <c r="A71" s="27"/>
      <c r="B71" s="28"/>
      <c r="C71" s="29"/>
      <c r="D71" s="26"/>
      <c r="E71" s="30" t="s">
        <v>1733</v>
      </c>
      <c r="F71" s="31">
        <f>VLOOKUP($E71,Atletas!$1:$1048576,7,FALSE)</f>
        <v>32902</v>
      </c>
      <c r="G71" s="31" t="str">
        <f>VLOOKUP($E71,Atletas!$1:$1048576,9,FALSE)</f>
        <v>Sénior</v>
      </c>
      <c r="H71" s="76" t="str">
        <f>VLOOKUP($E71,Atletas!$1:$1048576,5,FALSE)</f>
        <v>CAFH</v>
      </c>
      <c r="I71" s="35"/>
      <c r="J71" s="34"/>
      <c r="K71" s="35"/>
      <c r="L71" s="35" t="s">
        <v>1924</v>
      </c>
    </row>
    <row r="72" spans="1:13" s="30" customFormat="1">
      <c r="A72" s="27"/>
      <c r="B72" s="28"/>
      <c r="C72" s="29"/>
      <c r="D72" s="26"/>
      <c r="E72" s="30" t="s">
        <v>1749</v>
      </c>
      <c r="F72" s="31">
        <f>VLOOKUP($E72,Atletas!$1:$1048576,7,FALSE)</f>
        <v>27753</v>
      </c>
      <c r="G72" s="31" t="str">
        <f>VLOOKUP($E72,Atletas!$1:$1048576,9,FALSE)</f>
        <v>S/Veterano</v>
      </c>
      <c r="H72" s="76" t="str">
        <f>VLOOKUP($E72,Atletas!$1:$1048576,5,FALSE)</f>
        <v>DRA</v>
      </c>
      <c r="I72" s="35"/>
      <c r="J72" s="34"/>
      <c r="K72" s="35"/>
      <c r="L72" s="35" t="s">
        <v>2413</v>
      </c>
      <c r="M72" s="44"/>
    </row>
    <row r="73" spans="1:13" s="30" customFormat="1">
      <c r="A73" s="27"/>
      <c r="B73" s="28"/>
      <c r="C73" s="29"/>
      <c r="D73" s="26"/>
      <c r="E73" s="30" t="s">
        <v>1752</v>
      </c>
      <c r="F73" s="31">
        <f>VLOOKUP($E73,Atletas!$1:$1048576,7,FALSE)</f>
        <v>25529</v>
      </c>
      <c r="G73" s="31" t="str">
        <f>VLOOKUP($E73,Atletas!$1:$1048576,9,FALSE)</f>
        <v>S/Veterano</v>
      </c>
      <c r="H73" s="76" t="str">
        <f>VLOOKUP($E73,Atletas!$1:$1048576,5,FALSE)</f>
        <v>DRA</v>
      </c>
      <c r="I73" s="35"/>
      <c r="J73" s="34"/>
      <c r="K73" s="35"/>
      <c r="L73" s="35" t="s">
        <v>412</v>
      </c>
    </row>
    <row r="74" spans="1:13" s="30" customFormat="1">
      <c r="A74" s="27"/>
      <c r="B74" s="28"/>
      <c r="C74" s="29"/>
      <c r="D74" s="26"/>
      <c r="E74" s="30" t="s">
        <v>1666</v>
      </c>
      <c r="F74" s="31">
        <f>VLOOKUP($E74,Atletas!$1:$1048576,7,FALSE)</f>
        <v>30270</v>
      </c>
      <c r="G74" s="31" t="str">
        <f>VLOOKUP($E74,Atletas!$1:$1048576,9,FALSE)</f>
        <v>Sénior</v>
      </c>
      <c r="H74" s="76" t="str">
        <f>VLOOKUP($E74,Atletas!$1:$1048576,5,FALSE)</f>
        <v>CAFH</v>
      </c>
      <c r="I74" s="35"/>
      <c r="J74" s="34"/>
      <c r="K74" s="35"/>
      <c r="L74" s="35" t="s">
        <v>413</v>
      </c>
    </row>
    <row r="75" spans="1:13" s="30" customFormat="1">
      <c r="A75" s="27"/>
      <c r="B75" s="28"/>
      <c r="C75" s="29"/>
      <c r="D75" s="26"/>
      <c r="E75" s="30" t="s">
        <v>1633</v>
      </c>
      <c r="F75" s="31" t="e">
        <f>VLOOKUP($E75,Atletas!$1:$1048576,7,FALSE)</f>
        <v>#N/A</v>
      </c>
      <c r="G75" s="31" t="e">
        <f>VLOOKUP($E75,Atletas!$1:$1048576,9,FALSE)</f>
        <v>#N/A</v>
      </c>
      <c r="H75" s="76" t="e">
        <f>VLOOKUP($E75,Atletas!$1:$1048576,5,FALSE)</f>
        <v>#N/A</v>
      </c>
      <c r="I75" s="35"/>
      <c r="J75" s="34"/>
      <c r="K75" s="35"/>
      <c r="L75" s="35" t="s">
        <v>414</v>
      </c>
    </row>
    <row r="76" spans="1:13" s="30" customFormat="1">
      <c r="A76" s="27"/>
      <c r="B76" s="28"/>
      <c r="C76" s="29"/>
      <c r="D76" s="26"/>
      <c r="E76" s="30" t="s">
        <v>1464</v>
      </c>
      <c r="F76" s="31" t="e">
        <f>VLOOKUP($E76,Atletas!$1:$1048576,7,FALSE)</f>
        <v>#N/A</v>
      </c>
      <c r="G76" s="31" t="e">
        <f>VLOOKUP($E76,Atletas!$1:$1048576,9,FALSE)</f>
        <v>#N/A</v>
      </c>
      <c r="H76" s="76" t="e">
        <f>VLOOKUP($E76,Atletas!$1:$1048576,5,FALSE)</f>
        <v>#N/A</v>
      </c>
      <c r="I76" s="35"/>
      <c r="J76" s="34"/>
      <c r="K76" s="35"/>
      <c r="L76" s="35" t="s">
        <v>232</v>
      </c>
      <c r="M76" s="44"/>
    </row>
    <row r="77" spans="1:13" s="30" customFormat="1">
      <c r="A77" s="27"/>
      <c r="B77" s="28"/>
      <c r="C77" s="29"/>
      <c r="D77" s="26"/>
      <c r="E77" s="30" t="s">
        <v>1282</v>
      </c>
      <c r="F77" s="31">
        <f>VLOOKUP($E77,Atletas!$1:$1048576,7,FALSE)</f>
        <v>27009</v>
      </c>
      <c r="G77" s="31" t="str">
        <f>VLOOKUP($E77,Atletas!$1:$1048576,9,FALSE)</f>
        <v>S/Veterano</v>
      </c>
      <c r="H77" s="76" t="str">
        <f>VLOOKUP($E77,Atletas!$1:$1048576,5,FALSE)</f>
        <v>ADRAP</v>
      </c>
      <c r="I77" s="35"/>
      <c r="J77" s="34"/>
      <c r="K77" s="35"/>
      <c r="L77" s="35" t="s">
        <v>233</v>
      </c>
      <c r="M77" s="44"/>
    </row>
    <row r="78" spans="1:13" s="30" customFormat="1">
      <c r="A78" s="27"/>
      <c r="B78" s="28"/>
      <c r="C78" s="29"/>
      <c r="D78" s="26"/>
      <c r="E78" s="30" t="s">
        <v>2117</v>
      </c>
      <c r="F78" s="31">
        <f>VLOOKUP($E78,Atletas!$1:$1048576,7,FALSE)</f>
        <v>30534</v>
      </c>
      <c r="G78" s="31" t="str">
        <f>VLOOKUP($E78,Atletas!$1:$1048576,9,FALSE)</f>
        <v>Sénior</v>
      </c>
      <c r="H78" s="76" t="str">
        <f>VLOOKUP($E78,Atletas!$1:$1048576,5,FALSE)</f>
        <v>CAFH</v>
      </c>
      <c r="I78" s="35"/>
      <c r="J78" s="34"/>
      <c r="K78" s="35"/>
      <c r="L78" s="35" t="s">
        <v>2414</v>
      </c>
    </row>
    <row r="79" spans="1:13" s="30" customFormat="1">
      <c r="A79" s="27"/>
      <c r="B79" s="28"/>
      <c r="C79" s="29"/>
      <c r="D79" s="26"/>
      <c r="E79" s="30" t="s">
        <v>1725</v>
      </c>
      <c r="F79" s="31">
        <f>VLOOKUP($E79,Atletas!$1:$1048576,7,FALSE)</f>
        <v>34190</v>
      </c>
      <c r="G79" s="31" t="str">
        <f>VLOOKUP($E79,Atletas!$1:$1048576,9,FALSE)</f>
        <v>S/Sub-23</v>
      </c>
      <c r="H79" s="76" t="str">
        <f>VLOOKUP($E79,Atletas!$1:$1048576,5,FALSE)</f>
        <v>GDE</v>
      </c>
      <c r="I79" s="35"/>
      <c r="J79" s="34"/>
      <c r="K79" s="35"/>
      <c r="L79" s="35" t="s">
        <v>2415</v>
      </c>
    </row>
    <row r="80" spans="1:13" s="30" customFormat="1">
      <c r="A80" s="27"/>
      <c r="B80" s="28"/>
      <c r="C80" s="29"/>
      <c r="D80" s="26"/>
      <c r="E80" s="30" t="s">
        <v>1155</v>
      </c>
      <c r="F80" s="31">
        <f>VLOOKUP($E80,Atletas!$1:$1048576,7,FALSE)</f>
        <v>29822</v>
      </c>
      <c r="G80" s="31" t="str">
        <f>VLOOKUP($E80,Atletas!$1:$1048576,9,FALSE)</f>
        <v>Sénior</v>
      </c>
      <c r="H80" s="76" t="str">
        <f>VLOOKUP($E80,Atletas!$1:$1048576,5,FALSE)</f>
        <v>CAFH</v>
      </c>
      <c r="I80" s="35"/>
      <c r="J80" s="34"/>
      <c r="K80" s="35"/>
      <c r="L80" s="35" t="s">
        <v>234</v>
      </c>
      <c r="M80" s="44"/>
    </row>
    <row r="81" spans="1:13" s="30" customFormat="1">
      <c r="A81" s="27"/>
      <c r="B81" s="28"/>
      <c r="C81" s="29"/>
      <c r="D81" s="26"/>
      <c r="E81" s="30" t="s">
        <v>1684</v>
      </c>
      <c r="F81" s="31" t="e">
        <f>VLOOKUP($E81,Atletas!$1:$1048576,7,FALSE)</f>
        <v>#N/A</v>
      </c>
      <c r="G81" s="31" t="e">
        <f>VLOOKUP($E81,Atletas!$1:$1048576,9,FALSE)</f>
        <v>#N/A</v>
      </c>
      <c r="H81" s="76" t="e">
        <f>VLOOKUP($E81,Atletas!$1:$1048576,5,FALSE)</f>
        <v>#N/A</v>
      </c>
      <c r="I81" s="35"/>
      <c r="J81" s="34"/>
      <c r="K81" s="35"/>
      <c r="L81" s="35" t="s">
        <v>1925</v>
      </c>
      <c r="M81" s="44"/>
    </row>
    <row r="82" spans="1:13" s="30" customFormat="1">
      <c r="A82" s="27"/>
      <c r="B82" s="28"/>
      <c r="C82" s="29"/>
      <c r="D82" s="26"/>
      <c r="E82" s="30" t="s">
        <v>1370</v>
      </c>
      <c r="F82" s="31">
        <f>VLOOKUP($E82,Atletas!$1:$1048576,7,FALSE)</f>
        <v>20685</v>
      </c>
      <c r="G82" s="31" t="str">
        <f>VLOOKUP($E82,Atletas!$1:$1048576,9,FALSE)</f>
        <v>S/Veterano</v>
      </c>
      <c r="H82" s="76" t="str">
        <f>VLOOKUP($E82,Atletas!$1:$1048576,5,FALSE)</f>
        <v>CAFH</v>
      </c>
      <c r="I82" s="35"/>
      <c r="J82" s="34"/>
      <c r="K82" s="35"/>
      <c r="L82" s="35" t="s">
        <v>236</v>
      </c>
      <c r="M82" s="44"/>
    </row>
    <row r="83" spans="1:13" s="30" customFormat="1">
      <c r="A83" s="27"/>
      <c r="B83" s="28"/>
      <c r="C83" s="29"/>
      <c r="D83" s="26"/>
      <c r="E83" s="30" t="s">
        <v>1472</v>
      </c>
      <c r="F83" s="31">
        <f>VLOOKUP($E83,Atletas!$1:$1048576,7,FALSE)</f>
        <v>24449</v>
      </c>
      <c r="G83" s="31" t="str">
        <f>VLOOKUP($E83,Atletas!$1:$1048576,9,FALSE)</f>
        <v>S/Veterano</v>
      </c>
      <c r="H83" s="76" t="str">
        <f>VLOOKUP($E83,Atletas!$1:$1048576,5,FALSE)</f>
        <v>CMOF</v>
      </c>
      <c r="I83" s="35"/>
      <c r="J83" s="34"/>
      <c r="K83" s="35"/>
      <c r="L83" s="35" t="s">
        <v>214</v>
      </c>
      <c r="M83" s="44"/>
    </row>
    <row r="84" spans="1:13" s="30" customFormat="1">
      <c r="A84" s="27"/>
      <c r="B84" s="28"/>
      <c r="C84" s="29"/>
      <c r="D84" s="26"/>
      <c r="E84" s="30" t="s">
        <v>1753</v>
      </c>
      <c r="F84" s="31">
        <f>VLOOKUP($E84,Atletas!$1:$1048576,7,FALSE)</f>
        <v>28262</v>
      </c>
      <c r="G84" s="31" t="str">
        <f>VLOOKUP($E84,Atletas!$1:$1048576,9,FALSE)</f>
        <v>S/Veterano</v>
      </c>
      <c r="H84" s="76" t="str">
        <f>VLOOKUP($E84,Atletas!$1:$1048576,5,FALSE)</f>
        <v>CAFH</v>
      </c>
      <c r="I84" s="35"/>
      <c r="J84" s="34"/>
      <c r="K84" s="35"/>
      <c r="L84" s="35" t="s">
        <v>2416</v>
      </c>
      <c r="M84" s="44"/>
    </row>
    <row r="85" spans="1:13" s="30" customFormat="1">
      <c r="A85" s="27"/>
      <c r="B85" s="28"/>
      <c r="C85" s="29"/>
      <c r="D85" s="26"/>
      <c r="E85" s="30" t="s">
        <v>1437</v>
      </c>
      <c r="F85" s="31" t="e">
        <f>VLOOKUP($E85,Atletas!$1:$1048576,7,FALSE)</f>
        <v>#N/A</v>
      </c>
      <c r="G85" s="31" t="e">
        <f>VLOOKUP($E85,Atletas!$1:$1048576,9,FALSE)</f>
        <v>#N/A</v>
      </c>
      <c r="H85" s="76" t="e">
        <f>VLOOKUP($E85,Atletas!$1:$1048576,5,FALSE)</f>
        <v>#N/A</v>
      </c>
      <c r="I85" s="35"/>
      <c r="J85" s="34"/>
      <c r="K85" s="35"/>
      <c r="L85" s="35" t="s">
        <v>246</v>
      </c>
      <c r="M85" s="44"/>
    </row>
    <row r="86" spans="1:13" s="30" customFormat="1">
      <c r="A86" s="27"/>
      <c r="B86" s="28"/>
      <c r="C86" s="29"/>
      <c r="D86" s="26"/>
      <c r="E86" s="30" t="s">
        <v>1667</v>
      </c>
      <c r="F86" s="31">
        <f>VLOOKUP($E86,Atletas!$1:$1048576,7,FALSE)</f>
        <v>24223</v>
      </c>
      <c r="G86" s="31" t="str">
        <f>VLOOKUP($E86,Atletas!$1:$1048576,9,FALSE)</f>
        <v>S/Veterano</v>
      </c>
      <c r="H86" s="76" t="str">
        <f>VLOOKUP($E86,Atletas!$1:$1048576,5,FALSE)</f>
        <v>ZAPCAR</v>
      </c>
      <c r="I86" s="35"/>
      <c r="J86" s="34"/>
      <c r="K86" s="35"/>
      <c r="L86" s="35" t="s">
        <v>415</v>
      </c>
    </row>
    <row r="87" spans="1:13" s="30" customFormat="1">
      <c r="A87" s="27"/>
      <c r="B87" s="28"/>
      <c r="C87" s="29"/>
      <c r="D87" s="26"/>
      <c r="E87" s="30" t="s">
        <v>2119</v>
      </c>
      <c r="F87" s="31">
        <f>VLOOKUP($E87,Atletas!$1:$1048576,7,FALSE)</f>
        <v>23681</v>
      </c>
      <c r="G87" s="31" t="str">
        <f>VLOOKUP($E87,Atletas!$1:$1048576,9,FALSE)</f>
        <v>S/Veterano</v>
      </c>
      <c r="H87" s="76" t="str">
        <f>VLOOKUP($E87,Atletas!$1:$1048576,5,FALSE)</f>
        <v>CAMAD</v>
      </c>
      <c r="I87" s="35"/>
      <c r="J87" s="34"/>
      <c r="K87" s="35"/>
      <c r="L87" s="35" t="s">
        <v>2418</v>
      </c>
    </row>
    <row r="88" spans="1:13" s="30" customFormat="1">
      <c r="A88" s="27"/>
      <c r="B88" s="28"/>
      <c r="C88" s="29"/>
      <c r="D88" s="26"/>
      <c r="E88" s="30" t="s">
        <v>1502</v>
      </c>
      <c r="F88" s="31">
        <f>VLOOKUP($E88,Atletas!$1:$1048576,7,FALSE)</f>
        <v>32581</v>
      </c>
      <c r="G88" s="31" t="str">
        <f>VLOOKUP($E88,Atletas!$1:$1048576,9,FALSE)</f>
        <v>Sénior</v>
      </c>
      <c r="H88" s="76" t="str">
        <f>VLOOKUP($E88,Atletas!$1:$1048576,5,FALSE)</f>
        <v>AJS</v>
      </c>
      <c r="I88" s="35"/>
      <c r="J88" s="34"/>
      <c r="K88" s="35"/>
      <c r="L88" s="35" t="s">
        <v>235</v>
      </c>
      <c r="M88" s="44"/>
    </row>
    <row r="89" spans="1:13" s="30" customFormat="1">
      <c r="A89" s="27"/>
      <c r="B89" s="28"/>
      <c r="C89" s="29"/>
      <c r="D89" s="26"/>
      <c r="E89" s="30" t="s">
        <v>1371</v>
      </c>
      <c r="F89" s="31">
        <f>VLOOKUP($E89,Atletas!$1:$1048576,7,FALSE)</f>
        <v>21888</v>
      </c>
      <c r="G89" s="31" t="str">
        <f>VLOOKUP($E89,Atletas!$1:$1048576,9,FALSE)</f>
        <v>S/Veterano</v>
      </c>
      <c r="H89" s="76" t="str">
        <f>VLOOKUP($E89,Atletas!$1:$1048576,5,FALSE)</f>
        <v>CAFH</v>
      </c>
      <c r="I89" s="35"/>
      <c r="J89" s="34"/>
      <c r="K89" s="35"/>
      <c r="L89" s="35" t="s">
        <v>2420</v>
      </c>
    </row>
    <row r="90" spans="1:13" s="30" customFormat="1">
      <c r="A90" s="27"/>
      <c r="B90" s="28"/>
      <c r="C90" s="29"/>
      <c r="D90" s="26"/>
      <c r="E90" s="30" t="s">
        <v>1289</v>
      </c>
      <c r="F90" s="31" t="e">
        <f>VLOOKUP($E90,Atletas!$1:$1048576,7,FALSE)</f>
        <v>#N/A</v>
      </c>
      <c r="G90" s="31" t="e">
        <f>VLOOKUP($E90,Atletas!$1:$1048576,9,FALSE)</f>
        <v>#N/A</v>
      </c>
      <c r="H90" s="76" t="e">
        <f>VLOOKUP($E90,Atletas!$1:$1048576,5,FALSE)</f>
        <v>#N/A</v>
      </c>
      <c r="I90" s="35"/>
      <c r="J90" s="34"/>
      <c r="K90" s="35"/>
      <c r="L90" s="35" t="s">
        <v>237</v>
      </c>
      <c r="M90" s="44"/>
    </row>
    <row r="91" spans="1:13" s="30" customFormat="1">
      <c r="A91" s="27"/>
      <c r="B91" s="28"/>
      <c r="C91" s="29"/>
      <c r="D91" s="26"/>
      <c r="E91" s="30" t="s">
        <v>683</v>
      </c>
      <c r="F91" s="31" t="e">
        <f>VLOOKUP($E91,Atletas!$1:$1048576,7,FALSE)</f>
        <v>#N/A</v>
      </c>
      <c r="G91" s="31" t="e">
        <f>VLOOKUP($E91,Atletas!$1:$1048576,9,FALSE)</f>
        <v>#N/A</v>
      </c>
      <c r="H91" s="76" t="e">
        <f>VLOOKUP($E91,Atletas!$1:$1048576,5,FALSE)</f>
        <v>#N/A</v>
      </c>
      <c r="I91" s="35"/>
      <c r="J91" s="34"/>
      <c r="K91" s="35"/>
      <c r="L91" s="35" t="s">
        <v>200</v>
      </c>
    </row>
    <row r="92" spans="1:13" s="30" customFormat="1">
      <c r="A92" s="27"/>
      <c r="B92" s="28"/>
      <c r="C92" s="29"/>
      <c r="D92" s="26"/>
      <c r="E92" s="30" t="s">
        <v>1110</v>
      </c>
      <c r="F92" s="31" t="e">
        <f>VLOOKUP($E92,Atletas!$1:$1048576,7,FALSE)</f>
        <v>#N/A</v>
      </c>
      <c r="G92" s="31" t="e">
        <f>VLOOKUP($E92,Atletas!$1:$1048576,9,FALSE)</f>
        <v>#N/A</v>
      </c>
      <c r="H92" s="76" t="e">
        <f>VLOOKUP($E92,Atletas!$1:$1048576,5,FALSE)</f>
        <v>#N/A</v>
      </c>
      <c r="I92" s="35"/>
      <c r="J92" s="34"/>
      <c r="K92" s="35"/>
      <c r="L92" s="35" t="s">
        <v>238</v>
      </c>
      <c r="M92" s="44"/>
    </row>
    <row r="93" spans="1:13" s="30" customFormat="1">
      <c r="A93" s="27"/>
      <c r="B93" s="28"/>
      <c r="C93" s="29"/>
      <c r="D93" s="26"/>
      <c r="E93" s="30" t="s">
        <v>1039</v>
      </c>
      <c r="F93" s="31" t="e">
        <f>VLOOKUP($E93,Atletas!$1:$1048576,7,FALSE)</f>
        <v>#N/A</v>
      </c>
      <c r="G93" s="31" t="e">
        <f>VLOOKUP($E93,Atletas!$1:$1048576,9,FALSE)</f>
        <v>#N/A</v>
      </c>
      <c r="H93" s="76" t="e">
        <f>VLOOKUP($E93,Atletas!$1:$1048576,5,FALSE)</f>
        <v>#N/A</v>
      </c>
      <c r="I93" s="35"/>
      <c r="J93" s="34"/>
      <c r="K93" s="35"/>
      <c r="L93" s="35" t="s">
        <v>239</v>
      </c>
      <c r="M93" s="44"/>
    </row>
    <row r="94" spans="1:13" s="30" customFormat="1">
      <c r="A94" s="27"/>
      <c r="B94" s="28"/>
      <c r="C94" s="29"/>
      <c r="D94" s="26"/>
      <c r="E94" s="30" t="s">
        <v>1685</v>
      </c>
      <c r="F94" s="31" t="e">
        <f>VLOOKUP($E94,Atletas!$1:$1048576,7,FALSE)</f>
        <v>#N/A</v>
      </c>
      <c r="G94" s="31" t="e">
        <f>VLOOKUP($E94,Atletas!$1:$1048576,9,FALSE)</f>
        <v>#N/A</v>
      </c>
      <c r="H94" s="76" t="e">
        <f>VLOOKUP($E94,Atletas!$1:$1048576,5,FALSE)</f>
        <v>#N/A</v>
      </c>
      <c r="I94" s="35"/>
      <c r="J94" s="34"/>
      <c r="K94" s="35"/>
      <c r="L94" s="35" t="s">
        <v>203</v>
      </c>
    </row>
    <row r="95" spans="1:13" s="30" customFormat="1">
      <c r="A95" s="27"/>
      <c r="B95" s="28"/>
      <c r="C95" s="29"/>
      <c r="D95" s="26"/>
      <c r="E95" s="30" t="s">
        <v>624</v>
      </c>
      <c r="F95" s="31" t="e">
        <f>VLOOKUP($E95,Atletas!$1:$1048576,7,FALSE)</f>
        <v>#N/A</v>
      </c>
      <c r="G95" s="31" t="e">
        <f>VLOOKUP($E95,Atletas!$1:$1048576,9,FALSE)</f>
        <v>#N/A</v>
      </c>
      <c r="H95" s="76" t="e">
        <f>VLOOKUP($E95,Atletas!$1:$1048576,5,FALSE)</f>
        <v>#N/A</v>
      </c>
      <c r="I95" s="35"/>
      <c r="J95" s="34"/>
      <c r="K95" s="35"/>
      <c r="L95" s="35" t="s">
        <v>198</v>
      </c>
    </row>
    <row r="96" spans="1:13" s="30" customFormat="1">
      <c r="A96" s="27"/>
      <c r="B96" s="28"/>
      <c r="C96" s="29"/>
      <c r="D96" s="26"/>
      <c r="E96" s="30" t="s">
        <v>1451</v>
      </c>
      <c r="F96" s="31">
        <v>29748</v>
      </c>
      <c r="G96" s="31" t="e">
        <f>VLOOKUP($E96,Atletas!$1:$1048576,9,FALSE)</f>
        <v>#N/A</v>
      </c>
      <c r="H96" s="76" t="e">
        <f>VLOOKUP($E96,Atletas!$1:$1048576,5,FALSE)</f>
        <v>#N/A</v>
      </c>
      <c r="I96" s="35"/>
      <c r="J96" s="34"/>
      <c r="K96" s="35"/>
      <c r="L96" s="35" t="s">
        <v>240</v>
      </c>
      <c r="M96" s="44"/>
    </row>
    <row r="97" spans="1:13" s="30" customFormat="1">
      <c r="A97" s="27"/>
      <c r="B97" s="28"/>
      <c r="C97" s="29"/>
      <c r="D97" s="26"/>
      <c r="E97" s="30" t="s">
        <v>1696</v>
      </c>
      <c r="F97" s="31" t="e">
        <f>VLOOKUP($E97,Atletas!$1:$1048576,7,FALSE)</f>
        <v>#N/A</v>
      </c>
      <c r="G97" s="31" t="e">
        <f>VLOOKUP($E97,Atletas!$1:$1048576,9,FALSE)</f>
        <v>#N/A</v>
      </c>
      <c r="H97" s="76" t="e">
        <f>VLOOKUP($E97,Atletas!$1:$1048576,5,FALSE)</f>
        <v>#N/A</v>
      </c>
      <c r="I97" s="35"/>
      <c r="J97" s="34"/>
      <c r="K97" s="35"/>
      <c r="L97" s="35" t="s">
        <v>204</v>
      </c>
    </row>
    <row r="98" spans="1:13" s="30" customFormat="1">
      <c r="A98" s="27"/>
      <c r="B98" s="28"/>
      <c r="C98" s="29"/>
      <c r="D98" s="26"/>
      <c r="E98" s="30" t="s">
        <v>1380</v>
      </c>
      <c r="F98" s="31">
        <f>VLOOKUP($E98,Atletas!$1:$1048576,7,FALSE)</f>
        <v>23043</v>
      </c>
      <c r="G98" s="31" t="str">
        <f>VLOOKUP($E98,Atletas!$1:$1048576,9,FALSE)</f>
        <v>S/Veterano</v>
      </c>
      <c r="H98" s="76" t="str">
        <f>VLOOKUP($E98,Atletas!$1:$1048576,5,FALSE)</f>
        <v>CMOF</v>
      </c>
      <c r="I98" s="35"/>
      <c r="J98" s="34"/>
      <c r="K98" s="35"/>
      <c r="L98" s="35" t="s">
        <v>205</v>
      </c>
    </row>
    <row r="99" spans="1:13" s="30" customFormat="1">
      <c r="A99" s="27"/>
      <c r="B99" s="28"/>
      <c r="C99" s="29"/>
      <c r="D99" s="26"/>
      <c r="E99" s="30" t="s">
        <v>1266</v>
      </c>
      <c r="F99" s="31" t="e">
        <f>VLOOKUP($E99,Atletas!$1:$1048576,7,FALSE)</f>
        <v>#N/A</v>
      </c>
      <c r="G99" s="31" t="e">
        <f>VLOOKUP($E99,Atletas!$1:$1048576,9,FALSE)</f>
        <v>#N/A</v>
      </c>
      <c r="H99" s="76" t="e">
        <f>VLOOKUP($E99,Atletas!$1:$1048576,5,FALSE)</f>
        <v>#N/A</v>
      </c>
      <c r="I99" s="35"/>
      <c r="J99" s="34"/>
      <c r="K99" s="35"/>
      <c r="L99" s="35" t="s">
        <v>241</v>
      </c>
      <c r="M99" s="44"/>
    </row>
    <row r="100" spans="1:13" s="30" customFormat="1">
      <c r="A100" s="27"/>
      <c r="B100" s="28"/>
      <c r="C100" s="29"/>
      <c r="D100" s="26"/>
      <c r="E100" s="30" t="s">
        <v>1033</v>
      </c>
      <c r="F100" s="31">
        <f>VLOOKUP($E100,Atletas!$1:$1048576,7,FALSE)</f>
        <v>28268</v>
      </c>
      <c r="G100" s="31" t="str">
        <f>VLOOKUP($E100,Atletas!$1:$1048576,9,FALSE)</f>
        <v>S/Veterano</v>
      </c>
      <c r="H100" s="76" t="str">
        <f>VLOOKUP($E100,Atletas!$1:$1048576,5,FALSE)</f>
        <v>CAMAD</v>
      </c>
      <c r="I100" s="35"/>
      <c r="J100" s="34"/>
      <c r="K100" s="35"/>
      <c r="L100" s="35" t="s">
        <v>242</v>
      </c>
      <c r="M100" s="44"/>
    </row>
    <row r="101" spans="1:13" s="30" customFormat="1">
      <c r="A101" s="27"/>
      <c r="B101" s="28"/>
      <c r="C101" s="29"/>
      <c r="D101" s="26"/>
      <c r="E101" s="30" t="s">
        <v>1255</v>
      </c>
      <c r="F101" s="31" t="e">
        <f>VLOOKUP($E101,Atletas!$1:$1048576,7,FALSE)</f>
        <v>#N/A</v>
      </c>
      <c r="G101" s="31" t="e">
        <f>VLOOKUP($E101,Atletas!$1:$1048576,9,FALSE)</f>
        <v>#N/A</v>
      </c>
      <c r="H101" s="76" t="e">
        <f>VLOOKUP($E101,Atletas!$1:$1048576,5,FALSE)</f>
        <v>#N/A</v>
      </c>
      <c r="I101" s="35"/>
      <c r="J101" s="34"/>
      <c r="K101" s="35"/>
      <c r="L101" s="35" t="s">
        <v>206</v>
      </c>
    </row>
    <row r="102" spans="1:13" s="30" customFormat="1">
      <c r="A102" s="27"/>
      <c r="B102" s="28"/>
      <c r="C102" s="29"/>
      <c r="D102" s="26"/>
      <c r="E102" s="30" t="s">
        <v>1287</v>
      </c>
      <c r="F102" s="31">
        <f>VLOOKUP($E102,Atletas!$1:$1048576,7,FALSE)</f>
        <v>26404</v>
      </c>
      <c r="G102" s="31" t="str">
        <f>VLOOKUP($E102,Atletas!$1:$1048576,9,FALSE)</f>
        <v>S/Veterano</v>
      </c>
      <c r="H102" s="76" t="str">
        <f>VLOOKUP($E102,Atletas!$1:$1048576,5,FALSE)</f>
        <v>CSM</v>
      </c>
      <c r="I102" s="35"/>
      <c r="J102" s="34"/>
      <c r="K102" s="35"/>
      <c r="L102" s="35" t="s">
        <v>207</v>
      </c>
    </row>
    <row r="103" spans="1:13" s="30" customFormat="1">
      <c r="A103" s="27"/>
      <c r="B103" s="28"/>
      <c r="C103" s="29"/>
      <c r="D103" s="26"/>
      <c r="E103" s="30" t="s">
        <v>1298</v>
      </c>
      <c r="F103" s="31">
        <f>VLOOKUP($E103,Atletas!$1:$1048576,7,FALSE)</f>
        <v>22704</v>
      </c>
      <c r="G103" s="31" t="str">
        <f>VLOOKUP($E103,Atletas!$1:$1048576,9,FALSE)</f>
        <v>S/Veterano</v>
      </c>
      <c r="H103" s="76" t="str">
        <f>VLOOKUP($E103,Atletas!$1:$1048576,5,FALSE)</f>
        <v>DRA</v>
      </c>
      <c r="I103" s="35"/>
      <c r="J103" s="34"/>
      <c r="K103" s="35"/>
      <c r="L103" s="35" t="s">
        <v>244</v>
      </c>
      <c r="M103" s="44"/>
    </row>
    <row r="104" spans="1:13" s="30" customFormat="1">
      <c r="A104" s="27"/>
      <c r="B104" s="28"/>
      <c r="C104" s="29"/>
      <c r="D104" s="26"/>
      <c r="E104" s="30" t="s">
        <v>1504</v>
      </c>
      <c r="F104" s="31" t="e">
        <f>VLOOKUP($E104,Atletas!$1:$1048576,7,FALSE)</f>
        <v>#N/A</v>
      </c>
      <c r="G104" s="31" t="e">
        <f>VLOOKUP($E104,Atletas!$1:$1048576,9,FALSE)</f>
        <v>#N/A</v>
      </c>
      <c r="H104" s="76" t="e">
        <f>VLOOKUP($E104,Atletas!$1:$1048576,5,FALSE)</f>
        <v>#N/A</v>
      </c>
      <c r="I104" s="35"/>
      <c r="J104" s="34"/>
      <c r="K104" s="35"/>
      <c r="L104" s="35" t="s">
        <v>243</v>
      </c>
      <c r="M104" s="44"/>
    </row>
    <row r="105" spans="1:13" s="30" customFormat="1">
      <c r="A105" s="27"/>
      <c r="B105" s="28"/>
      <c r="C105" s="29"/>
      <c r="D105" s="26"/>
      <c r="E105" s="30" t="s">
        <v>1648</v>
      </c>
      <c r="F105" s="31">
        <f>VLOOKUP($E105,Atletas!$1:$1048576,7,FALSE)</f>
        <v>22412</v>
      </c>
      <c r="G105" s="31" t="str">
        <f>VLOOKUP($E105,Atletas!$1:$1048576,9,FALSE)</f>
        <v>S/Veterano</v>
      </c>
      <c r="H105" s="76" t="str">
        <f>VLOOKUP($E105,Atletas!$1:$1048576,5,FALSE)</f>
        <v>CPCL</v>
      </c>
      <c r="I105" s="35"/>
      <c r="J105" s="34"/>
      <c r="K105" s="35"/>
      <c r="L105" s="35" t="s">
        <v>220</v>
      </c>
      <c r="M105" s="44"/>
    </row>
    <row r="106" spans="1:13" s="30" customFormat="1">
      <c r="A106" s="27"/>
      <c r="B106" s="28"/>
      <c r="C106" s="29"/>
      <c r="D106" s="26"/>
      <c r="E106" s="30" t="s">
        <v>704</v>
      </c>
      <c r="F106" s="31">
        <f>VLOOKUP($E106,Atletas!$1:$1048576,7,FALSE)</f>
        <v>27411</v>
      </c>
      <c r="G106" s="31" t="str">
        <f>VLOOKUP($E106,Atletas!$1:$1048576,9,FALSE)</f>
        <v>S/Veterano</v>
      </c>
      <c r="H106" s="76" t="str">
        <f>VLOOKUP($E106,Atletas!$1:$1048576,5,FALSE)</f>
        <v>CCDTHF</v>
      </c>
      <c r="I106" s="35"/>
      <c r="J106" s="34"/>
      <c r="K106" s="35"/>
      <c r="L106" s="35" t="s">
        <v>2423</v>
      </c>
    </row>
    <row r="107" spans="1:13" s="30" customFormat="1">
      <c r="A107" s="27"/>
      <c r="B107" s="28"/>
      <c r="C107" s="29"/>
      <c r="D107" s="26"/>
      <c r="E107" s="30" t="s">
        <v>1154</v>
      </c>
      <c r="F107" s="31">
        <f>VLOOKUP($E107,Atletas!$1:$1048576,7,FALSE)</f>
        <v>27599</v>
      </c>
      <c r="G107" s="31" t="str">
        <f>VLOOKUP($E107,Atletas!$1:$1048576,9,FALSE)</f>
        <v>S/Veterano</v>
      </c>
      <c r="H107" s="76" t="str">
        <f>VLOOKUP($E107,Atletas!$1:$1048576,5,FALSE)</f>
        <v>ZAPCAR</v>
      </c>
      <c r="I107" s="35"/>
      <c r="J107" s="34"/>
      <c r="K107" s="35"/>
      <c r="L107" s="35" t="s">
        <v>245</v>
      </c>
      <c r="M107" s="44"/>
    </row>
    <row r="108" spans="1:13" s="30" customFormat="1">
      <c r="A108" s="27"/>
      <c r="B108" s="28"/>
      <c r="C108" s="29"/>
      <c r="D108" s="26"/>
      <c r="E108" s="30" t="s">
        <v>1228</v>
      </c>
      <c r="F108" s="31" t="e">
        <f>VLOOKUP($E108,Atletas!$1:$1048576,7,FALSE)</f>
        <v>#N/A</v>
      </c>
      <c r="G108" s="31" t="e">
        <f>VLOOKUP($E108,Atletas!$1:$1048576,9,FALSE)</f>
        <v>#N/A</v>
      </c>
      <c r="H108" s="76" t="e">
        <f>VLOOKUP($E108,Atletas!$1:$1048576,5,FALSE)</f>
        <v>#N/A</v>
      </c>
      <c r="I108" s="35"/>
      <c r="J108" s="34"/>
      <c r="K108" s="35"/>
      <c r="L108" s="35" t="s">
        <v>218</v>
      </c>
      <c r="M108" s="44"/>
    </row>
    <row r="109" spans="1:13" s="30" customFormat="1">
      <c r="A109" s="27"/>
      <c r="B109" s="28"/>
      <c r="C109" s="29"/>
      <c r="D109" s="26"/>
      <c r="E109" s="30" t="s">
        <v>1546</v>
      </c>
      <c r="F109" s="31">
        <f>VLOOKUP($E109,Atletas!$1:$1048576,7,FALSE)</f>
        <v>29171</v>
      </c>
      <c r="G109" s="31" t="str">
        <f>VLOOKUP($E109,Atletas!$1:$1048576,9,FALSE)</f>
        <v>Sénior</v>
      </c>
      <c r="H109" s="76" t="str">
        <f>VLOOKUP($E109,Atletas!$1:$1048576,5,FALSE)</f>
        <v>ADRAP</v>
      </c>
      <c r="I109" s="35"/>
      <c r="J109" s="34"/>
      <c r="K109" s="35"/>
      <c r="L109" s="35" t="s">
        <v>219</v>
      </c>
      <c r="M109" s="44"/>
    </row>
    <row r="110" spans="1:13" s="30" customFormat="1">
      <c r="A110" s="27"/>
      <c r="B110" s="28"/>
      <c r="C110" s="29"/>
      <c r="D110" s="26"/>
      <c r="E110" s="30" t="s">
        <v>1611</v>
      </c>
      <c r="F110" s="31">
        <f>VLOOKUP($E110,Atletas!$1:$1048576,7,FALSE)</f>
        <v>24513</v>
      </c>
      <c r="G110" s="31" t="str">
        <f>VLOOKUP($E110,Atletas!$1:$1048576,9,FALSE)</f>
        <v>S/Veterano</v>
      </c>
      <c r="H110" s="76" t="str">
        <f>VLOOKUP($E110,Atletas!$1:$1048576,5,FALSE)</f>
        <v>CAMAD</v>
      </c>
      <c r="I110" s="35"/>
      <c r="J110" s="34"/>
      <c r="K110" s="35"/>
      <c r="L110" s="35" t="s">
        <v>199</v>
      </c>
      <c r="M110" s="44"/>
    </row>
    <row r="111" spans="1:13" s="30" customFormat="1">
      <c r="A111" s="27"/>
      <c r="B111" s="28"/>
      <c r="C111" s="29"/>
      <c r="D111" s="26"/>
      <c r="E111" s="30" t="s">
        <v>1288</v>
      </c>
      <c r="F111" s="31">
        <f>VLOOKUP($E111,Atletas!$1:$1048576,7,FALSE)</f>
        <v>24336</v>
      </c>
      <c r="G111" s="31" t="str">
        <f>VLOOKUP($E111,Atletas!$1:$1048576,9,FALSE)</f>
        <v>S/Veterano</v>
      </c>
      <c r="H111" s="76" t="str">
        <f>VLOOKUP($E111,Atletas!$1:$1048576,5,FALSE)</f>
        <v>DRA</v>
      </c>
      <c r="I111" s="35"/>
      <c r="J111" s="34"/>
      <c r="K111" s="35"/>
      <c r="L111" s="35" t="s">
        <v>416</v>
      </c>
    </row>
    <row r="112" spans="1:13" s="30" customFormat="1">
      <c r="A112" s="27"/>
      <c r="B112" s="28"/>
      <c r="C112" s="29"/>
      <c r="D112" s="26"/>
      <c r="E112" s="30" t="s">
        <v>1239</v>
      </c>
      <c r="F112" s="31">
        <f>VLOOKUP($E112,Atletas!$1:$1048576,7,FALSE)</f>
        <v>23143</v>
      </c>
      <c r="G112" s="31" t="str">
        <f>VLOOKUP($E112,Atletas!$1:$1048576,9,FALSE)</f>
        <v>S/Veterano</v>
      </c>
      <c r="H112" s="76" t="str">
        <f>VLOOKUP($E112,Atletas!$1:$1048576,5,FALSE)</f>
        <v>IND-M</v>
      </c>
      <c r="I112" s="35"/>
      <c r="J112" s="34"/>
      <c r="K112" s="35"/>
      <c r="L112" s="35" t="s">
        <v>223</v>
      </c>
      <c r="M112" s="44"/>
    </row>
    <row r="113" spans="1:13" s="30" customFormat="1">
      <c r="A113" s="27"/>
      <c r="B113" s="28"/>
      <c r="C113" s="29"/>
      <c r="D113" s="26"/>
      <c r="E113" s="30" t="s">
        <v>2124</v>
      </c>
      <c r="F113" s="31" t="e">
        <f>VLOOKUP($E113,Atletas!$1:$1048576,7,FALSE)</f>
        <v>#N/A</v>
      </c>
      <c r="G113" s="31" t="e">
        <f>VLOOKUP($E113,Atletas!$1:$1048576,9,FALSE)</f>
        <v>#N/A</v>
      </c>
      <c r="H113" s="76" t="e">
        <f>VLOOKUP($E113,Atletas!$1:$1048576,5,FALSE)</f>
        <v>#N/A</v>
      </c>
      <c r="I113" s="35"/>
      <c r="J113" s="34"/>
      <c r="K113" s="35"/>
      <c r="L113" s="35" t="s">
        <v>2424</v>
      </c>
    </row>
    <row r="114" spans="1:13" s="30" customFormat="1">
      <c r="A114" s="27"/>
      <c r="B114" s="28"/>
      <c r="C114" s="29"/>
      <c r="D114" s="26"/>
      <c r="E114" s="30" t="s">
        <v>1367</v>
      </c>
      <c r="F114" s="31">
        <f>VLOOKUP($E114,Atletas!$1:$1048576,7,FALSE)</f>
        <v>19582</v>
      </c>
      <c r="G114" s="31" t="str">
        <f>VLOOKUP($E114,Atletas!$1:$1048576,9,FALSE)</f>
        <v>S/Veterano</v>
      </c>
      <c r="H114" s="76" t="str">
        <f>VLOOKUP($E114,Atletas!$1:$1048576,5,FALSE)</f>
        <v>CAFH</v>
      </c>
      <c r="I114" s="35"/>
      <c r="J114" s="34"/>
      <c r="K114" s="35"/>
      <c r="L114" s="35" t="s">
        <v>221</v>
      </c>
    </row>
    <row r="115" spans="1:13" s="30" customFormat="1">
      <c r="A115" s="27"/>
      <c r="B115" s="28"/>
      <c r="C115" s="29"/>
      <c r="D115" s="26"/>
      <c r="E115" s="30" t="s">
        <v>1293</v>
      </c>
      <c r="F115" s="31">
        <f>VLOOKUP($E115,Atletas!$1:$1048576,7,FALSE)</f>
        <v>19910</v>
      </c>
      <c r="G115" s="31" t="str">
        <f>VLOOKUP($E115,Atletas!$1:$1048576,9,FALSE)</f>
        <v>S/Veterano</v>
      </c>
      <c r="H115" s="76" t="str">
        <f>VLOOKUP($E115,Atletas!$1:$1048576,5,FALSE)</f>
        <v>CAFH</v>
      </c>
      <c r="I115" s="35"/>
      <c r="J115" s="34"/>
      <c r="K115" s="35"/>
      <c r="L115" s="35" t="s">
        <v>247</v>
      </c>
      <c r="M115" s="44"/>
    </row>
    <row r="116" spans="1:13" s="30" customFormat="1">
      <c r="A116" s="27"/>
      <c r="B116" s="28"/>
      <c r="C116" s="29"/>
      <c r="D116" s="26"/>
      <c r="E116" s="30" t="s">
        <v>1430</v>
      </c>
      <c r="F116" s="31" t="e">
        <f>VLOOKUP($E116,Atletas!$1:$1048576,7,FALSE)</f>
        <v>#N/A</v>
      </c>
      <c r="G116" s="31" t="e">
        <f>VLOOKUP($E116,Atletas!$1:$1048576,9,FALSE)</f>
        <v>#N/A</v>
      </c>
      <c r="H116" s="76" t="e">
        <f>VLOOKUP($E116,Atletas!$1:$1048576,5,FALSE)</f>
        <v>#N/A</v>
      </c>
      <c r="I116" s="35"/>
      <c r="J116" s="34"/>
      <c r="K116" s="35"/>
      <c r="L116" s="35" t="s">
        <v>1138</v>
      </c>
    </row>
    <row r="117" spans="1:13" s="30" customFormat="1">
      <c r="A117" s="27"/>
      <c r="B117" s="28"/>
      <c r="C117" s="29"/>
      <c r="D117" s="26"/>
      <c r="E117" s="30" t="s">
        <v>2125</v>
      </c>
      <c r="F117" s="31">
        <f>VLOOKUP($E117,Atletas!$1:$1048576,7,FALSE)</f>
        <v>25310</v>
      </c>
      <c r="G117" s="31" t="str">
        <f>VLOOKUP($E117,Atletas!$1:$1048576,9,FALSE)</f>
        <v>S/Veterano</v>
      </c>
      <c r="H117" s="76" t="str">
        <f>VLOOKUP($E117,Atletas!$1:$1048576,5,FALSE)</f>
        <v>DRA</v>
      </c>
      <c r="I117" s="35"/>
      <c r="J117" s="34"/>
      <c r="K117" s="35"/>
      <c r="L117" s="35" t="s">
        <v>2425</v>
      </c>
    </row>
    <row r="118" spans="1:13" s="30" customFormat="1">
      <c r="A118" s="27"/>
      <c r="B118" s="28"/>
      <c r="C118" s="29"/>
      <c r="D118" s="26"/>
      <c r="E118" s="30" t="s">
        <v>2126</v>
      </c>
      <c r="F118" s="31">
        <f>VLOOKUP($E118,Atletas!$1:$1048576,7,FALSE)</f>
        <v>25817</v>
      </c>
      <c r="G118" s="31" t="str">
        <f>VLOOKUP($E118,Atletas!$1:$1048576,9,FALSE)</f>
        <v>S/Veterano</v>
      </c>
      <c r="H118" s="76" t="str">
        <f>VLOOKUP($E118,Atletas!$1:$1048576,5,FALSE)</f>
        <v>IND-M</v>
      </c>
      <c r="I118" s="35"/>
      <c r="J118" s="34"/>
      <c r="K118" s="35"/>
      <c r="L118" s="35" t="s">
        <v>2426</v>
      </c>
    </row>
    <row r="119" spans="1:13" s="30" customFormat="1">
      <c r="A119" s="27"/>
      <c r="B119" s="28"/>
      <c r="C119" s="29"/>
      <c r="D119" s="26"/>
      <c r="E119" s="30" t="s">
        <v>1291</v>
      </c>
      <c r="F119" s="31">
        <f>VLOOKUP($E119,Atletas!$1:$1048576,7,FALSE)</f>
        <v>16891</v>
      </c>
      <c r="G119" s="31" t="str">
        <f>VLOOKUP($E119,Atletas!$1:$1048576,9,FALSE)</f>
        <v>S/Veterano</v>
      </c>
      <c r="H119" s="76" t="str">
        <f>VLOOKUP($E119,Atletas!$1:$1048576,5,FALSE)</f>
        <v>DRA</v>
      </c>
      <c r="I119" s="35"/>
      <c r="J119" s="34"/>
      <c r="K119" s="35"/>
      <c r="L119" s="35" t="s">
        <v>222</v>
      </c>
    </row>
    <row r="120" spans="1:13" s="30" customFormat="1">
      <c r="A120" s="27"/>
      <c r="B120" s="28"/>
      <c r="C120" s="29"/>
      <c r="D120" s="26"/>
      <c r="E120" s="30" t="s">
        <v>1750</v>
      </c>
      <c r="F120" s="31">
        <f>VLOOKUP($E120,Atletas!$1:$1048576,7,FALSE)</f>
        <v>25827</v>
      </c>
      <c r="G120" s="31" t="str">
        <f>VLOOKUP($E120,Atletas!$1:$1048576,9,FALSE)</f>
        <v>S/Veterano</v>
      </c>
      <c r="H120" s="76" t="str">
        <f>VLOOKUP($E120,Atletas!$1:$1048576,5,FALSE)</f>
        <v>DRA</v>
      </c>
      <c r="I120" s="35"/>
      <c r="J120" s="34"/>
      <c r="K120" s="35"/>
      <c r="L120" s="35" t="s">
        <v>407</v>
      </c>
      <c r="M120" s="44"/>
    </row>
    <row r="121" spans="1:13" s="30" customFormat="1">
      <c r="A121" s="27"/>
      <c r="B121" s="28"/>
      <c r="C121" s="29"/>
      <c r="D121" s="26"/>
      <c r="E121" s="30" t="s">
        <v>1290</v>
      </c>
      <c r="F121" s="31">
        <f>VLOOKUP($E121,Atletas!$1:$1048576,7,FALSE)</f>
        <v>17049</v>
      </c>
      <c r="G121" s="31" t="str">
        <f>VLOOKUP($E121,Atletas!$1:$1048576,9,FALSE)</f>
        <v>S/Veterano</v>
      </c>
      <c r="H121" s="76" t="str">
        <f>VLOOKUP($E121,Atletas!$1:$1048576,5,FALSE)</f>
        <v>DRA</v>
      </c>
      <c r="I121" s="35"/>
      <c r="J121" s="34"/>
      <c r="K121" s="35"/>
      <c r="L121" s="35" t="s">
        <v>224</v>
      </c>
      <c r="M121" s="44"/>
    </row>
    <row r="122" spans="1:13" s="30" customFormat="1">
      <c r="A122" s="27"/>
      <c r="B122" s="28"/>
      <c r="C122" s="29"/>
      <c r="D122" s="26"/>
      <c r="E122" s="30" t="s">
        <v>1616</v>
      </c>
      <c r="F122" s="31">
        <f>VLOOKUP($E122,Atletas!$1:$1048576,7,FALSE)</f>
        <v>29780</v>
      </c>
      <c r="G122" s="31" t="str">
        <f>VLOOKUP($E122,Atletas!$1:$1048576,9,FALSE)</f>
        <v>Sénior</v>
      </c>
      <c r="H122" s="76" t="str">
        <f>VLOOKUP($E122,Atletas!$1:$1048576,5,FALSE)</f>
        <v>CAFH</v>
      </c>
      <c r="I122" s="35"/>
      <c r="J122" s="34"/>
      <c r="K122" s="35"/>
      <c r="L122" s="35" t="s">
        <v>2427</v>
      </c>
    </row>
    <row r="123" spans="1:13" s="30" customFormat="1">
      <c r="A123" s="27"/>
      <c r="B123" s="28"/>
      <c r="C123" s="29"/>
      <c r="D123" s="26"/>
      <c r="E123" s="30" t="s">
        <v>1591</v>
      </c>
      <c r="F123" s="31">
        <f>VLOOKUP($E123,Atletas!$1:$1048576,7,FALSE)</f>
        <v>23399</v>
      </c>
      <c r="G123" s="31" t="str">
        <f>VLOOKUP($E123,Atletas!$1:$1048576,9,FALSE)</f>
        <v>S/Veterano</v>
      </c>
      <c r="H123" s="76" t="str">
        <f>VLOOKUP($E123,Atletas!$1:$1048576,5,FALSE)</f>
        <v>CPCL</v>
      </c>
      <c r="I123" s="35"/>
      <c r="J123" s="34"/>
      <c r="K123" s="35"/>
      <c r="L123" s="35" t="s">
        <v>208</v>
      </c>
    </row>
    <row r="124" spans="1:13" s="30" customFormat="1">
      <c r="A124" s="27"/>
      <c r="B124" s="28"/>
      <c r="C124" s="29"/>
      <c r="D124" s="26"/>
      <c r="E124" s="30" t="s">
        <v>2128</v>
      </c>
      <c r="F124" s="31">
        <f>VLOOKUP($E124,Atletas!$1:$1048576,7,FALSE)</f>
        <v>30083</v>
      </c>
      <c r="G124" s="31" t="str">
        <f>VLOOKUP($E124,Atletas!$1:$1048576,9,FALSE)</f>
        <v>Sénior</v>
      </c>
      <c r="H124" s="76" t="str">
        <f>VLOOKUP($E124,Atletas!$1:$1048576,5,FALSE)</f>
        <v>CPC</v>
      </c>
      <c r="I124" s="35"/>
      <c r="J124" s="34"/>
      <c r="K124" s="35"/>
      <c r="L124" s="35" t="s">
        <v>2428</v>
      </c>
    </row>
    <row r="125" spans="1:13" s="30" customFormat="1">
      <c r="A125" s="27"/>
      <c r="B125" s="28"/>
      <c r="C125" s="29"/>
      <c r="D125" s="26"/>
      <c r="E125" s="30" t="s">
        <v>1321</v>
      </c>
      <c r="F125" s="31">
        <f>VLOOKUP($E125,Atletas!$1:$1048576,7,FALSE)</f>
        <v>23258</v>
      </c>
      <c r="G125" s="31" t="str">
        <f>VLOOKUP($E125,Atletas!$1:$1048576,9,FALSE)</f>
        <v>S/Veterano</v>
      </c>
      <c r="H125" s="76" t="str">
        <f>VLOOKUP($E125,Atletas!$1:$1048576,5,FALSE)</f>
        <v>CAMAD</v>
      </c>
      <c r="I125" s="35"/>
      <c r="J125" s="34"/>
      <c r="K125" s="35"/>
      <c r="L125" s="35" t="s">
        <v>2429</v>
      </c>
    </row>
    <row r="126" spans="1:13" s="30" customFormat="1">
      <c r="A126" s="27"/>
      <c r="B126" s="28"/>
      <c r="C126" s="29"/>
      <c r="D126" s="26"/>
      <c r="E126" s="30" t="s">
        <v>1147</v>
      </c>
      <c r="F126" s="31">
        <f>VLOOKUP($E126,Atletas!$1:$1048576,7,FALSE)</f>
        <v>22622</v>
      </c>
      <c r="G126" s="31" t="str">
        <f>VLOOKUP($E126,Atletas!$1:$1048576,9,FALSE)</f>
        <v>S/Veterano</v>
      </c>
      <c r="H126" s="76" t="str">
        <f>VLOOKUP($E126,Atletas!$1:$1048576,5,FALSE)</f>
        <v>CAMAD</v>
      </c>
      <c r="I126" s="35"/>
      <c r="J126" s="34"/>
      <c r="K126" s="35"/>
      <c r="L126" s="35" t="s">
        <v>408</v>
      </c>
      <c r="M126" s="44"/>
    </row>
    <row r="127" spans="1:13" s="30" customFormat="1">
      <c r="A127" s="27"/>
      <c r="B127" s="28"/>
      <c r="C127" s="29"/>
      <c r="D127" s="26"/>
      <c r="E127" s="30" t="s">
        <v>2122</v>
      </c>
      <c r="F127" s="31">
        <f>VLOOKUP($E127,Atletas!$1:$1048576,7,FALSE)</f>
        <v>29468</v>
      </c>
      <c r="G127" s="31" t="str">
        <f>VLOOKUP($E127,Atletas!$1:$1048576,9,FALSE)</f>
        <v>Sénior</v>
      </c>
      <c r="H127" s="76" t="str">
        <f>VLOOKUP($E127,Atletas!$1:$1048576,5,FALSE)</f>
        <v>ADRAP</v>
      </c>
      <c r="I127" s="35"/>
      <c r="J127" s="34"/>
      <c r="K127" s="35"/>
      <c r="L127" s="35" t="s">
        <v>2430</v>
      </c>
    </row>
    <row r="128" spans="1:13" s="30" customFormat="1">
      <c r="A128" s="27"/>
      <c r="B128" s="28"/>
      <c r="C128" s="29"/>
      <c r="D128" s="26"/>
      <c r="E128" s="30" t="s">
        <v>1615</v>
      </c>
      <c r="F128" s="31">
        <f>VLOOKUP($E128,Atletas!$1:$1048576,7,FALSE)</f>
        <v>20607</v>
      </c>
      <c r="G128" s="31" t="str">
        <f>VLOOKUP($E128,Atletas!$1:$1048576,9,FALSE)</f>
        <v>S/Veterano</v>
      </c>
      <c r="H128" s="76" t="str">
        <f>VLOOKUP($E128,Atletas!$1:$1048576,5,FALSE)</f>
        <v>DRA</v>
      </c>
      <c r="I128" s="35"/>
      <c r="J128" s="34"/>
      <c r="K128" s="35"/>
      <c r="L128" s="35" t="s">
        <v>195</v>
      </c>
      <c r="M128" s="44"/>
    </row>
    <row r="129" spans="1:13" s="30" customFormat="1">
      <c r="A129" s="27"/>
      <c r="B129" s="28"/>
      <c r="C129" s="29"/>
      <c r="D129" s="26"/>
      <c r="E129" s="30" t="s">
        <v>2129</v>
      </c>
      <c r="F129" s="31">
        <f>VLOOKUP($E129,Atletas!$1:$1048576,7,FALSE)</f>
        <v>21855</v>
      </c>
      <c r="G129" s="31" t="str">
        <f>VLOOKUP($E129,Atletas!$1:$1048576,9,FALSE)</f>
        <v>S/Veterano</v>
      </c>
      <c r="H129" s="76" t="str">
        <f>VLOOKUP($E129,Atletas!$1:$1048576,5,FALSE)</f>
        <v>DRA</v>
      </c>
      <c r="I129" s="35"/>
      <c r="J129" s="34"/>
      <c r="K129" s="35"/>
      <c r="L129" s="35" t="s">
        <v>2431</v>
      </c>
    </row>
    <row r="130" spans="1:13" s="30" customFormat="1">
      <c r="A130" s="27"/>
      <c r="B130" s="28"/>
      <c r="C130" s="29"/>
      <c r="D130" s="26"/>
      <c r="E130" s="30" t="s">
        <v>1568</v>
      </c>
      <c r="F130" s="31">
        <f>VLOOKUP($E130,Atletas!$1:$1048576,7,FALSE)</f>
        <v>28446</v>
      </c>
      <c r="G130" s="31" t="str">
        <f>VLOOKUP($E130,Atletas!$1:$1048576,9,FALSE)</f>
        <v>S/Veterano</v>
      </c>
      <c r="H130" s="76" t="str">
        <f>VLOOKUP($E130,Atletas!$1:$1048576,5,FALSE)</f>
        <v>ZMM</v>
      </c>
      <c r="I130" s="35"/>
      <c r="J130" s="34"/>
      <c r="K130" s="35"/>
      <c r="L130" s="35" t="s">
        <v>196</v>
      </c>
    </row>
    <row r="131" spans="1:13" s="30" customFormat="1">
      <c r="A131" s="27"/>
      <c r="B131" s="28"/>
      <c r="C131" s="29"/>
      <c r="D131" s="26"/>
      <c r="E131" s="30" t="s">
        <v>1056</v>
      </c>
      <c r="F131" s="31" t="e">
        <f>VLOOKUP($E131,Atletas!$1:$1048576,7,FALSE)</f>
        <v>#N/A</v>
      </c>
      <c r="G131" s="31" t="e">
        <f>VLOOKUP($E131,Atletas!$1:$1048576,9,FALSE)</f>
        <v>#N/A</v>
      </c>
      <c r="H131" s="76" t="e">
        <f>VLOOKUP($E131,Atletas!$1:$1048576,5,FALSE)</f>
        <v>#N/A</v>
      </c>
      <c r="I131" s="35"/>
      <c r="J131" s="34"/>
      <c r="K131" s="35"/>
      <c r="L131" s="35" t="s">
        <v>197</v>
      </c>
    </row>
    <row r="132" spans="1:13" s="30" customFormat="1">
      <c r="A132" s="27"/>
      <c r="B132" s="28"/>
      <c r="C132" s="29"/>
      <c r="D132" s="26"/>
      <c r="E132" s="30" t="s">
        <v>1670</v>
      </c>
      <c r="F132" s="31">
        <f>VLOOKUP($E132,Atletas!$1:$1048576,7,FALSE)</f>
        <v>16681</v>
      </c>
      <c r="G132" s="31" t="str">
        <f>VLOOKUP($E132,Atletas!$1:$1048576,9,FALSE)</f>
        <v>S/Veterano</v>
      </c>
      <c r="H132" s="76" t="str">
        <f>VLOOKUP($E132,Atletas!$1:$1048576,5,FALSE)</f>
        <v>CPCL</v>
      </c>
      <c r="I132" s="35"/>
      <c r="J132" s="34"/>
      <c r="K132" s="35"/>
      <c r="L132" s="35" t="s">
        <v>225</v>
      </c>
      <c r="M132" s="44"/>
    </row>
    <row r="133" spans="1:13" s="30" customFormat="1">
      <c r="A133" s="27"/>
      <c r="B133" s="28"/>
      <c r="C133" s="29"/>
      <c r="D133" s="26"/>
      <c r="E133" s="30" t="s">
        <v>1359</v>
      </c>
      <c r="F133" s="31">
        <f>VLOOKUP($E133,Atletas!$1:$1048576,7,FALSE)</f>
        <v>27373</v>
      </c>
      <c r="G133" s="31" t="str">
        <f>VLOOKUP($E133,Atletas!$1:$1048576,9,FALSE)</f>
        <v>S/Veterano</v>
      </c>
      <c r="H133" s="76" t="str">
        <f>VLOOKUP($E133,Atletas!$1:$1048576,5,FALSE)</f>
        <v>AJS</v>
      </c>
      <c r="I133" s="35"/>
      <c r="J133" s="34"/>
      <c r="K133" s="35"/>
      <c r="L133" s="35" t="s">
        <v>209</v>
      </c>
    </row>
    <row r="134" spans="1:13" s="30" customFormat="1">
      <c r="A134" s="27"/>
      <c r="B134" s="28"/>
      <c r="C134" s="29"/>
      <c r="D134" s="26"/>
      <c r="E134" s="30" t="s">
        <v>1297</v>
      </c>
      <c r="F134" s="31">
        <f>VLOOKUP($E134,Atletas!$1:$1048576,7,FALSE)</f>
        <v>20174</v>
      </c>
      <c r="G134" s="31" t="str">
        <f>VLOOKUP($E134,Atletas!$1:$1048576,9,FALSE)</f>
        <v>S/Veterano</v>
      </c>
      <c r="H134" s="76" t="str">
        <f>VLOOKUP($E134,Atletas!$1:$1048576,5,FALSE)</f>
        <v>DRA</v>
      </c>
      <c r="I134" s="35"/>
      <c r="J134" s="34"/>
      <c r="K134" s="35"/>
      <c r="L134" s="35" t="s">
        <v>409</v>
      </c>
      <c r="M134" s="44"/>
    </row>
    <row r="135" spans="1:13" s="30" customFormat="1">
      <c r="A135" s="27"/>
      <c r="B135" s="28"/>
      <c r="C135" s="29"/>
      <c r="D135" s="26"/>
      <c r="E135" s="30" t="s">
        <v>1748</v>
      </c>
      <c r="F135" s="31" t="e">
        <f>VLOOKUP($E135,Atletas!$1:$1048576,7,FALSE)</f>
        <v>#N/A</v>
      </c>
      <c r="G135" s="31" t="e">
        <f>VLOOKUP($E135,Atletas!$1:$1048576,9,FALSE)</f>
        <v>#N/A</v>
      </c>
      <c r="H135" s="76" t="e">
        <f>VLOOKUP($E135,Atletas!$1:$1048576,5,FALSE)</f>
        <v>#N/A</v>
      </c>
      <c r="I135" s="35"/>
      <c r="J135" s="34"/>
      <c r="K135" s="35"/>
      <c r="L135" s="35" t="s">
        <v>194</v>
      </c>
    </row>
    <row r="136" spans="1:13" s="30" customFormat="1">
      <c r="A136" s="27"/>
      <c r="B136" s="28"/>
      <c r="C136" s="29"/>
      <c r="D136" s="26"/>
      <c r="E136" s="30" t="s">
        <v>2130</v>
      </c>
      <c r="F136" s="31">
        <f>VLOOKUP($E136,Atletas!$1:$1048576,7,FALSE)</f>
        <v>22674</v>
      </c>
      <c r="G136" s="31" t="str">
        <f>VLOOKUP($E136,Atletas!$1:$1048576,9,FALSE)</f>
        <v>S/Veterano</v>
      </c>
      <c r="H136" s="76" t="str">
        <f>VLOOKUP($E136,Atletas!$1:$1048576,5,FALSE)</f>
        <v>DRA</v>
      </c>
      <c r="I136" s="35"/>
      <c r="J136" s="34"/>
      <c r="K136" s="35"/>
      <c r="L136" s="35" t="s">
        <v>2432</v>
      </c>
    </row>
    <row r="137" spans="1:13" s="30" customFormat="1">
      <c r="A137" s="27"/>
      <c r="B137" s="28"/>
      <c r="C137" s="29"/>
      <c r="D137" s="26"/>
      <c r="E137" s="30" t="s">
        <v>1149</v>
      </c>
      <c r="F137" s="31">
        <f>VLOOKUP($E137,Atletas!$1:$1048576,7,FALSE)</f>
        <v>17513</v>
      </c>
      <c r="G137" s="31" t="str">
        <f>VLOOKUP($E137,Atletas!$1:$1048576,9,FALSE)</f>
        <v>S/Veterano</v>
      </c>
      <c r="H137" s="76" t="str">
        <f>VLOOKUP($E137,Atletas!$1:$1048576,5,FALSE)</f>
        <v>CPPM</v>
      </c>
      <c r="I137" s="35"/>
      <c r="J137" s="34"/>
      <c r="K137" s="35"/>
      <c r="L137" s="35" t="s">
        <v>2433</v>
      </c>
    </row>
    <row r="138" spans="1:13" s="30" customFormat="1">
      <c r="A138" s="27"/>
      <c r="B138" s="28"/>
      <c r="C138" s="29"/>
      <c r="D138" s="26"/>
      <c r="E138" s="30" t="s">
        <v>2131</v>
      </c>
      <c r="F138" s="31">
        <f>VLOOKUP($E138,Atletas!$1:$1048576,7,FALSE)</f>
        <v>20867</v>
      </c>
      <c r="G138" s="31" t="str">
        <f>VLOOKUP($E138,Atletas!$1:$1048576,9,FALSE)</f>
        <v>S/Veterano</v>
      </c>
      <c r="H138" s="76" t="str">
        <f>VLOOKUP($E138,Atletas!$1:$1048576,5,FALSE)</f>
        <v>CPPM</v>
      </c>
      <c r="I138" s="35"/>
      <c r="J138" s="34"/>
      <c r="K138" s="35"/>
      <c r="L138" s="35" t="s">
        <v>2434</v>
      </c>
    </row>
    <row r="139" spans="1:13" s="30" customFormat="1">
      <c r="A139" s="27"/>
      <c r="B139" s="28"/>
      <c r="C139" s="29"/>
      <c r="D139" s="26"/>
      <c r="E139" s="30" t="s">
        <v>1034</v>
      </c>
      <c r="F139" s="31">
        <f>VLOOKUP($E139,Atletas!$1:$1048576,7,FALSE)</f>
        <v>22450</v>
      </c>
      <c r="G139" s="31" t="str">
        <f>VLOOKUP($E139,Atletas!$1:$1048576,9,FALSE)</f>
        <v>S/Veterano</v>
      </c>
      <c r="H139" s="76" t="str">
        <f>VLOOKUP($E139,Atletas!$1:$1048576,5,FALSE)</f>
        <v>CAMAD</v>
      </c>
      <c r="I139" s="35"/>
      <c r="J139" s="34"/>
      <c r="K139" s="35"/>
      <c r="L139" s="35" t="s">
        <v>410</v>
      </c>
      <c r="M139" s="44"/>
    </row>
    <row r="140" spans="1:13" s="30" customFormat="1">
      <c r="A140" s="27"/>
      <c r="B140" s="28"/>
      <c r="C140" s="29"/>
      <c r="D140" s="26"/>
      <c r="E140" s="30" t="s">
        <v>1027</v>
      </c>
      <c r="F140" s="31">
        <f>VLOOKUP($E140,Atletas!$1:$1048576,7,FALSE)</f>
        <v>15946</v>
      </c>
      <c r="G140" s="31" t="str">
        <f>VLOOKUP($E140,Atletas!$1:$1048576,9,FALSE)</f>
        <v>S/Veterano</v>
      </c>
      <c r="H140" s="76" t="str">
        <f>VLOOKUP($E140,Atletas!$1:$1048576,5,FALSE)</f>
        <v>ADRAP</v>
      </c>
      <c r="I140" s="35"/>
      <c r="J140" s="34"/>
      <c r="K140" s="35"/>
      <c r="L140" s="35" t="s">
        <v>411</v>
      </c>
      <c r="M140" s="44"/>
    </row>
    <row r="141" spans="1:13" s="30" customFormat="1">
      <c r="A141" s="27"/>
      <c r="B141" s="28"/>
      <c r="C141" s="29"/>
      <c r="D141" s="26"/>
      <c r="E141" s="30" t="s">
        <v>1294</v>
      </c>
      <c r="F141" s="31">
        <f>VLOOKUP($E141,Atletas!$1:$1048576,7,FALSE)</f>
        <v>20329</v>
      </c>
      <c r="G141" s="31" t="str">
        <f>VLOOKUP($E141,Atletas!$1:$1048576,9,FALSE)</f>
        <v>S/Veterano</v>
      </c>
      <c r="H141" s="76" t="str">
        <f>VLOOKUP($E141,Atletas!$1:$1048576,5,FALSE)</f>
        <v>DRA</v>
      </c>
      <c r="I141" s="35"/>
      <c r="J141" s="34"/>
      <c r="K141" s="35"/>
      <c r="L141" s="35" t="s">
        <v>417</v>
      </c>
    </row>
    <row r="142" spans="1:13" s="30" customFormat="1">
      <c r="A142" s="27"/>
      <c r="B142" s="28"/>
      <c r="C142" s="29"/>
      <c r="D142" s="26"/>
      <c r="E142" s="30" t="s">
        <v>2132</v>
      </c>
      <c r="F142" s="31">
        <f>VLOOKUP($E142,Atletas!$1:$1048576,7,FALSE)</f>
        <v>30726</v>
      </c>
      <c r="G142" s="31" t="str">
        <f>VLOOKUP($E142,Atletas!$1:$1048576,9,FALSE)</f>
        <v>Sénior</v>
      </c>
      <c r="H142" s="76" t="str">
        <f>VLOOKUP($E142,Atletas!$1:$1048576,5,FALSE)</f>
        <v>ZAPCAR</v>
      </c>
      <c r="I142" s="35"/>
      <c r="J142" s="34"/>
      <c r="K142" s="35"/>
      <c r="L142" s="35" t="s">
        <v>2435</v>
      </c>
    </row>
    <row r="143" spans="1:13" s="30" customFormat="1">
      <c r="A143" s="27"/>
      <c r="B143" s="28"/>
      <c r="C143" s="29"/>
      <c r="D143" s="26"/>
      <c r="E143" s="30" t="s">
        <v>2133</v>
      </c>
      <c r="F143" s="31">
        <f>VLOOKUP($E143,Atletas!$1:$1048576,7,FALSE)</f>
        <v>21410</v>
      </c>
      <c r="G143" s="31" t="str">
        <f>VLOOKUP($E143,Atletas!$1:$1048576,9,FALSE)</f>
        <v>S/Veterano</v>
      </c>
      <c r="H143" s="76" t="str">
        <f>VLOOKUP($E143,Atletas!$1:$1048576,5,FALSE)</f>
        <v>ADRAP</v>
      </c>
      <c r="I143" s="35"/>
      <c r="J143" s="34"/>
      <c r="K143" s="35"/>
      <c r="L143" s="35" t="s">
        <v>2436</v>
      </c>
    </row>
    <row r="144" spans="1:13" s="30" customFormat="1">
      <c r="A144" s="27"/>
      <c r="B144" s="28"/>
      <c r="C144" s="29"/>
      <c r="D144" s="26"/>
      <c r="E144" s="30" t="s">
        <v>2134</v>
      </c>
      <c r="F144" s="31">
        <f>VLOOKUP($E144,Atletas!$1:$1048576,7,FALSE)</f>
        <v>14734</v>
      </c>
      <c r="G144" s="31" t="str">
        <f>VLOOKUP($E144,Atletas!$1:$1048576,9,FALSE)</f>
        <v>S/Veterano</v>
      </c>
      <c r="H144" s="76" t="str">
        <f>VLOOKUP($E144,Atletas!$1:$1048576,5,FALSE)</f>
        <v>CPCL</v>
      </c>
      <c r="I144" s="35"/>
      <c r="J144" s="34"/>
      <c r="K144" s="35"/>
      <c r="L144" s="35" t="s">
        <v>2437</v>
      </c>
    </row>
    <row r="145" spans="1:12" s="30" customFormat="1">
      <c r="A145" s="27"/>
      <c r="B145" s="28"/>
      <c r="C145" s="29"/>
      <c r="D145" s="26"/>
      <c r="F145" s="31">
        <f>VLOOKUP($E145,Atletas!$1:$1048576,7,FALSE)</f>
        <v>0</v>
      </c>
      <c r="G145" s="31">
        <f>VLOOKUP($E145,Atletas!$1:$1048576,9,FALSE)</f>
        <v>0</v>
      </c>
      <c r="H145" s="76">
        <f>VLOOKUP($E145,Atletas!$1:$1048576,5,FALSE)</f>
        <v>0</v>
      </c>
      <c r="I145" s="35"/>
      <c r="J145" s="34"/>
      <c r="K145" s="35"/>
      <c r="L145" s="35" t="s">
        <v>27</v>
      </c>
    </row>
    <row r="146" spans="1:12" s="30" customFormat="1">
      <c r="A146" s="27"/>
      <c r="B146" s="28"/>
      <c r="C146" s="29"/>
      <c r="D146" s="26"/>
      <c r="F146" s="31">
        <f>VLOOKUP($E146,Atletas!$1:$1048576,7,FALSE)</f>
        <v>0</v>
      </c>
      <c r="G146" s="31">
        <f>VLOOKUP($E146,Atletas!$1:$1048576,9,FALSE)</f>
        <v>0</v>
      </c>
      <c r="H146" s="76">
        <f>VLOOKUP($E146,Atletas!$1:$1048576,5,FALSE)</f>
        <v>0</v>
      </c>
      <c r="I146" s="35"/>
      <c r="J146" s="34"/>
      <c r="K146" s="35"/>
      <c r="L146" s="35" t="s">
        <v>27</v>
      </c>
    </row>
    <row r="147" spans="1:12" s="30" customFormat="1">
      <c r="A147" s="27"/>
      <c r="B147" s="28"/>
      <c r="C147" s="29"/>
      <c r="D147" s="26"/>
      <c r="F147" s="31">
        <f>VLOOKUP($E147,Atletas!$1:$1048576,7,FALSE)</f>
        <v>0</v>
      </c>
      <c r="G147" s="31">
        <f>VLOOKUP($E147,Atletas!$1:$1048576,9,FALSE)</f>
        <v>0</v>
      </c>
      <c r="H147" s="76">
        <f>VLOOKUP($E147,Atletas!$1:$1048576,5,FALSE)</f>
        <v>0</v>
      </c>
      <c r="I147" s="35"/>
      <c r="J147" s="34"/>
      <c r="K147" s="35"/>
      <c r="L147" s="35" t="s">
        <v>27</v>
      </c>
    </row>
    <row r="148" spans="1:12" s="30" customFormat="1">
      <c r="A148" s="27"/>
      <c r="B148" s="28"/>
      <c r="C148" s="29"/>
      <c r="D148" s="26"/>
      <c r="F148" s="31">
        <f>VLOOKUP($E148,Atletas!$1:$1048576,7,FALSE)</f>
        <v>0</v>
      </c>
      <c r="G148" s="31">
        <f>VLOOKUP($E148,Atletas!$1:$1048576,9,FALSE)</f>
        <v>0</v>
      </c>
      <c r="H148" s="76">
        <f>VLOOKUP($E148,Atletas!$1:$1048576,5,FALSE)</f>
        <v>0</v>
      </c>
      <c r="I148" s="35"/>
      <c r="J148" s="34"/>
      <c r="K148" s="35"/>
      <c r="L148" s="35" t="s">
        <v>27</v>
      </c>
    </row>
    <row r="149" spans="1:12" s="30" customFormat="1">
      <c r="A149" s="27"/>
      <c r="B149" s="28"/>
      <c r="C149" s="29"/>
      <c r="D149" s="26"/>
      <c r="F149" s="31">
        <f>VLOOKUP($E149,Atletas!$1:$1048576,7,FALSE)</f>
        <v>0</v>
      </c>
      <c r="G149" s="31">
        <f>VLOOKUP($E149,Atletas!$1:$1048576,9,FALSE)</f>
        <v>0</v>
      </c>
      <c r="H149" s="76">
        <f>VLOOKUP($E149,Atletas!$1:$1048576,5,FALSE)</f>
        <v>0</v>
      </c>
      <c r="I149" s="35"/>
      <c r="J149" s="34"/>
      <c r="K149" s="35"/>
      <c r="L149" s="35" t="s">
        <v>27</v>
      </c>
    </row>
    <row r="150" spans="1:12" s="30" customFormat="1">
      <c r="A150" s="27"/>
      <c r="B150" s="28"/>
      <c r="C150" s="29"/>
      <c r="D150" s="26"/>
      <c r="F150" s="31">
        <f>VLOOKUP($E150,Atletas!$1:$1048576,7,FALSE)</f>
        <v>0</v>
      </c>
      <c r="G150" s="31">
        <f>VLOOKUP($E150,Atletas!$1:$1048576,9,FALSE)</f>
        <v>0</v>
      </c>
      <c r="H150" s="76">
        <f>VLOOKUP($E150,Atletas!$1:$1048576,5,FALSE)</f>
        <v>0</v>
      </c>
      <c r="I150" s="35"/>
      <c r="J150" s="34"/>
      <c r="K150" s="35"/>
      <c r="L150" s="35" t="s">
        <v>27</v>
      </c>
    </row>
    <row r="151" spans="1:12" s="30" customFormat="1">
      <c r="A151" s="27"/>
      <c r="B151" s="28"/>
      <c r="C151" s="29"/>
      <c r="D151" s="26"/>
      <c r="F151" s="31"/>
      <c r="G151" s="35"/>
      <c r="H151" s="76"/>
      <c r="I151" s="35"/>
      <c r="J151" s="34"/>
      <c r="K151" s="35"/>
      <c r="L151" s="35"/>
    </row>
    <row r="152" spans="1:12" s="30" customFormat="1">
      <c r="A152" s="27"/>
      <c r="B152" s="28"/>
      <c r="C152" s="29"/>
      <c r="D152" s="26"/>
      <c r="F152" s="31"/>
      <c r="G152" s="35"/>
      <c r="H152" s="76"/>
      <c r="I152" s="35"/>
      <c r="J152" s="34"/>
      <c r="K152" s="35"/>
      <c r="L152" s="35"/>
    </row>
    <row r="153" spans="1:12" s="30" customFormat="1">
      <c r="A153" s="27"/>
      <c r="B153" s="28"/>
      <c r="C153" s="29"/>
      <c r="D153" s="26"/>
      <c r="F153" s="31"/>
      <c r="G153" s="35"/>
      <c r="H153" s="76"/>
      <c r="I153" s="35"/>
      <c r="J153" s="34"/>
      <c r="K153" s="35"/>
      <c r="L153" s="35"/>
    </row>
    <row r="154" spans="1:12" s="30" customFormat="1">
      <c r="A154" s="27"/>
      <c r="B154" s="28"/>
      <c r="C154" s="29"/>
      <c r="D154" s="26"/>
      <c r="F154" s="31"/>
      <c r="G154" s="35"/>
      <c r="H154" s="76"/>
      <c r="I154" s="35"/>
      <c r="J154" s="34"/>
      <c r="K154" s="35"/>
      <c r="L154" s="35"/>
    </row>
    <row r="155" spans="1:12" s="30" customFormat="1">
      <c r="A155" s="27"/>
      <c r="B155" s="28"/>
      <c r="C155" s="29"/>
      <c r="D155" s="26"/>
      <c r="F155" s="31"/>
      <c r="G155" s="35"/>
      <c r="H155" s="76"/>
      <c r="I155" s="35"/>
      <c r="J155" s="34"/>
      <c r="K155" s="35"/>
      <c r="L155" s="35"/>
    </row>
    <row r="156" spans="1:12" s="30" customFormat="1">
      <c r="A156" s="27"/>
      <c r="B156" s="28"/>
      <c r="C156" s="29"/>
      <c r="D156" s="26"/>
      <c r="F156" s="31"/>
      <c r="G156" s="35"/>
      <c r="H156" s="76"/>
      <c r="I156" s="35"/>
      <c r="J156" s="34"/>
      <c r="K156" s="35"/>
      <c r="L156" s="35"/>
    </row>
    <row r="157" spans="1:12" s="30" customFormat="1">
      <c r="A157" s="27"/>
      <c r="B157" s="28"/>
      <c r="C157" s="29"/>
      <c r="D157" s="26"/>
      <c r="F157" s="31"/>
      <c r="G157" s="35"/>
      <c r="H157" s="76"/>
      <c r="I157" s="35"/>
      <c r="J157" s="34"/>
      <c r="K157" s="35"/>
      <c r="L157" s="35"/>
    </row>
    <row r="158" spans="1:12" s="30" customFormat="1">
      <c r="A158" s="27"/>
      <c r="B158" s="28"/>
      <c r="C158" s="29"/>
      <c r="D158" s="26"/>
      <c r="F158" s="31"/>
      <c r="G158" s="35"/>
      <c r="H158" s="76"/>
      <c r="I158" s="35"/>
      <c r="J158" s="34"/>
      <c r="K158" s="35"/>
      <c r="L158" s="35"/>
    </row>
    <row r="159" spans="1:12" s="30" customFormat="1">
      <c r="A159" s="27"/>
      <c r="B159" s="28"/>
      <c r="C159" s="29"/>
      <c r="D159" s="26"/>
      <c r="F159" s="31"/>
      <c r="G159" s="35"/>
      <c r="H159" s="76"/>
      <c r="I159" s="35"/>
      <c r="J159" s="34"/>
      <c r="K159" s="35"/>
      <c r="L159" s="35"/>
    </row>
    <row r="160" spans="1:12" s="30" customFormat="1">
      <c r="A160" s="27"/>
      <c r="B160" s="28"/>
      <c r="C160" s="29"/>
      <c r="D160" s="26"/>
      <c r="F160" s="31"/>
      <c r="G160" s="35"/>
      <c r="H160" s="76"/>
      <c r="I160" s="35"/>
      <c r="J160" s="34"/>
      <c r="K160" s="35"/>
      <c r="L160" s="35"/>
    </row>
    <row r="161" spans="1:12" s="30" customFormat="1">
      <c r="A161" s="27"/>
      <c r="B161" s="28"/>
      <c r="C161" s="29"/>
      <c r="D161" s="26"/>
      <c r="F161" s="31"/>
      <c r="G161" s="35"/>
      <c r="H161" s="76"/>
      <c r="I161" s="35"/>
      <c r="J161" s="34"/>
      <c r="K161" s="35"/>
      <c r="L161" s="35"/>
    </row>
    <row r="162" spans="1:12" s="30" customFormat="1">
      <c r="A162" s="27"/>
      <c r="B162" s="28"/>
      <c r="C162" s="29"/>
      <c r="D162" s="26"/>
      <c r="F162" s="31"/>
      <c r="G162" s="35"/>
      <c r="H162" s="76"/>
      <c r="I162" s="35"/>
      <c r="J162" s="34"/>
      <c r="K162" s="35"/>
      <c r="L162" s="35"/>
    </row>
    <row r="163" spans="1:12" s="30" customFormat="1">
      <c r="A163" s="27"/>
      <c r="B163" s="28"/>
      <c r="C163" s="29"/>
      <c r="D163" s="26"/>
      <c r="F163" s="31"/>
      <c r="G163" s="35"/>
      <c r="H163" s="76"/>
      <c r="I163" s="35"/>
      <c r="J163" s="34"/>
      <c r="K163" s="35"/>
      <c r="L163" s="35"/>
    </row>
    <row r="164" spans="1:12" s="30" customFormat="1">
      <c r="A164" s="27"/>
      <c r="B164" s="28"/>
      <c r="C164" s="29"/>
      <c r="D164" s="26"/>
      <c r="F164" s="31"/>
      <c r="G164" s="35"/>
      <c r="H164" s="76"/>
      <c r="I164" s="35"/>
      <c r="J164" s="34"/>
      <c r="K164" s="35"/>
      <c r="L164" s="35"/>
    </row>
    <row r="165" spans="1:12" s="30" customFormat="1">
      <c r="A165" s="27"/>
      <c r="B165" s="28"/>
      <c r="C165" s="29"/>
      <c r="D165" s="26"/>
      <c r="F165" s="31"/>
      <c r="G165" s="35"/>
      <c r="H165" s="76"/>
      <c r="I165" s="35"/>
      <c r="J165" s="34"/>
      <c r="K165" s="35"/>
      <c r="L165" s="35"/>
    </row>
    <row r="166" spans="1:12" s="30" customFormat="1">
      <c r="A166" s="27"/>
      <c r="B166" s="28"/>
      <c r="C166" s="29"/>
      <c r="D166" s="26"/>
      <c r="F166" s="31"/>
      <c r="G166" s="35"/>
      <c r="H166" s="76"/>
      <c r="I166" s="35"/>
      <c r="J166" s="34"/>
      <c r="K166" s="35"/>
      <c r="L166" s="35"/>
    </row>
    <row r="167" spans="1:12" s="30" customFormat="1">
      <c r="A167" s="27"/>
      <c r="B167" s="28"/>
      <c r="C167" s="29"/>
      <c r="D167" s="26"/>
      <c r="F167" s="31"/>
      <c r="G167" s="35"/>
      <c r="H167" s="76"/>
      <c r="I167" s="35"/>
      <c r="J167" s="34"/>
      <c r="K167" s="35"/>
      <c r="L167" s="35"/>
    </row>
    <row r="168" spans="1:12" s="30" customFormat="1">
      <c r="A168" s="27"/>
      <c r="B168" s="28"/>
      <c r="C168" s="29"/>
      <c r="D168" s="26"/>
      <c r="F168" s="31"/>
      <c r="G168" s="35"/>
      <c r="H168" s="76"/>
      <c r="I168" s="35"/>
      <c r="J168" s="34"/>
      <c r="K168" s="35"/>
      <c r="L168" s="35"/>
    </row>
    <row r="169" spans="1:12" s="30" customFormat="1">
      <c r="A169" s="27"/>
      <c r="B169" s="28"/>
      <c r="C169" s="29"/>
      <c r="D169" s="26"/>
      <c r="F169" s="31"/>
      <c r="G169" s="35"/>
      <c r="H169" s="76"/>
      <c r="I169" s="35"/>
      <c r="J169" s="34"/>
      <c r="K169" s="35"/>
      <c r="L169" s="35"/>
    </row>
    <row r="170" spans="1:12" s="30" customFormat="1">
      <c r="A170" s="27"/>
      <c r="B170" s="28"/>
      <c r="C170" s="29"/>
      <c r="D170" s="26"/>
      <c r="F170" s="31"/>
      <c r="G170" s="35"/>
      <c r="H170" s="76"/>
      <c r="I170" s="35"/>
      <c r="J170" s="34"/>
      <c r="K170" s="35"/>
      <c r="L170" s="35"/>
    </row>
    <row r="171" spans="1:12" s="30" customFormat="1">
      <c r="A171" s="27"/>
      <c r="B171" s="28"/>
      <c r="C171" s="29"/>
      <c r="D171" s="26"/>
      <c r="F171" s="31"/>
      <c r="G171" s="35"/>
      <c r="H171" s="76"/>
      <c r="I171" s="35"/>
      <c r="J171" s="34"/>
      <c r="K171" s="35"/>
      <c r="L171" s="35"/>
    </row>
    <row r="172" spans="1:12" s="30" customFormat="1">
      <c r="A172" s="27"/>
      <c r="B172" s="28"/>
      <c r="C172" s="29"/>
      <c r="D172" s="26"/>
      <c r="F172" s="31"/>
      <c r="G172" s="35"/>
      <c r="H172" s="76"/>
      <c r="I172" s="35"/>
      <c r="J172" s="34"/>
      <c r="K172" s="35"/>
      <c r="L172" s="35"/>
    </row>
    <row r="173" spans="1:12" s="30" customFormat="1">
      <c r="A173" s="27"/>
      <c r="B173" s="28"/>
      <c r="C173" s="29"/>
      <c r="D173" s="26"/>
      <c r="F173" s="31"/>
      <c r="G173" s="35"/>
      <c r="H173" s="76"/>
      <c r="I173" s="35"/>
      <c r="J173" s="34"/>
      <c r="K173" s="35"/>
      <c r="L173" s="35"/>
    </row>
    <row r="174" spans="1:12" s="30" customFormat="1">
      <c r="A174" s="27"/>
      <c r="B174" s="28"/>
      <c r="C174" s="29"/>
      <c r="D174" s="26"/>
      <c r="F174" s="31"/>
      <c r="G174" s="35"/>
      <c r="H174" s="76"/>
      <c r="I174" s="35"/>
      <c r="J174" s="34"/>
      <c r="K174" s="35"/>
      <c r="L174" s="35"/>
    </row>
    <row r="175" spans="1:12" s="30" customFormat="1">
      <c r="A175" s="27"/>
      <c r="B175" s="28"/>
      <c r="C175" s="29"/>
      <c r="D175" s="26"/>
      <c r="F175" s="31"/>
      <c r="G175" s="35"/>
      <c r="H175" s="76"/>
      <c r="I175" s="35"/>
      <c r="J175" s="34"/>
      <c r="K175" s="35"/>
      <c r="L175" s="35"/>
    </row>
    <row r="176" spans="1:12" s="30" customFormat="1">
      <c r="A176" s="27"/>
      <c r="B176" s="28"/>
      <c r="C176" s="29"/>
      <c r="D176" s="26"/>
      <c r="F176" s="31"/>
      <c r="G176" s="35"/>
      <c r="H176" s="76"/>
      <c r="I176" s="35"/>
      <c r="J176" s="34"/>
      <c r="K176" s="35"/>
      <c r="L176" s="35"/>
    </row>
    <row r="177" spans="1:12" s="30" customFormat="1">
      <c r="A177" s="27"/>
      <c r="B177" s="28"/>
      <c r="C177" s="29"/>
      <c r="D177" s="26"/>
      <c r="F177" s="31"/>
      <c r="G177" s="35"/>
      <c r="H177" s="76"/>
      <c r="I177" s="35"/>
      <c r="J177" s="34"/>
      <c r="K177" s="35"/>
      <c r="L177" s="35"/>
    </row>
    <row r="178" spans="1:12" s="30" customFormat="1">
      <c r="A178" s="27"/>
      <c r="B178" s="28"/>
      <c r="C178" s="29"/>
      <c r="D178" s="26"/>
      <c r="F178" s="31"/>
      <c r="G178" s="35"/>
      <c r="H178" s="76"/>
      <c r="I178" s="35"/>
      <c r="J178" s="34"/>
      <c r="K178" s="35"/>
      <c r="L178" s="35"/>
    </row>
    <row r="179" spans="1:12" s="30" customFormat="1">
      <c r="A179" s="27"/>
      <c r="B179" s="28"/>
      <c r="C179" s="29"/>
      <c r="D179" s="26"/>
      <c r="F179" s="31"/>
      <c r="G179" s="35"/>
      <c r="H179" s="76"/>
      <c r="I179" s="35"/>
      <c r="J179" s="34"/>
      <c r="K179" s="35"/>
      <c r="L179" s="35"/>
    </row>
    <row r="180" spans="1:12" s="30" customFormat="1">
      <c r="A180" s="27"/>
      <c r="B180" s="28"/>
      <c r="C180" s="29"/>
      <c r="D180" s="26"/>
      <c r="F180" s="31"/>
      <c r="G180" s="35"/>
      <c r="H180" s="76"/>
      <c r="I180" s="35"/>
      <c r="J180" s="34"/>
      <c r="K180" s="35"/>
      <c r="L180" s="35"/>
    </row>
    <row r="181" spans="1:12" s="30" customFormat="1">
      <c r="A181" s="27"/>
      <c r="B181" s="28"/>
      <c r="C181" s="29"/>
      <c r="D181" s="26"/>
      <c r="F181" s="31"/>
      <c r="G181" s="35"/>
      <c r="H181" s="76"/>
      <c r="I181" s="35"/>
      <c r="J181" s="34"/>
      <c r="K181" s="35"/>
      <c r="L181" s="35"/>
    </row>
    <row r="182" spans="1:12" s="30" customFormat="1">
      <c r="A182" s="27"/>
      <c r="B182" s="28"/>
      <c r="C182" s="29"/>
      <c r="D182" s="26"/>
      <c r="F182" s="31"/>
      <c r="G182" s="35"/>
      <c r="H182" s="76"/>
      <c r="I182" s="35"/>
      <c r="J182" s="34"/>
      <c r="K182" s="35"/>
      <c r="L182" s="35"/>
    </row>
    <row r="183" spans="1:12" s="30" customFormat="1">
      <c r="A183" s="27"/>
      <c r="B183" s="28"/>
      <c r="C183" s="29"/>
      <c r="D183" s="26"/>
      <c r="F183" s="31"/>
      <c r="G183" s="35"/>
      <c r="H183" s="76"/>
      <c r="I183" s="35"/>
      <c r="J183" s="34"/>
      <c r="K183" s="35"/>
      <c r="L183" s="35"/>
    </row>
    <row r="184" spans="1:12" s="30" customFormat="1">
      <c r="A184" s="27"/>
      <c r="B184" s="28"/>
      <c r="C184" s="29"/>
      <c r="D184" s="26"/>
      <c r="F184" s="31"/>
      <c r="G184" s="35"/>
      <c r="H184" s="76"/>
      <c r="I184" s="35"/>
      <c r="J184" s="34"/>
      <c r="K184" s="35"/>
      <c r="L184" s="35"/>
    </row>
    <row r="185" spans="1:12" s="30" customFormat="1">
      <c r="A185" s="27"/>
      <c r="B185" s="28"/>
      <c r="C185" s="29"/>
      <c r="D185" s="26"/>
      <c r="F185" s="31"/>
      <c r="G185" s="35"/>
      <c r="H185" s="76"/>
      <c r="I185" s="35"/>
      <c r="J185" s="34"/>
      <c r="K185" s="35"/>
      <c r="L185" s="35"/>
    </row>
    <row r="186" spans="1:12" s="30" customFormat="1">
      <c r="A186" s="27"/>
      <c r="B186" s="28"/>
      <c r="C186" s="29"/>
      <c r="D186" s="26"/>
      <c r="F186" s="31"/>
      <c r="G186" s="35"/>
      <c r="H186" s="76"/>
      <c r="I186" s="35"/>
      <c r="J186" s="34"/>
      <c r="K186" s="35"/>
      <c r="L186" s="35"/>
    </row>
    <row r="187" spans="1:12" s="30" customFormat="1">
      <c r="A187" s="27"/>
      <c r="B187" s="28"/>
      <c r="C187" s="29"/>
      <c r="D187" s="26"/>
      <c r="F187" s="31"/>
      <c r="G187" s="35"/>
      <c r="H187" s="76"/>
      <c r="I187" s="35"/>
      <c r="J187" s="34"/>
      <c r="K187" s="35"/>
      <c r="L187" s="35"/>
    </row>
    <row r="188" spans="1:12" s="30" customFormat="1">
      <c r="A188" s="27"/>
      <c r="B188" s="28"/>
      <c r="C188" s="29"/>
      <c r="D188" s="26"/>
      <c r="F188" s="31"/>
      <c r="G188" s="35"/>
      <c r="H188" s="76"/>
      <c r="I188" s="35"/>
      <c r="J188" s="34"/>
      <c r="K188" s="35"/>
      <c r="L188" s="35"/>
    </row>
    <row r="189" spans="1:12" s="30" customFormat="1">
      <c r="A189" s="27"/>
      <c r="B189" s="28"/>
      <c r="C189" s="29"/>
      <c r="D189" s="26"/>
      <c r="F189" s="31"/>
      <c r="G189" s="35"/>
      <c r="H189" s="76"/>
      <c r="I189" s="35"/>
      <c r="J189" s="34"/>
      <c r="K189" s="35"/>
      <c r="L189" s="35"/>
    </row>
    <row r="190" spans="1:12" s="30" customFormat="1">
      <c r="A190" s="27"/>
      <c r="B190" s="28"/>
      <c r="C190" s="29"/>
      <c r="D190" s="26"/>
      <c r="F190" s="31"/>
      <c r="G190" s="35"/>
      <c r="H190" s="76"/>
      <c r="I190" s="35"/>
      <c r="J190" s="34"/>
      <c r="K190" s="35"/>
      <c r="L190" s="35"/>
    </row>
    <row r="191" spans="1:12" s="30" customFormat="1">
      <c r="A191" s="27"/>
      <c r="B191" s="28"/>
      <c r="C191" s="29"/>
      <c r="D191" s="26"/>
      <c r="F191" s="31"/>
      <c r="G191" s="35"/>
      <c r="H191" s="76"/>
      <c r="I191" s="35"/>
      <c r="J191" s="34"/>
      <c r="K191" s="35"/>
      <c r="L191" s="35"/>
    </row>
    <row r="192" spans="1:12" s="30" customFormat="1">
      <c r="A192" s="27"/>
      <c r="B192" s="28"/>
      <c r="C192" s="29"/>
      <c r="D192" s="26"/>
      <c r="F192" s="31"/>
      <c r="G192" s="35"/>
      <c r="H192" s="76"/>
      <c r="I192" s="35"/>
      <c r="J192" s="34"/>
      <c r="K192" s="35"/>
      <c r="L192" s="35"/>
    </row>
    <row r="193" spans="1:12" s="30" customFormat="1">
      <c r="A193" s="27"/>
      <c r="B193" s="28"/>
      <c r="C193" s="29"/>
      <c r="D193" s="26"/>
      <c r="F193" s="31"/>
      <c r="G193" s="35"/>
      <c r="H193" s="76"/>
      <c r="I193" s="35"/>
      <c r="J193" s="34"/>
      <c r="K193" s="35"/>
      <c r="L193" s="35"/>
    </row>
    <row r="194" spans="1:12" s="30" customFormat="1">
      <c r="A194" s="27"/>
      <c r="B194" s="28"/>
      <c r="C194" s="29"/>
      <c r="D194" s="26"/>
      <c r="F194" s="31"/>
      <c r="G194" s="35"/>
      <c r="H194" s="76"/>
      <c r="I194" s="35"/>
      <c r="J194" s="34"/>
      <c r="K194" s="35"/>
      <c r="L194" s="35"/>
    </row>
    <row r="195" spans="1:12" s="30" customFormat="1">
      <c r="A195" s="27"/>
      <c r="B195" s="28"/>
      <c r="C195" s="29"/>
      <c r="D195" s="26"/>
      <c r="F195" s="31"/>
      <c r="G195" s="35"/>
      <c r="H195" s="76"/>
      <c r="I195" s="35"/>
      <c r="J195" s="34"/>
      <c r="K195" s="35"/>
      <c r="L195" s="35"/>
    </row>
    <row r="196" spans="1:12" s="30" customFormat="1">
      <c r="A196" s="27"/>
      <c r="B196" s="28"/>
      <c r="C196" s="29"/>
      <c r="D196" s="26"/>
      <c r="F196" s="31"/>
      <c r="G196" s="35"/>
      <c r="H196" s="76"/>
      <c r="I196" s="35"/>
      <c r="J196" s="34"/>
      <c r="K196" s="35"/>
      <c r="L196" s="35"/>
    </row>
    <row r="197" spans="1:12" s="30" customFormat="1">
      <c r="A197" s="27"/>
      <c r="B197" s="28"/>
      <c r="C197" s="29"/>
      <c r="D197" s="26"/>
      <c r="F197" s="31"/>
      <c r="G197" s="35"/>
      <c r="H197" s="76"/>
      <c r="I197" s="35"/>
      <c r="J197" s="34"/>
      <c r="K197" s="35"/>
      <c r="L197" s="35"/>
    </row>
    <row r="198" spans="1:12" s="30" customFormat="1">
      <c r="A198" s="27"/>
      <c r="B198" s="28"/>
      <c r="C198" s="29"/>
      <c r="D198" s="26"/>
      <c r="F198" s="31"/>
      <c r="G198" s="35"/>
      <c r="H198" s="76"/>
      <c r="I198" s="35"/>
      <c r="J198" s="34"/>
      <c r="K198" s="35"/>
      <c r="L198" s="35"/>
    </row>
    <row r="199" spans="1:12" s="30" customFormat="1">
      <c r="A199" s="27"/>
      <c r="B199" s="28"/>
      <c r="C199" s="29"/>
      <c r="D199" s="26"/>
      <c r="F199" s="31"/>
      <c r="G199" s="35"/>
      <c r="H199" s="76"/>
      <c r="I199" s="35"/>
      <c r="J199" s="34"/>
      <c r="K199" s="35"/>
      <c r="L199" s="35"/>
    </row>
    <row r="200" spans="1:12" s="30" customFormat="1">
      <c r="A200" s="27"/>
      <c r="B200" s="28"/>
      <c r="C200" s="29"/>
      <c r="D200" s="26"/>
      <c r="F200" s="31"/>
      <c r="G200" s="35"/>
      <c r="H200" s="76"/>
      <c r="I200" s="35"/>
      <c r="J200" s="34"/>
      <c r="K200" s="35"/>
      <c r="L200" s="35"/>
    </row>
    <row r="201" spans="1:12" s="30" customFormat="1">
      <c r="A201" s="27"/>
      <c r="B201" s="28"/>
      <c r="C201" s="29"/>
      <c r="D201" s="26"/>
      <c r="F201" s="31"/>
      <c r="G201" s="35"/>
      <c r="H201" s="76"/>
      <c r="I201" s="35"/>
      <c r="J201" s="34"/>
      <c r="K201" s="35"/>
      <c r="L201" s="35"/>
    </row>
    <row r="202" spans="1:12" s="30" customFormat="1">
      <c r="A202" s="27"/>
      <c r="B202" s="28"/>
      <c r="C202" s="29"/>
      <c r="D202" s="26"/>
      <c r="F202" s="31"/>
      <c r="G202" s="35"/>
      <c r="H202" s="76"/>
      <c r="I202" s="35"/>
      <c r="J202" s="34"/>
      <c r="K202" s="35"/>
      <c r="L202" s="35"/>
    </row>
    <row r="203" spans="1:12" s="30" customFormat="1">
      <c r="A203" s="27"/>
      <c r="B203" s="28"/>
      <c r="C203" s="29"/>
      <c r="D203" s="26"/>
      <c r="F203" s="31"/>
      <c r="G203" s="35"/>
      <c r="H203" s="76"/>
      <c r="I203" s="35"/>
      <c r="J203" s="34"/>
      <c r="K203" s="35"/>
      <c r="L203" s="35"/>
    </row>
    <row r="204" spans="1:12" s="30" customFormat="1">
      <c r="A204" s="27"/>
      <c r="B204" s="28"/>
      <c r="C204" s="29"/>
      <c r="D204" s="26"/>
      <c r="F204" s="31"/>
      <c r="G204" s="35"/>
      <c r="H204" s="76"/>
      <c r="I204" s="35"/>
      <c r="J204" s="34"/>
      <c r="K204" s="35"/>
      <c r="L204" s="35"/>
    </row>
    <row r="205" spans="1:12" s="30" customFormat="1">
      <c r="A205" s="27"/>
      <c r="B205" s="28"/>
      <c r="C205" s="29"/>
      <c r="D205" s="26"/>
      <c r="F205" s="31"/>
      <c r="G205" s="35"/>
      <c r="H205" s="76"/>
      <c r="I205" s="35"/>
      <c r="J205" s="34"/>
      <c r="K205" s="35"/>
      <c r="L205" s="35"/>
    </row>
    <row r="206" spans="1:12" s="30" customFormat="1">
      <c r="A206" s="27"/>
      <c r="B206" s="28"/>
      <c r="C206" s="29"/>
      <c r="D206" s="26"/>
      <c r="F206" s="31"/>
      <c r="G206" s="35"/>
      <c r="H206" s="76"/>
      <c r="I206" s="35"/>
      <c r="J206" s="34"/>
      <c r="K206" s="35"/>
      <c r="L206" s="35"/>
    </row>
    <row r="207" spans="1:12" s="30" customFormat="1">
      <c r="A207" s="27"/>
      <c r="B207" s="28"/>
      <c r="C207" s="29"/>
      <c r="D207" s="26"/>
      <c r="F207" s="31"/>
      <c r="G207" s="35"/>
      <c r="H207" s="76"/>
      <c r="I207" s="35"/>
      <c r="J207" s="34"/>
      <c r="K207" s="35"/>
      <c r="L207" s="35"/>
    </row>
    <row r="208" spans="1:12" s="30" customFormat="1">
      <c r="A208" s="27"/>
      <c r="B208" s="28"/>
      <c r="C208" s="29"/>
      <c r="D208" s="26"/>
      <c r="F208" s="31"/>
      <c r="G208" s="35"/>
      <c r="H208" s="76"/>
      <c r="I208" s="35"/>
      <c r="J208" s="34"/>
      <c r="K208" s="35"/>
      <c r="L208" s="35"/>
    </row>
    <row r="209" spans="1:12" s="30" customFormat="1">
      <c r="A209" s="27"/>
      <c r="B209" s="28"/>
      <c r="C209" s="29"/>
      <c r="D209" s="26"/>
      <c r="F209" s="31"/>
      <c r="G209" s="35"/>
      <c r="H209" s="76"/>
      <c r="I209" s="35"/>
      <c r="J209" s="34"/>
      <c r="K209" s="35"/>
      <c r="L209" s="35"/>
    </row>
    <row r="210" spans="1:12" s="30" customFormat="1">
      <c r="A210" s="27"/>
      <c r="B210" s="28"/>
      <c r="C210" s="29"/>
      <c r="D210" s="26"/>
      <c r="F210" s="31"/>
      <c r="G210" s="35"/>
      <c r="H210" s="76"/>
      <c r="I210" s="35"/>
      <c r="J210" s="34"/>
      <c r="K210" s="35"/>
      <c r="L210" s="35"/>
    </row>
    <row r="211" spans="1:12" s="30" customFormat="1">
      <c r="A211" s="27"/>
      <c r="B211" s="28"/>
      <c r="C211" s="29"/>
      <c r="D211" s="26"/>
      <c r="F211" s="31"/>
      <c r="G211" s="35"/>
      <c r="H211" s="76"/>
      <c r="I211" s="35"/>
      <c r="J211" s="34"/>
      <c r="K211" s="35"/>
      <c r="L211" s="35"/>
    </row>
    <row r="212" spans="1:12" s="30" customFormat="1">
      <c r="A212" s="27"/>
      <c r="B212" s="28"/>
      <c r="C212" s="29"/>
      <c r="D212" s="26"/>
      <c r="F212" s="31"/>
      <c r="G212" s="35"/>
      <c r="H212" s="76"/>
      <c r="I212" s="35"/>
      <c r="J212" s="34"/>
      <c r="K212" s="35"/>
      <c r="L212" s="35"/>
    </row>
    <row r="213" spans="1:12" s="30" customFormat="1">
      <c r="A213" s="27"/>
      <c r="B213" s="28"/>
      <c r="C213" s="29"/>
      <c r="D213" s="26"/>
      <c r="F213" s="31"/>
      <c r="G213" s="35"/>
      <c r="H213" s="76"/>
      <c r="I213" s="35"/>
      <c r="J213" s="34"/>
      <c r="K213" s="35"/>
      <c r="L213" s="35"/>
    </row>
    <row r="214" spans="1:12" s="30" customFormat="1">
      <c r="A214" s="27"/>
      <c r="B214" s="28"/>
      <c r="C214" s="29"/>
      <c r="D214" s="26"/>
      <c r="F214" s="31"/>
      <c r="G214" s="35"/>
      <c r="H214" s="76"/>
      <c r="I214" s="35"/>
      <c r="J214" s="34"/>
      <c r="K214" s="35"/>
      <c r="L214" s="35"/>
    </row>
    <row r="215" spans="1:12" s="30" customFormat="1">
      <c r="A215" s="27"/>
      <c r="B215" s="28"/>
      <c r="C215" s="29"/>
      <c r="D215" s="26"/>
      <c r="F215" s="31"/>
      <c r="G215" s="35"/>
      <c r="H215" s="76"/>
      <c r="I215" s="35"/>
      <c r="J215" s="34"/>
      <c r="K215" s="35"/>
      <c r="L215" s="35"/>
    </row>
    <row r="216" spans="1:12" s="30" customFormat="1">
      <c r="A216" s="27"/>
      <c r="B216" s="28"/>
      <c r="C216" s="29"/>
      <c r="D216" s="26"/>
      <c r="F216" s="31"/>
      <c r="G216" s="35"/>
      <c r="H216" s="76"/>
      <c r="I216" s="35"/>
      <c r="J216" s="34"/>
      <c r="K216" s="35"/>
      <c r="L216" s="35"/>
    </row>
    <row r="217" spans="1:12" s="30" customFormat="1">
      <c r="A217" s="27"/>
      <c r="B217" s="28"/>
      <c r="C217" s="29"/>
      <c r="D217" s="26"/>
      <c r="F217" s="31"/>
      <c r="G217" s="35"/>
      <c r="H217" s="76"/>
      <c r="I217" s="35"/>
      <c r="J217" s="34"/>
      <c r="K217" s="35"/>
      <c r="L217" s="35"/>
    </row>
    <row r="218" spans="1:12" s="30" customFormat="1">
      <c r="A218" s="27"/>
      <c r="B218" s="28"/>
      <c r="C218" s="29"/>
      <c r="D218" s="26"/>
      <c r="F218" s="31"/>
      <c r="G218" s="35"/>
      <c r="H218" s="76"/>
      <c r="I218" s="35"/>
      <c r="J218" s="34"/>
      <c r="K218" s="35"/>
      <c r="L218" s="35"/>
    </row>
    <row r="219" spans="1:12" s="30" customFormat="1">
      <c r="A219" s="27"/>
      <c r="B219" s="28"/>
      <c r="C219" s="29"/>
      <c r="D219" s="26"/>
      <c r="F219" s="31"/>
      <c r="G219" s="35"/>
      <c r="H219" s="76"/>
      <c r="I219" s="35"/>
      <c r="J219" s="34"/>
      <c r="K219" s="35"/>
      <c r="L219" s="35"/>
    </row>
    <row r="220" spans="1:12" s="30" customFormat="1">
      <c r="A220" s="27"/>
      <c r="B220" s="28"/>
      <c r="C220" s="29"/>
      <c r="D220" s="26"/>
      <c r="F220" s="31"/>
      <c r="G220" s="35"/>
      <c r="H220" s="76"/>
      <c r="I220" s="35"/>
      <c r="J220" s="34"/>
      <c r="K220" s="35"/>
      <c r="L220" s="35"/>
    </row>
    <row r="221" spans="1:12" s="30" customFormat="1">
      <c r="A221" s="27"/>
      <c r="B221" s="28"/>
      <c r="C221" s="29"/>
      <c r="D221" s="26"/>
      <c r="F221" s="31"/>
      <c r="G221" s="35"/>
      <c r="H221" s="76"/>
      <c r="I221" s="35"/>
      <c r="J221" s="34"/>
      <c r="K221" s="35"/>
      <c r="L221" s="35"/>
    </row>
    <row r="222" spans="1:12" s="30" customFormat="1">
      <c r="A222" s="27"/>
      <c r="B222" s="28"/>
      <c r="C222" s="29"/>
      <c r="D222" s="26"/>
      <c r="F222" s="31"/>
      <c r="G222" s="35"/>
      <c r="H222" s="76"/>
      <c r="I222" s="35"/>
      <c r="J222" s="34"/>
      <c r="K222" s="35"/>
      <c r="L222" s="35"/>
    </row>
    <row r="223" spans="1:12" s="30" customFormat="1">
      <c r="A223" s="27"/>
      <c r="B223" s="28"/>
      <c r="C223" s="29"/>
      <c r="D223" s="26"/>
      <c r="F223" s="31"/>
      <c r="G223" s="35"/>
      <c r="H223" s="76"/>
      <c r="I223" s="35"/>
      <c r="J223" s="34"/>
      <c r="K223" s="35"/>
      <c r="L223" s="35"/>
    </row>
    <row r="224" spans="1:12" s="30" customFormat="1">
      <c r="A224" s="27"/>
      <c r="B224" s="28"/>
      <c r="C224" s="29"/>
      <c r="D224" s="26"/>
      <c r="F224" s="31"/>
      <c r="G224" s="35"/>
      <c r="H224" s="76"/>
      <c r="I224" s="35"/>
      <c r="J224" s="34"/>
      <c r="K224" s="35"/>
      <c r="L224" s="35"/>
    </row>
    <row r="225" spans="1:12" s="30" customFormat="1">
      <c r="A225" s="27"/>
      <c r="B225" s="28"/>
      <c r="C225" s="29"/>
      <c r="D225" s="26"/>
      <c r="F225" s="31"/>
      <c r="G225" s="35"/>
      <c r="H225" s="76"/>
      <c r="I225" s="35"/>
      <c r="J225" s="34"/>
      <c r="K225" s="35"/>
      <c r="L225" s="35"/>
    </row>
    <row r="226" spans="1:12" s="30" customFormat="1">
      <c r="A226" s="27"/>
      <c r="B226" s="28"/>
      <c r="C226" s="29"/>
      <c r="D226" s="26"/>
      <c r="F226" s="31"/>
      <c r="G226" s="35"/>
      <c r="H226" s="76"/>
      <c r="I226" s="35"/>
      <c r="J226" s="34"/>
      <c r="K226" s="35"/>
      <c r="L226" s="35"/>
    </row>
    <row r="227" spans="1:12" s="30" customFormat="1">
      <c r="A227" s="27"/>
      <c r="B227" s="28"/>
      <c r="C227" s="29"/>
      <c r="D227" s="26"/>
      <c r="F227" s="31"/>
      <c r="G227" s="35"/>
      <c r="H227" s="76"/>
      <c r="I227" s="35"/>
      <c r="J227" s="34"/>
      <c r="K227" s="35"/>
      <c r="L227" s="35"/>
    </row>
    <row r="228" spans="1:12" s="30" customFormat="1">
      <c r="A228" s="27"/>
      <c r="B228" s="28"/>
      <c r="C228" s="29"/>
      <c r="D228" s="26"/>
      <c r="F228" s="31"/>
      <c r="G228" s="35"/>
      <c r="H228" s="76"/>
      <c r="I228" s="35"/>
      <c r="J228" s="34"/>
      <c r="K228" s="35"/>
      <c r="L228" s="35"/>
    </row>
    <row r="229" spans="1:12" s="30" customFormat="1">
      <c r="A229" s="27"/>
      <c r="B229" s="28"/>
      <c r="C229" s="29"/>
      <c r="D229" s="26"/>
      <c r="F229" s="31"/>
      <c r="G229" s="35"/>
      <c r="H229" s="76"/>
      <c r="I229" s="35"/>
      <c r="J229" s="34"/>
      <c r="K229" s="35"/>
      <c r="L229" s="35"/>
    </row>
    <row r="230" spans="1:12" s="30" customFormat="1">
      <c r="A230" s="27"/>
      <c r="B230" s="28"/>
      <c r="C230" s="29"/>
      <c r="D230" s="26"/>
      <c r="F230" s="31"/>
      <c r="G230" s="35"/>
      <c r="H230" s="76"/>
      <c r="I230" s="35"/>
      <c r="J230" s="34"/>
      <c r="K230" s="35"/>
      <c r="L230" s="35"/>
    </row>
    <row r="231" spans="1:12" s="30" customFormat="1">
      <c r="A231" s="27"/>
      <c r="B231" s="28"/>
      <c r="C231" s="29"/>
      <c r="D231" s="26"/>
      <c r="F231" s="31"/>
      <c r="G231" s="35"/>
      <c r="H231" s="76"/>
      <c r="I231" s="35"/>
      <c r="J231" s="34"/>
      <c r="K231" s="35"/>
      <c r="L231" s="35"/>
    </row>
    <row r="232" spans="1:12" s="30" customFormat="1">
      <c r="A232" s="27"/>
      <c r="B232" s="28"/>
      <c r="C232" s="29"/>
      <c r="D232" s="26"/>
      <c r="F232" s="31"/>
      <c r="G232" s="35"/>
      <c r="H232" s="76"/>
      <c r="I232" s="35"/>
      <c r="J232" s="34"/>
      <c r="K232" s="35"/>
      <c r="L232" s="35"/>
    </row>
    <row r="233" spans="1:12" s="30" customFormat="1">
      <c r="A233" s="27"/>
      <c r="B233" s="28"/>
      <c r="C233" s="29"/>
      <c r="D233" s="26"/>
      <c r="F233" s="31"/>
      <c r="G233" s="35"/>
      <c r="H233" s="76"/>
      <c r="I233" s="35"/>
      <c r="J233" s="34"/>
      <c r="K233" s="35"/>
      <c r="L233" s="35"/>
    </row>
    <row r="234" spans="1:12" s="30" customFormat="1">
      <c r="A234" s="27"/>
      <c r="B234" s="28"/>
      <c r="C234" s="29"/>
      <c r="D234" s="26"/>
      <c r="F234" s="31"/>
      <c r="G234" s="35"/>
      <c r="H234" s="76"/>
      <c r="I234" s="35"/>
      <c r="J234" s="34"/>
      <c r="K234" s="35"/>
      <c r="L234" s="35"/>
    </row>
    <row r="235" spans="1:12" s="30" customFormat="1">
      <c r="A235" s="27"/>
      <c r="B235" s="28"/>
      <c r="C235" s="29"/>
      <c r="D235" s="26"/>
      <c r="F235" s="31"/>
      <c r="G235" s="35"/>
      <c r="H235" s="76"/>
      <c r="I235" s="35"/>
      <c r="J235" s="34"/>
      <c r="K235" s="35"/>
      <c r="L235" s="35"/>
    </row>
    <row r="236" spans="1:12" s="30" customFormat="1">
      <c r="A236" s="27"/>
      <c r="B236" s="28"/>
      <c r="C236" s="29"/>
      <c r="D236" s="26"/>
      <c r="F236" s="31"/>
      <c r="G236" s="35"/>
      <c r="H236" s="76"/>
      <c r="I236" s="35"/>
      <c r="J236" s="34"/>
      <c r="K236" s="35"/>
      <c r="L236" s="35"/>
    </row>
    <row r="237" spans="1:12" s="30" customFormat="1">
      <c r="A237" s="27"/>
      <c r="B237" s="28"/>
      <c r="C237" s="29"/>
      <c r="D237" s="26"/>
      <c r="F237" s="31"/>
      <c r="G237" s="35"/>
      <c r="H237" s="76"/>
      <c r="I237" s="35"/>
      <c r="J237" s="34"/>
      <c r="K237" s="35"/>
      <c r="L237" s="35"/>
    </row>
    <row r="238" spans="1:12" s="30" customFormat="1">
      <c r="A238" s="27"/>
      <c r="B238" s="28"/>
      <c r="C238" s="29"/>
      <c r="D238" s="26"/>
      <c r="F238" s="31"/>
      <c r="G238" s="35"/>
      <c r="H238" s="76"/>
      <c r="I238" s="35"/>
      <c r="J238" s="34"/>
      <c r="K238" s="35"/>
      <c r="L238" s="35"/>
    </row>
    <row r="239" spans="1:12" s="30" customFormat="1">
      <c r="A239" s="27"/>
      <c r="B239" s="28"/>
      <c r="C239" s="29"/>
      <c r="D239" s="26"/>
      <c r="F239" s="31"/>
      <c r="G239" s="35"/>
      <c r="H239" s="76"/>
      <c r="I239" s="35"/>
      <c r="J239" s="34"/>
      <c r="K239" s="35"/>
      <c r="L239" s="35"/>
    </row>
    <row r="240" spans="1:12" s="30" customFormat="1">
      <c r="A240" s="27"/>
      <c r="B240" s="28"/>
      <c r="C240" s="29"/>
      <c r="D240" s="26"/>
      <c r="F240" s="31"/>
      <c r="G240" s="35"/>
      <c r="H240" s="76"/>
      <c r="I240" s="35"/>
      <c r="J240" s="34"/>
      <c r="K240" s="35"/>
      <c r="L240" s="35"/>
    </row>
    <row r="241" spans="1:12" s="30" customFormat="1">
      <c r="A241" s="27"/>
      <c r="B241" s="28"/>
      <c r="C241" s="29"/>
      <c r="D241" s="26"/>
      <c r="F241" s="31"/>
      <c r="G241" s="35"/>
      <c r="H241" s="76"/>
      <c r="I241" s="35"/>
      <c r="J241" s="34"/>
      <c r="K241" s="35"/>
      <c r="L241" s="35"/>
    </row>
    <row r="242" spans="1:12" s="30" customFormat="1">
      <c r="A242" s="27"/>
      <c r="B242" s="28"/>
      <c r="C242" s="29"/>
      <c r="D242" s="26"/>
      <c r="F242" s="31"/>
      <c r="G242" s="35"/>
      <c r="H242" s="76"/>
      <c r="I242" s="35"/>
      <c r="J242" s="34"/>
      <c r="K242" s="35"/>
      <c r="L242" s="35"/>
    </row>
    <row r="243" spans="1:12" s="30" customFormat="1">
      <c r="A243" s="27"/>
      <c r="B243" s="28"/>
      <c r="C243" s="29"/>
      <c r="D243" s="26"/>
      <c r="F243" s="31"/>
      <c r="G243" s="35"/>
      <c r="H243" s="76"/>
      <c r="I243" s="35"/>
      <c r="J243" s="34"/>
      <c r="K243" s="35"/>
      <c r="L243" s="35"/>
    </row>
    <row r="244" spans="1:12" s="30" customFormat="1">
      <c r="A244" s="27"/>
      <c r="B244" s="28"/>
      <c r="C244" s="29"/>
      <c r="D244" s="26"/>
      <c r="F244" s="31"/>
      <c r="G244" s="35"/>
      <c r="H244" s="76"/>
      <c r="I244" s="35"/>
      <c r="J244" s="34"/>
      <c r="K244" s="35"/>
      <c r="L244" s="35"/>
    </row>
    <row r="245" spans="1:12" s="30" customFormat="1">
      <c r="A245" s="27"/>
      <c r="B245" s="28"/>
      <c r="C245" s="29"/>
      <c r="D245" s="26"/>
      <c r="F245" s="31"/>
      <c r="G245" s="35"/>
      <c r="H245" s="76"/>
      <c r="I245" s="35"/>
      <c r="J245" s="34"/>
      <c r="K245" s="35"/>
      <c r="L245" s="35"/>
    </row>
    <row r="246" spans="1:12" s="30" customFormat="1">
      <c r="A246" s="27"/>
      <c r="B246" s="28"/>
      <c r="C246" s="29"/>
      <c r="D246" s="26"/>
      <c r="F246" s="31"/>
      <c r="G246" s="35"/>
      <c r="H246" s="76"/>
      <c r="I246" s="35"/>
      <c r="J246" s="34"/>
      <c r="K246" s="35"/>
      <c r="L246" s="35"/>
    </row>
    <row r="247" spans="1:12" s="30" customFormat="1">
      <c r="A247" s="27"/>
      <c r="B247" s="28"/>
      <c r="C247" s="29"/>
      <c r="D247" s="26"/>
      <c r="F247" s="31"/>
      <c r="G247" s="35"/>
      <c r="H247" s="76"/>
      <c r="I247" s="35"/>
      <c r="J247" s="34"/>
      <c r="K247" s="35"/>
      <c r="L247" s="35"/>
    </row>
    <row r="248" spans="1:12" s="30" customFormat="1">
      <c r="A248" s="27"/>
      <c r="B248" s="28"/>
      <c r="C248" s="29"/>
      <c r="D248" s="26"/>
      <c r="F248" s="31"/>
      <c r="G248" s="35"/>
      <c r="H248" s="76"/>
      <c r="I248" s="35"/>
      <c r="J248" s="34"/>
      <c r="K248" s="35"/>
      <c r="L248" s="35"/>
    </row>
    <row r="249" spans="1:12" s="30" customFormat="1">
      <c r="A249" s="27"/>
      <c r="B249" s="28"/>
      <c r="C249" s="29"/>
      <c r="D249" s="26"/>
      <c r="F249" s="31"/>
      <c r="G249" s="35"/>
      <c r="H249" s="76"/>
      <c r="I249" s="35"/>
      <c r="J249" s="34"/>
      <c r="K249" s="35"/>
      <c r="L249" s="35"/>
    </row>
    <row r="250" spans="1:12" s="30" customFormat="1">
      <c r="A250" s="27"/>
      <c r="B250" s="28"/>
      <c r="C250" s="29"/>
      <c r="D250" s="26"/>
      <c r="F250" s="31"/>
      <c r="G250" s="35"/>
      <c r="H250" s="76"/>
      <c r="I250" s="35"/>
      <c r="J250" s="34"/>
      <c r="K250" s="35"/>
      <c r="L250" s="35"/>
    </row>
    <row r="251" spans="1:12" s="30" customFormat="1">
      <c r="A251" s="27"/>
      <c r="B251" s="28"/>
      <c r="C251" s="29"/>
      <c r="D251" s="26"/>
      <c r="F251" s="31"/>
      <c r="G251" s="35"/>
      <c r="H251" s="76"/>
      <c r="I251" s="35"/>
      <c r="J251" s="34"/>
      <c r="K251" s="35"/>
      <c r="L251" s="35"/>
    </row>
    <row r="252" spans="1:12" s="30" customFormat="1">
      <c r="A252" s="27"/>
      <c r="B252" s="28"/>
      <c r="C252" s="29"/>
      <c r="D252" s="26"/>
      <c r="F252" s="31"/>
      <c r="G252" s="35"/>
      <c r="H252" s="76"/>
      <c r="I252" s="35"/>
      <c r="J252" s="34"/>
      <c r="K252" s="35"/>
      <c r="L252" s="35"/>
    </row>
    <row r="253" spans="1:12" s="30" customFormat="1">
      <c r="A253" s="27"/>
      <c r="B253" s="28"/>
      <c r="C253" s="29"/>
      <c r="D253" s="26"/>
      <c r="F253" s="31"/>
      <c r="G253" s="35"/>
      <c r="H253" s="76"/>
      <c r="I253" s="35"/>
      <c r="J253" s="34"/>
      <c r="K253" s="35"/>
      <c r="L253" s="35"/>
    </row>
    <row r="254" spans="1:12" s="30" customFormat="1">
      <c r="A254" s="27"/>
      <c r="B254" s="28"/>
      <c r="C254" s="29"/>
      <c r="D254" s="26"/>
      <c r="F254" s="31"/>
      <c r="G254" s="35"/>
      <c r="H254" s="76"/>
      <c r="I254" s="35"/>
      <c r="J254" s="34"/>
      <c r="K254" s="35"/>
      <c r="L254" s="35"/>
    </row>
    <row r="255" spans="1:12" s="30" customFormat="1">
      <c r="A255" s="27"/>
      <c r="B255" s="28"/>
      <c r="C255" s="29"/>
      <c r="D255" s="26"/>
      <c r="F255" s="31"/>
      <c r="G255" s="35"/>
      <c r="H255" s="76"/>
      <c r="I255" s="35"/>
      <c r="J255" s="34"/>
      <c r="K255" s="35"/>
      <c r="L255" s="35"/>
    </row>
    <row r="256" spans="1:12" s="30" customFormat="1">
      <c r="A256" s="27"/>
      <c r="B256" s="28"/>
      <c r="C256" s="29"/>
      <c r="D256" s="26"/>
      <c r="F256" s="31"/>
      <c r="G256" s="35"/>
      <c r="H256" s="76"/>
      <c r="I256" s="35"/>
      <c r="J256" s="34"/>
      <c r="K256" s="35"/>
      <c r="L256" s="35"/>
    </row>
    <row r="257" spans="1:12" s="30" customFormat="1">
      <c r="A257" s="27"/>
      <c r="B257" s="28"/>
      <c r="C257" s="29"/>
      <c r="D257" s="26"/>
      <c r="F257" s="31"/>
      <c r="G257" s="35"/>
      <c r="H257" s="76"/>
      <c r="I257" s="35"/>
      <c r="J257" s="34"/>
      <c r="K257" s="35"/>
      <c r="L257" s="35"/>
    </row>
    <row r="258" spans="1:12" s="30" customFormat="1">
      <c r="A258" s="27"/>
      <c r="B258" s="28"/>
      <c r="C258" s="29"/>
      <c r="D258" s="26"/>
      <c r="F258" s="31"/>
      <c r="G258" s="35"/>
      <c r="H258" s="76"/>
      <c r="I258" s="35"/>
      <c r="J258" s="34"/>
      <c r="K258" s="35"/>
      <c r="L258" s="35"/>
    </row>
    <row r="259" spans="1:12" s="30" customFormat="1">
      <c r="A259" s="27"/>
      <c r="B259" s="28"/>
      <c r="C259" s="29"/>
      <c r="D259" s="26"/>
      <c r="F259" s="31"/>
      <c r="G259" s="35"/>
      <c r="H259" s="76"/>
      <c r="I259" s="35"/>
      <c r="J259" s="34"/>
      <c r="K259" s="35"/>
      <c r="L259" s="35"/>
    </row>
    <row r="260" spans="1:12" s="30" customFormat="1">
      <c r="A260" s="27"/>
      <c r="B260" s="28"/>
      <c r="C260" s="29"/>
      <c r="D260" s="26"/>
      <c r="F260" s="31"/>
      <c r="G260" s="35"/>
      <c r="H260" s="76"/>
      <c r="I260" s="35"/>
      <c r="J260" s="34"/>
      <c r="K260" s="35"/>
      <c r="L260" s="35"/>
    </row>
    <row r="261" spans="1:12" s="30" customFormat="1">
      <c r="A261" s="27"/>
      <c r="B261" s="28"/>
      <c r="C261" s="29"/>
      <c r="D261" s="26"/>
      <c r="F261" s="31"/>
      <c r="G261" s="35"/>
      <c r="H261" s="76"/>
      <c r="I261" s="35"/>
      <c r="J261" s="34"/>
      <c r="K261" s="35"/>
      <c r="L261" s="35"/>
    </row>
    <row r="262" spans="1:12" s="30" customFormat="1">
      <c r="A262" s="27"/>
      <c r="B262" s="28"/>
      <c r="C262" s="29"/>
      <c r="D262" s="26"/>
      <c r="F262" s="31"/>
      <c r="G262" s="35"/>
      <c r="H262" s="76"/>
      <c r="I262" s="35"/>
      <c r="J262" s="34"/>
      <c r="K262" s="35"/>
      <c r="L262" s="35"/>
    </row>
    <row r="263" spans="1:12" s="30" customFormat="1">
      <c r="A263" s="27"/>
      <c r="B263" s="28"/>
      <c r="C263" s="29"/>
      <c r="D263" s="26"/>
      <c r="F263" s="31"/>
      <c r="G263" s="35"/>
      <c r="H263" s="76"/>
      <c r="I263" s="35"/>
      <c r="J263" s="34"/>
      <c r="K263" s="35"/>
      <c r="L263" s="35"/>
    </row>
    <row r="264" spans="1:12" s="30" customFormat="1">
      <c r="A264" s="27"/>
      <c r="B264" s="28"/>
      <c r="C264" s="29"/>
      <c r="D264" s="26"/>
      <c r="F264" s="31"/>
      <c r="G264" s="35"/>
      <c r="H264" s="76"/>
      <c r="I264" s="35"/>
      <c r="J264" s="34"/>
      <c r="K264" s="35"/>
      <c r="L264" s="35"/>
    </row>
    <row r="265" spans="1:12" s="30" customFormat="1">
      <c r="A265" s="27"/>
      <c r="B265" s="28"/>
      <c r="C265" s="29"/>
      <c r="D265" s="26"/>
      <c r="F265" s="31"/>
      <c r="G265" s="35"/>
      <c r="H265" s="76"/>
      <c r="I265" s="35"/>
      <c r="J265" s="34"/>
      <c r="K265" s="35"/>
      <c r="L265" s="35"/>
    </row>
    <row r="266" spans="1:12" s="30" customFormat="1">
      <c r="A266" s="27"/>
      <c r="B266" s="28"/>
      <c r="C266" s="29"/>
      <c r="D266" s="26"/>
      <c r="F266" s="31"/>
      <c r="G266" s="35"/>
      <c r="H266" s="76"/>
      <c r="I266" s="35"/>
      <c r="J266" s="34"/>
      <c r="K266" s="35"/>
      <c r="L266" s="35"/>
    </row>
    <row r="267" spans="1:12" s="30" customFormat="1">
      <c r="A267" s="27"/>
      <c r="B267" s="28"/>
      <c r="C267" s="29"/>
      <c r="D267" s="26"/>
      <c r="F267" s="31"/>
      <c r="G267" s="35"/>
      <c r="H267" s="76"/>
      <c r="I267" s="35"/>
      <c r="J267" s="34"/>
      <c r="K267" s="35"/>
      <c r="L267" s="35"/>
    </row>
    <row r="268" spans="1:12" s="30" customFormat="1">
      <c r="A268" s="27"/>
      <c r="B268" s="28"/>
      <c r="C268" s="29"/>
      <c r="D268" s="26"/>
      <c r="F268" s="31"/>
      <c r="G268" s="35"/>
      <c r="H268" s="76"/>
      <c r="I268" s="35"/>
      <c r="J268" s="34"/>
      <c r="K268" s="35"/>
      <c r="L268" s="35"/>
    </row>
    <row r="269" spans="1:12" s="30" customFormat="1">
      <c r="A269" s="27"/>
      <c r="B269" s="28"/>
      <c r="C269" s="29"/>
      <c r="D269" s="26"/>
      <c r="F269" s="31"/>
      <c r="G269" s="35"/>
      <c r="H269" s="76"/>
      <c r="I269" s="35"/>
      <c r="J269" s="34"/>
      <c r="K269" s="35"/>
      <c r="L269" s="35"/>
    </row>
    <row r="270" spans="1:12" s="30" customFormat="1">
      <c r="A270" s="27"/>
      <c r="B270" s="28"/>
      <c r="C270" s="29"/>
      <c r="D270" s="26"/>
      <c r="F270" s="31"/>
      <c r="G270" s="35"/>
      <c r="H270" s="76"/>
      <c r="I270" s="35"/>
      <c r="J270" s="34"/>
      <c r="K270" s="35"/>
      <c r="L270" s="35"/>
    </row>
    <row r="271" spans="1:12" s="30" customFormat="1">
      <c r="A271" s="27"/>
      <c r="B271" s="28"/>
      <c r="C271" s="29"/>
      <c r="D271" s="26"/>
      <c r="F271" s="31"/>
      <c r="G271" s="35"/>
      <c r="H271" s="76"/>
      <c r="I271" s="35"/>
      <c r="J271" s="34"/>
      <c r="K271" s="35"/>
      <c r="L271" s="35"/>
    </row>
    <row r="272" spans="1:12" s="30" customFormat="1">
      <c r="A272" s="27"/>
      <c r="B272" s="28"/>
      <c r="C272" s="29"/>
      <c r="D272" s="26"/>
      <c r="F272" s="31"/>
      <c r="G272" s="35"/>
      <c r="H272" s="76"/>
      <c r="I272" s="35"/>
      <c r="J272" s="34"/>
      <c r="K272" s="35"/>
      <c r="L272" s="35"/>
    </row>
    <row r="273" spans="1:12" s="30" customFormat="1">
      <c r="A273" s="27"/>
      <c r="B273" s="28"/>
      <c r="C273" s="29"/>
      <c r="D273" s="26"/>
      <c r="F273" s="31"/>
      <c r="G273" s="35"/>
      <c r="H273" s="76"/>
      <c r="I273" s="35"/>
      <c r="J273" s="34"/>
      <c r="K273" s="35"/>
      <c r="L273" s="35"/>
    </row>
    <row r="274" spans="1:12" s="30" customFormat="1">
      <c r="A274" s="27"/>
      <c r="B274" s="28"/>
      <c r="C274" s="29"/>
      <c r="D274" s="26"/>
      <c r="F274" s="31"/>
      <c r="G274" s="35"/>
      <c r="H274" s="76"/>
      <c r="I274" s="35"/>
      <c r="J274" s="34"/>
      <c r="K274" s="35"/>
      <c r="L274" s="35"/>
    </row>
    <row r="275" spans="1:12" s="30" customFormat="1">
      <c r="A275" s="27"/>
      <c r="B275" s="28"/>
      <c r="C275" s="29"/>
      <c r="D275" s="26"/>
      <c r="F275" s="31"/>
      <c r="G275" s="35"/>
      <c r="H275" s="76"/>
      <c r="I275" s="35"/>
      <c r="J275" s="34"/>
      <c r="K275" s="35"/>
      <c r="L275" s="35"/>
    </row>
    <row r="276" spans="1:12" s="30" customFormat="1">
      <c r="A276" s="27"/>
      <c r="B276" s="28"/>
      <c r="C276" s="29"/>
      <c r="D276" s="26"/>
      <c r="F276" s="31"/>
      <c r="G276" s="35"/>
      <c r="H276" s="76"/>
      <c r="I276" s="35"/>
      <c r="J276" s="34"/>
      <c r="K276" s="35"/>
      <c r="L276" s="35"/>
    </row>
    <row r="277" spans="1:12" s="30" customFormat="1">
      <c r="A277" s="27"/>
      <c r="B277" s="28"/>
      <c r="C277" s="29"/>
      <c r="D277" s="26"/>
      <c r="F277" s="31"/>
      <c r="G277" s="35"/>
      <c r="H277" s="76"/>
      <c r="I277" s="35"/>
      <c r="J277" s="34"/>
      <c r="K277" s="35"/>
      <c r="L277" s="35"/>
    </row>
    <row r="278" spans="1:12" s="30" customFormat="1">
      <c r="A278" s="27"/>
      <c r="B278" s="28"/>
      <c r="C278" s="29"/>
      <c r="D278" s="26"/>
      <c r="F278" s="31"/>
      <c r="G278" s="35"/>
      <c r="H278" s="76"/>
      <c r="I278" s="35"/>
      <c r="J278" s="34"/>
      <c r="K278" s="35"/>
      <c r="L278" s="35"/>
    </row>
    <row r="279" spans="1:12" s="30" customFormat="1">
      <c r="A279" s="27"/>
      <c r="B279" s="28"/>
      <c r="C279" s="29"/>
      <c r="D279" s="26"/>
      <c r="F279" s="31"/>
      <c r="G279" s="35"/>
      <c r="H279" s="76"/>
      <c r="I279" s="35"/>
      <c r="J279" s="34"/>
      <c r="K279" s="35"/>
      <c r="L279" s="35"/>
    </row>
    <row r="280" spans="1:12" s="30" customFormat="1">
      <c r="A280" s="27"/>
      <c r="B280" s="28"/>
      <c r="C280" s="29"/>
      <c r="D280" s="26"/>
      <c r="F280" s="31"/>
      <c r="G280" s="35"/>
      <c r="H280" s="76"/>
      <c r="I280" s="35"/>
      <c r="J280" s="34"/>
      <c r="K280" s="35"/>
      <c r="L280" s="35"/>
    </row>
    <row r="281" spans="1:12" s="30" customFormat="1">
      <c r="A281" s="27"/>
      <c r="B281" s="28"/>
      <c r="C281" s="29"/>
      <c r="D281" s="26"/>
      <c r="F281" s="31"/>
      <c r="G281" s="35"/>
      <c r="H281" s="76"/>
      <c r="I281" s="35"/>
      <c r="J281" s="34"/>
      <c r="K281" s="35"/>
      <c r="L281" s="35"/>
    </row>
    <row r="282" spans="1:12" s="30" customFormat="1">
      <c r="A282" s="27"/>
      <c r="B282" s="28"/>
      <c r="C282" s="29"/>
      <c r="D282" s="26"/>
      <c r="F282" s="31"/>
      <c r="G282" s="35"/>
      <c r="H282" s="76"/>
      <c r="I282" s="35"/>
      <c r="J282" s="34"/>
      <c r="K282" s="35"/>
      <c r="L282" s="35"/>
    </row>
    <row r="283" spans="1:12" s="30" customFormat="1">
      <c r="A283" s="27"/>
      <c r="B283" s="28"/>
      <c r="C283" s="29"/>
      <c r="D283" s="26"/>
      <c r="F283" s="31"/>
      <c r="G283" s="35"/>
      <c r="H283" s="76"/>
      <c r="I283" s="35"/>
      <c r="J283" s="34"/>
      <c r="K283" s="35"/>
      <c r="L283" s="35"/>
    </row>
    <row r="284" spans="1:12" s="30" customFormat="1">
      <c r="A284" s="27"/>
      <c r="B284" s="28"/>
      <c r="C284" s="29"/>
      <c r="D284" s="26"/>
      <c r="F284" s="31"/>
      <c r="G284" s="35"/>
      <c r="H284" s="76"/>
      <c r="I284" s="35"/>
      <c r="J284" s="34"/>
      <c r="K284" s="35"/>
      <c r="L284" s="35"/>
    </row>
    <row r="285" spans="1:12" s="30" customFormat="1">
      <c r="A285" s="27"/>
      <c r="B285" s="28"/>
      <c r="C285" s="29"/>
      <c r="D285" s="26"/>
      <c r="F285" s="31"/>
      <c r="G285" s="35"/>
      <c r="H285" s="76"/>
      <c r="I285" s="35"/>
      <c r="J285" s="34"/>
      <c r="K285" s="35"/>
      <c r="L285" s="35"/>
    </row>
    <row r="286" spans="1:12" s="30" customFormat="1">
      <c r="A286" s="27"/>
      <c r="B286" s="28"/>
      <c r="C286" s="29"/>
      <c r="D286" s="26"/>
      <c r="F286" s="31"/>
      <c r="G286" s="35"/>
      <c r="H286" s="76"/>
      <c r="I286" s="35"/>
      <c r="J286" s="34"/>
      <c r="K286" s="35"/>
      <c r="L286" s="35"/>
    </row>
    <row r="287" spans="1:12" s="30" customFormat="1">
      <c r="A287" s="27"/>
      <c r="B287" s="28"/>
      <c r="C287" s="29"/>
      <c r="D287" s="26"/>
      <c r="F287" s="31"/>
      <c r="G287" s="35"/>
      <c r="H287" s="76"/>
      <c r="I287" s="35"/>
      <c r="J287" s="34"/>
      <c r="K287" s="35"/>
      <c r="L287" s="35"/>
    </row>
    <row r="288" spans="1:12" s="30" customFormat="1">
      <c r="A288" s="27"/>
      <c r="B288" s="28"/>
      <c r="C288" s="29"/>
      <c r="D288" s="26"/>
      <c r="F288" s="31"/>
      <c r="G288" s="35"/>
      <c r="H288" s="76"/>
      <c r="I288" s="35"/>
      <c r="J288" s="34"/>
      <c r="K288" s="35"/>
      <c r="L288" s="35"/>
    </row>
    <row r="289" spans="1:12" s="30" customFormat="1">
      <c r="A289" s="27"/>
      <c r="B289" s="28"/>
      <c r="C289" s="29"/>
      <c r="D289" s="26"/>
      <c r="F289" s="31"/>
      <c r="G289" s="35"/>
      <c r="H289" s="76"/>
      <c r="I289" s="35"/>
      <c r="J289" s="34"/>
      <c r="K289" s="35"/>
      <c r="L289" s="35"/>
    </row>
    <row r="290" spans="1:12" s="30" customFormat="1">
      <c r="A290" s="27"/>
      <c r="B290" s="28"/>
      <c r="C290" s="29"/>
      <c r="D290" s="26"/>
      <c r="F290" s="31"/>
      <c r="G290" s="35"/>
      <c r="H290" s="76"/>
      <c r="I290" s="35"/>
      <c r="J290" s="34"/>
      <c r="K290" s="35"/>
      <c r="L290" s="35"/>
    </row>
    <row r="291" spans="1:12" s="30" customFormat="1">
      <c r="A291" s="27"/>
      <c r="B291" s="28"/>
      <c r="C291" s="29"/>
      <c r="D291" s="26"/>
      <c r="F291" s="31"/>
      <c r="G291" s="35"/>
      <c r="H291" s="76"/>
      <c r="I291" s="35"/>
      <c r="J291" s="34"/>
      <c r="K291" s="35"/>
      <c r="L291" s="35"/>
    </row>
    <row r="292" spans="1:12" s="30" customFormat="1">
      <c r="A292" s="27"/>
      <c r="B292" s="28"/>
      <c r="C292" s="29"/>
      <c r="D292" s="26"/>
      <c r="F292" s="31"/>
      <c r="G292" s="35"/>
      <c r="H292" s="76"/>
      <c r="I292" s="35"/>
      <c r="J292" s="34"/>
      <c r="K292" s="35"/>
      <c r="L292" s="35"/>
    </row>
    <row r="293" spans="1:12" s="30" customFormat="1">
      <c r="A293" s="27"/>
      <c r="B293" s="28"/>
      <c r="C293" s="29"/>
      <c r="D293" s="26"/>
      <c r="F293" s="31"/>
      <c r="G293" s="35"/>
      <c r="H293" s="76"/>
      <c r="I293" s="35"/>
      <c r="J293" s="34"/>
      <c r="K293" s="35"/>
      <c r="L293" s="35"/>
    </row>
    <row r="294" spans="1:12" s="30" customFormat="1">
      <c r="A294" s="27"/>
      <c r="B294" s="28"/>
      <c r="C294" s="29"/>
      <c r="D294" s="26"/>
      <c r="F294" s="31"/>
      <c r="G294" s="35"/>
      <c r="H294" s="76"/>
      <c r="I294" s="35"/>
      <c r="J294" s="34"/>
      <c r="K294" s="35"/>
      <c r="L294" s="35"/>
    </row>
    <row r="295" spans="1:12" s="30" customFormat="1">
      <c r="A295" s="27"/>
      <c r="B295" s="28"/>
      <c r="C295" s="29"/>
      <c r="D295" s="26"/>
      <c r="F295" s="31"/>
      <c r="G295" s="35"/>
      <c r="H295" s="76"/>
      <c r="I295" s="35"/>
      <c r="J295" s="34"/>
      <c r="K295" s="35"/>
      <c r="L295" s="35"/>
    </row>
    <row r="296" spans="1:12" s="30" customFormat="1">
      <c r="A296" s="27"/>
      <c r="B296" s="28"/>
      <c r="C296" s="29"/>
      <c r="D296" s="26"/>
      <c r="F296" s="31"/>
      <c r="G296" s="35"/>
      <c r="H296" s="76"/>
      <c r="I296" s="35"/>
      <c r="J296" s="34"/>
      <c r="K296" s="35"/>
      <c r="L296" s="35"/>
    </row>
    <row r="297" spans="1:12" s="30" customFormat="1">
      <c r="A297" s="27"/>
      <c r="B297" s="28"/>
      <c r="C297" s="29"/>
      <c r="D297" s="26"/>
      <c r="F297" s="31"/>
      <c r="G297" s="35"/>
      <c r="H297" s="76"/>
      <c r="I297" s="35"/>
      <c r="J297" s="34"/>
      <c r="K297" s="35"/>
      <c r="L297" s="35"/>
    </row>
    <row r="298" spans="1:12" s="30" customFormat="1">
      <c r="A298" s="27"/>
      <c r="B298" s="28"/>
      <c r="C298" s="29"/>
      <c r="D298" s="26"/>
      <c r="F298" s="31"/>
      <c r="G298" s="35"/>
      <c r="H298" s="76"/>
      <c r="I298" s="35"/>
      <c r="J298" s="34"/>
      <c r="K298" s="35"/>
      <c r="L298" s="35"/>
    </row>
    <row r="299" spans="1:12" s="30" customFormat="1">
      <c r="A299" s="27"/>
      <c r="B299" s="28"/>
      <c r="C299" s="29"/>
      <c r="D299" s="26"/>
      <c r="F299" s="31"/>
      <c r="G299" s="35"/>
      <c r="H299" s="76"/>
      <c r="I299" s="35"/>
      <c r="J299" s="34"/>
      <c r="K299" s="35"/>
      <c r="L299" s="35"/>
    </row>
    <row r="300" spans="1:12" s="30" customFormat="1">
      <c r="A300" s="27"/>
      <c r="B300" s="28"/>
      <c r="C300" s="29"/>
      <c r="D300" s="26"/>
      <c r="F300" s="31"/>
      <c r="G300" s="35"/>
      <c r="H300" s="76"/>
      <c r="I300" s="35"/>
      <c r="J300" s="34"/>
      <c r="K300" s="35"/>
      <c r="L300" s="35"/>
    </row>
    <row r="301" spans="1:12" s="30" customFormat="1">
      <c r="A301" s="27"/>
      <c r="B301" s="28"/>
      <c r="C301" s="29"/>
      <c r="D301" s="26"/>
      <c r="F301" s="31"/>
      <c r="G301" s="35"/>
      <c r="H301" s="76"/>
      <c r="I301" s="35"/>
      <c r="J301" s="34"/>
      <c r="K301" s="35"/>
      <c r="L301" s="35"/>
    </row>
    <row r="302" spans="1:12" s="30" customFormat="1">
      <c r="A302" s="27"/>
      <c r="B302" s="28"/>
      <c r="C302" s="29"/>
      <c r="D302" s="26"/>
      <c r="F302" s="31"/>
      <c r="G302" s="35"/>
      <c r="H302" s="76"/>
      <c r="I302" s="35"/>
      <c r="J302" s="34"/>
      <c r="K302" s="35"/>
      <c r="L302" s="35"/>
    </row>
    <row r="303" spans="1:12" s="30" customFormat="1">
      <c r="A303" s="27"/>
      <c r="B303" s="28"/>
      <c r="C303" s="29"/>
      <c r="D303" s="26"/>
      <c r="F303" s="31"/>
      <c r="G303" s="35"/>
      <c r="H303" s="76"/>
      <c r="I303" s="35"/>
      <c r="J303" s="34"/>
      <c r="K303" s="35"/>
      <c r="L303" s="35"/>
    </row>
    <row r="304" spans="1:12" s="30" customFormat="1">
      <c r="A304" s="27"/>
      <c r="B304" s="28"/>
      <c r="C304" s="29"/>
      <c r="D304" s="26"/>
      <c r="F304" s="31"/>
      <c r="G304" s="35"/>
      <c r="H304" s="76"/>
      <c r="I304" s="35"/>
      <c r="J304" s="34"/>
      <c r="K304" s="35"/>
      <c r="L304" s="35"/>
    </row>
    <row r="305" spans="1:12" s="30" customFormat="1">
      <c r="A305" s="27"/>
      <c r="B305" s="28"/>
      <c r="C305" s="29"/>
      <c r="D305" s="26"/>
      <c r="F305" s="31"/>
      <c r="G305" s="35"/>
      <c r="H305" s="76"/>
      <c r="I305" s="35"/>
      <c r="J305" s="34"/>
      <c r="K305" s="35"/>
      <c r="L305" s="35"/>
    </row>
    <row r="306" spans="1:12" s="30" customFormat="1">
      <c r="A306" s="27"/>
      <c r="B306" s="28"/>
      <c r="C306" s="29"/>
      <c r="D306" s="26"/>
      <c r="F306" s="31"/>
      <c r="G306" s="35"/>
      <c r="H306" s="76"/>
      <c r="I306" s="35"/>
      <c r="J306" s="34"/>
      <c r="K306" s="35"/>
      <c r="L306" s="35"/>
    </row>
    <row r="307" spans="1:12" s="30" customFormat="1">
      <c r="A307" s="27"/>
      <c r="B307" s="28"/>
      <c r="C307" s="29"/>
      <c r="D307" s="26"/>
      <c r="F307" s="31"/>
      <c r="G307" s="35"/>
      <c r="H307" s="76"/>
      <c r="I307" s="35"/>
      <c r="J307" s="34"/>
      <c r="K307" s="35"/>
      <c r="L307" s="35"/>
    </row>
    <row r="308" spans="1:12" s="30" customFormat="1">
      <c r="A308" s="27"/>
      <c r="B308" s="28"/>
      <c r="C308" s="29"/>
      <c r="D308" s="26"/>
      <c r="F308" s="31"/>
      <c r="G308" s="35"/>
      <c r="H308" s="76"/>
      <c r="I308" s="35"/>
      <c r="J308" s="34"/>
      <c r="K308" s="35"/>
      <c r="L308" s="35"/>
    </row>
    <row r="309" spans="1:12" s="30" customFormat="1">
      <c r="A309" s="27"/>
      <c r="B309" s="28"/>
      <c r="C309" s="29"/>
      <c r="D309" s="26"/>
      <c r="F309" s="31"/>
      <c r="G309" s="35"/>
      <c r="H309" s="76"/>
      <c r="I309" s="35"/>
      <c r="J309" s="34"/>
      <c r="K309" s="35"/>
      <c r="L309" s="35"/>
    </row>
    <row r="310" spans="1:12" s="30" customFormat="1">
      <c r="A310" s="27"/>
      <c r="B310" s="28"/>
      <c r="C310" s="29"/>
      <c r="D310" s="26"/>
      <c r="F310" s="31"/>
      <c r="G310" s="35"/>
      <c r="H310" s="76"/>
      <c r="I310" s="35"/>
      <c r="J310" s="34"/>
      <c r="K310" s="35"/>
      <c r="L310" s="35"/>
    </row>
    <row r="311" spans="1:12" s="30" customFormat="1">
      <c r="A311" s="27"/>
      <c r="B311" s="28"/>
      <c r="C311" s="29"/>
      <c r="D311" s="26"/>
      <c r="F311" s="31"/>
      <c r="G311" s="35"/>
      <c r="H311" s="76"/>
      <c r="I311" s="35"/>
      <c r="J311" s="34"/>
      <c r="K311" s="35"/>
      <c r="L311" s="35"/>
    </row>
    <row r="312" spans="1:12" s="30" customFormat="1">
      <c r="A312" s="27"/>
      <c r="B312" s="28"/>
      <c r="C312" s="29"/>
      <c r="D312" s="26"/>
      <c r="F312" s="31"/>
      <c r="G312" s="35"/>
      <c r="H312" s="76"/>
      <c r="I312" s="35"/>
      <c r="J312" s="34"/>
      <c r="K312" s="35"/>
      <c r="L312" s="35"/>
    </row>
    <row r="313" spans="1:12" s="30" customFormat="1">
      <c r="A313" s="27"/>
      <c r="B313" s="28"/>
      <c r="C313" s="29"/>
      <c r="D313" s="26"/>
      <c r="F313" s="31"/>
      <c r="G313" s="35"/>
      <c r="H313" s="76"/>
      <c r="I313" s="35"/>
      <c r="J313" s="34"/>
      <c r="K313" s="35"/>
      <c r="L313" s="35"/>
    </row>
    <row r="314" spans="1:12" s="30" customFormat="1">
      <c r="A314" s="27"/>
      <c r="B314" s="28"/>
      <c r="C314" s="29"/>
      <c r="D314" s="26"/>
      <c r="F314" s="31"/>
      <c r="G314" s="35"/>
      <c r="H314" s="76"/>
      <c r="I314" s="35"/>
      <c r="J314" s="34"/>
      <c r="K314" s="35"/>
      <c r="L314" s="35"/>
    </row>
    <row r="315" spans="1:12" s="30" customFormat="1">
      <c r="A315" s="27"/>
      <c r="B315" s="28"/>
      <c r="C315" s="29"/>
      <c r="D315" s="26"/>
      <c r="F315" s="31"/>
      <c r="G315" s="35"/>
      <c r="H315" s="76"/>
      <c r="I315" s="35"/>
      <c r="J315" s="34"/>
      <c r="K315" s="35"/>
      <c r="L315" s="35"/>
    </row>
    <row r="316" spans="1:12" s="30" customFormat="1">
      <c r="A316" s="27"/>
      <c r="B316" s="28"/>
      <c r="C316" s="29"/>
      <c r="D316" s="26"/>
      <c r="F316" s="31"/>
      <c r="G316" s="35"/>
      <c r="H316" s="76"/>
      <c r="I316" s="35"/>
      <c r="J316" s="34"/>
      <c r="K316" s="35"/>
      <c r="L316" s="35"/>
    </row>
    <row r="317" spans="1:12" s="30" customFormat="1">
      <c r="A317" s="27"/>
      <c r="B317" s="28"/>
      <c r="C317" s="29"/>
      <c r="D317" s="26"/>
      <c r="F317" s="31"/>
      <c r="G317" s="35"/>
      <c r="H317" s="76"/>
      <c r="I317" s="35"/>
      <c r="J317" s="34"/>
      <c r="K317" s="35"/>
      <c r="L317" s="35"/>
    </row>
    <row r="318" spans="1:12" s="30" customFormat="1">
      <c r="A318" s="27"/>
      <c r="B318" s="28"/>
      <c r="C318" s="29"/>
      <c r="D318" s="26"/>
      <c r="F318" s="31"/>
      <c r="G318" s="35"/>
      <c r="H318" s="76"/>
      <c r="I318" s="35"/>
      <c r="J318" s="34"/>
      <c r="K318" s="35"/>
      <c r="L318" s="35"/>
    </row>
    <row r="319" spans="1:12" s="30" customFormat="1">
      <c r="A319" s="27"/>
      <c r="B319" s="28"/>
      <c r="C319" s="29"/>
      <c r="D319" s="26"/>
      <c r="F319" s="31"/>
      <c r="G319" s="35"/>
      <c r="H319" s="76"/>
      <c r="I319" s="35"/>
      <c r="J319" s="34"/>
      <c r="K319" s="35"/>
      <c r="L319" s="35"/>
    </row>
    <row r="320" spans="1:12" s="30" customFormat="1">
      <c r="A320" s="27"/>
      <c r="B320" s="28"/>
      <c r="C320" s="29"/>
      <c r="D320" s="26"/>
      <c r="F320" s="31"/>
      <c r="G320" s="35"/>
      <c r="H320" s="76"/>
      <c r="I320" s="35"/>
      <c r="J320" s="34"/>
      <c r="K320" s="35"/>
      <c r="L320" s="35"/>
    </row>
    <row r="321" spans="1:12" s="30" customFormat="1">
      <c r="A321" s="27"/>
      <c r="B321" s="28"/>
      <c r="C321" s="29"/>
      <c r="D321" s="26"/>
      <c r="F321" s="31"/>
      <c r="G321" s="35"/>
      <c r="H321" s="76"/>
      <c r="I321" s="35"/>
      <c r="J321" s="34"/>
      <c r="K321" s="35"/>
      <c r="L321" s="35"/>
    </row>
    <row r="322" spans="1:12" s="30" customFormat="1">
      <c r="A322" s="27"/>
      <c r="B322" s="28"/>
      <c r="C322" s="29"/>
      <c r="D322" s="26"/>
      <c r="F322" s="31"/>
      <c r="G322" s="35"/>
      <c r="H322" s="76"/>
      <c r="I322" s="35"/>
      <c r="J322" s="34"/>
      <c r="K322" s="35"/>
      <c r="L322" s="35"/>
    </row>
    <row r="323" spans="1:12" s="30" customFormat="1">
      <c r="A323" s="27"/>
      <c r="B323" s="28"/>
      <c r="C323" s="29"/>
      <c r="D323" s="26"/>
      <c r="F323" s="31"/>
      <c r="G323" s="35"/>
      <c r="H323" s="76"/>
      <c r="I323" s="35"/>
      <c r="J323" s="34"/>
      <c r="K323" s="35"/>
      <c r="L323" s="35"/>
    </row>
    <row r="324" spans="1:12" s="30" customFormat="1">
      <c r="A324" s="27"/>
      <c r="B324" s="28"/>
      <c r="C324" s="29"/>
      <c r="D324" s="26"/>
      <c r="F324" s="31"/>
      <c r="G324" s="35"/>
      <c r="H324" s="76"/>
      <c r="I324" s="35"/>
      <c r="J324" s="34"/>
      <c r="K324" s="35"/>
      <c r="L324" s="35"/>
    </row>
    <row r="325" spans="1:12" s="30" customFormat="1">
      <c r="A325" s="27"/>
      <c r="B325" s="28"/>
      <c r="C325" s="29"/>
      <c r="D325" s="26"/>
      <c r="F325" s="31"/>
      <c r="G325" s="35"/>
      <c r="H325" s="76"/>
      <c r="I325" s="35"/>
      <c r="J325" s="34"/>
      <c r="K325" s="35"/>
      <c r="L325" s="35"/>
    </row>
    <row r="326" spans="1:12" s="30" customFormat="1">
      <c r="A326" s="27"/>
      <c r="B326" s="28"/>
      <c r="C326" s="29"/>
      <c r="D326" s="26"/>
      <c r="F326" s="31"/>
      <c r="G326" s="35"/>
      <c r="H326" s="76"/>
      <c r="I326" s="35"/>
      <c r="J326" s="34"/>
      <c r="K326" s="35"/>
      <c r="L326" s="35"/>
    </row>
    <row r="327" spans="1:12" s="30" customFormat="1">
      <c r="A327" s="27"/>
      <c r="B327" s="28"/>
      <c r="C327" s="29"/>
      <c r="D327" s="26"/>
      <c r="F327" s="31"/>
      <c r="G327" s="35"/>
      <c r="H327" s="76"/>
      <c r="I327" s="35"/>
      <c r="J327" s="34"/>
      <c r="K327" s="35"/>
      <c r="L327" s="35"/>
    </row>
    <row r="328" spans="1:12" s="30" customFormat="1">
      <c r="A328" s="27"/>
      <c r="B328" s="28"/>
      <c r="C328" s="29"/>
      <c r="D328" s="26"/>
      <c r="F328" s="31"/>
      <c r="G328" s="35"/>
      <c r="H328" s="76"/>
      <c r="I328" s="35"/>
      <c r="J328" s="34"/>
      <c r="K328" s="35"/>
      <c r="L328" s="35"/>
    </row>
    <row r="329" spans="1:12" s="30" customFormat="1">
      <c r="A329" s="27"/>
      <c r="B329" s="28"/>
      <c r="C329" s="29"/>
      <c r="D329" s="26"/>
      <c r="F329" s="31"/>
      <c r="G329" s="35"/>
      <c r="H329" s="76"/>
      <c r="I329" s="35"/>
      <c r="J329" s="34"/>
      <c r="K329" s="35"/>
      <c r="L329" s="35"/>
    </row>
    <row r="330" spans="1:12" s="30" customFormat="1">
      <c r="A330" s="27"/>
      <c r="B330" s="28"/>
      <c r="C330" s="29"/>
      <c r="D330" s="26"/>
      <c r="F330" s="31"/>
      <c r="G330" s="35"/>
      <c r="H330" s="76"/>
      <c r="I330" s="35"/>
      <c r="J330" s="34"/>
      <c r="K330" s="35"/>
      <c r="L330" s="35"/>
    </row>
    <row r="331" spans="1:12" s="30" customFormat="1">
      <c r="A331" s="27"/>
      <c r="B331" s="28"/>
      <c r="C331" s="29"/>
      <c r="D331" s="26"/>
      <c r="F331" s="31"/>
      <c r="G331" s="35"/>
      <c r="H331" s="76"/>
      <c r="I331" s="35"/>
      <c r="J331" s="34"/>
      <c r="K331" s="35"/>
      <c r="L331" s="35"/>
    </row>
    <row r="332" spans="1:12" s="30" customFormat="1">
      <c r="A332" s="27"/>
      <c r="B332" s="28"/>
      <c r="C332" s="29"/>
      <c r="D332" s="26"/>
      <c r="F332" s="31"/>
      <c r="G332" s="35"/>
      <c r="H332" s="76"/>
      <c r="I332" s="35"/>
      <c r="J332" s="34"/>
      <c r="K332" s="35"/>
      <c r="L332" s="35"/>
    </row>
    <row r="333" spans="1:12" s="30" customFormat="1">
      <c r="A333" s="27"/>
      <c r="B333" s="28"/>
      <c r="C333" s="29"/>
      <c r="D333" s="26"/>
      <c r="F333" s="31"/>
      <c r="G333" s="35"/>
      <c r="H333" s="76"/>
      <c r="I333" s="35"/>
      <c r="J333" s="34"/>
      <c r="K333" s="35"/>
      <c r="L333" s="35"/>
    </row>
    <row r="334" spans="1:12" s="30" customFormat="1">
      <c r="A334" s="27"/>
      <c r="B334" s="28"/>
      <c r="C334" s="29"/>
      <c r="D334" s="26"/>
      <c r="F334" s="31"/>
      <c r="G334" s="35"/>
      <c r="H334" s="76"/>
      <c r="I334" s="35"/>
      <c r="J334" s="34"/>
      <c r="K334" s="35"/>
      <c r="L334" s="35"/>
    </row>
    <row r="335" spans="1:12" s="30" customFormat="1">
      <c r="A335" s="27"/>
      <c r="B335" s="28"/>
      <c r="C335" s="29"/>
      <c r="D335" s="26"/>
      <c r="F335" s="31"/>
      <c r="G335" s="35"/>
      <c r="H335" s="76"/>
      <c r="I335" s="35"/>
      <c r="J335" s="34"/>
      <c r="K335" s="35"/>
      <c r="L335" s="35"/>
    </row>
    <row r="336" spans="1:12" s="30" customFormat="1">
      <c r="A336" s="27"/>
      <c r="B336" s="28"/>
      <c r="C336" s="29"/>
      <c r="D336" s="26"/>
      <c r="F336" s="31"/>
      <c r="G336" s="35"/>
      <c r="H336" s="76"/>
      <c r="I336" s="35"/>
      <c r="J336" s="34"/>
      <c r="K336" s="35"/>
      <c r="L336" s="35"/>
    </row>
    <row r="337" spans="1:12" s="30" customFormat="1">
      <c r="A337" s="27"/>
      <c r="B337" s="28"/>
      <c r="C337" s="29"/>
      <c r="D337" s="26"/>
      <c r="F337" s="31"/>
      <c r="G337" s="35"/>
      <c r="H337" s="76"/>
      <c r="I337" s="35"/>
      <c r="J337" s="34"/>
      <c r="K337" s="35"/>
      <c r="L337" s="35"/>
    </row>
    <row r="338" spans="1:12" s="30" customFormat="1">
      <c r="A338" s="27"/>
      <c r="B338" s="28"/>
      <c r="C338" s="29"/>
      <c r="D338" s="26"/>
      <c r="F338" s="31"/>
      <c r="G338" s="35"/>
      <c r="H338" s="76"/>
      <c r="I338" s="35"/>
      <c r="J338" s="34"/>
      <c r="K338" s="35"/>
      <c r="L338" s="35"/>
    </row>
    <row r="339" spans="1:12" s="30" customFormat="1">
      <c r="A339" s="27"/>
      <c r="B339" s="28"/>
      <c r="C339" s="29"/>
      <c r="D339" s="26"/>
      <c r="F339" s="31"/>
      <c r="G339" s="35"/>
      <c r="H339" s="76"/>
      <c r="I339" s="35"/>
      <c r="J339" s="34"/>
      <c r="K339" s="35"/>
      <c r="L339" s="35"/>
    </row>
    <row r="340" spans="1:12" s="30" customFormat="1">
      <c r="A340" s="27"/>
      <c r="B340" s="28"/>
      <c r="C340" s="29"/>
      <c r="D340" s="26"/>
      <c r="F340" s="31"/>
      <c r="G340" s="35"/>
      <c r="H340" s="76"/>
      <c r="I340" s="35"/>
      <c r="J340" s="34"/>
      <c r="K340" s="35"/>
      <c r="L340" s="35"/>
    </row>
    <row r="341" spans="1:12" s="30" customFormat="1">
      <c r="A341" s="27"/>
      <c r="B341" s="28"/>
      <c r="C341" s="29"/>
      <c r="D341" s="26"/>
      <c r="F341" s="31"/>
      <c r="G341" s="35"/>
      <c r="H341" s="76"/>
      <c r="I341" s="35"/>
      <c r="J341" s="34"/>
      <c r="K341" s="35"/>
      <c r="L341" s="35"/>
    </row>
    <row r="342" spans="1:12" s="30" customFormat="1">
      <c r="A342" s="27"/>
      <c r="B342" s="28"/>
      <c r="C342" s="29"/>
      <c r="D342" s="26"/>
      <c r="F342" s="31"/>
      <c r="G342" s="35"/>
      <c r="H342" s="76"/>
      <c r="I342" s="35"/>
      <c r="J342" s="34"/>
      <c r="K342" s="35"/>
      <c r="L342" s="35"/>
    </row>
    <row r="343" spans="1:12" s="30" customFormat="1">
      <c r="A343" s="27"/>
      <c r="B343" s="28"/>
      <c r="C343" s="29"/>
      <c r="D343" s="26"/>
      <c r="F343" s="31"/>
      <c r="G343" s="35"/>
      <c r="H343" s="76"/>
      <c r="I343" s="35"/>
      <c r="J343" s="34"/>
      <c r="K343" s="35"/>
      <c r="L343" s="35"/>
    </row>
    <row r="344" spans="1:12" s="30" customFormat="1">
      <c r="A344" s="27"/>
      <c r="B344" s="28"/>
      <c r="C344" s="29"/>
      <c r="D344" s="26"/>
      <c r="F344" s="31"/>
      <c r="G344" s="35"/>
      <c r="H344" s="76"/>
      <c r="I344" s="35"/>
      <c r="J344" s="34"/>
      <c r="K344" s="35"/>
      <c r="L344" s="35"/>
    </row>
    <row r="345" spans="1:12" s="30" customFormat="1">
      <c r="A345" s="27"/>
      <c r="B345" s="28"/>
      <c r="C345" s="29"/>
      <c r="D345" s="26"/>
      <c r="F345" s="31"/>
      <c r="G345" s="35"/>
      <c r="H345" s="76"/>
      <c r="I345" s="35"/>
      <c r="J345" s="34"/>
      <c r="K345" s="35"/>
      <c r="L345" s="35"/>
    </row>
    <row r="346" spans="1:12" s="30" customFormat="1">
      <c r="A346" s="27"/>
      <c r="B346" s="28"/>
      <c r="C346" s="29"/>
      <c r="D346" s="26"/>
      <c r="F346" s="31"/>
      <c r="G346" s="35"/>
      <c r="H346" s="76"/>
      <c r="I346" s="35"/>
      <c r="J346" s="34"/>
      <c r="K346" s="35"/>
      <c r="L346" s="35"/>
    </row>
    <row r="347" spans="1:12" s="30" customFormat="1">
      <c r="A347" s="27"/>
      <c r="B347" s="28"/>
      <c r="C347" s="29"/>
      <c r="D347" s="26"/>
      <c r="F347" s="31"/>
      <c r="G347" s="35"/>
      <c r="H347" s="76"/>
      <c r="I347" s="35"/>
      <c r="J347" s="34"/>
      <c r="K347" s="35"/>
      <c r="L347" s="35"/>
    </row>
    <row r="348" spans="1:12" s="30" customFormat="1">
      <c r="A348" s="27"/>
      <c r="B348" s="28"/>
      <c r="C348" s="29"/>
      <c r="D348" s="26"/>
      <c r="F348" s="31"/>
      <c r="G348" s="35"/>
      <c r="H348" s="76"/>
      <c r="I348" s="35"/>
      <c r="J348" s="34"/>
      <c r="K348" s="35"/>
      <c r="L348" s="35"/>
    </row>
    <row r="349" spans="1:12" s="30" customFormat="1">
      <c r="A349" s="27"/>
      <c r="B349" s="28"/>
      <c r="C349" s="29"/>
      <c r="D349" s="26"/>
      <c r="F349" s="31"/>
      <c r="G349" s="35"/>
      <c r="H349" s="76"/>
      <c r="I349" s="35"/>
      <c r="J349" s="34"/>
      <c r="K349" s="35"/>
      <c r="L349" s="35"/>
    </row>
    <row r="350" spans="1:12" s="30" customFormat="1">
      <c r="A350" s="27"/>
      <c r="B350" s="28"/>
      <c r="C350" s="29"/>
      <c r="D350" s="26"/>
      <c r="F350" s="31"/>
      <c r="G350" s="35"/>
      <c r="H350" s="76"/>
      <c r="I350" s="35"/>
      <c r="J350" s="34"/>
      <c r="K350" s="35"/>
      <c r="L350" s="35"/>
    </row>
    <row r="351" spans="1:12" s="30" customFormat="1">
      <c r="A351" s="27"/>
      <c r="B351" s="28"/>
      <c r="C351" s="29"/>
      <c r="D351" s="26"/>
      <c r="F351" s="31"/>
      <c r="G351" s="35"/>
      <c r="H351" s="76"/>
      <c r="I351" s="35"/>
      <c r="J351" s="34"/>
      <c r="K351" s="35"/>
      <c r="L351" s="35"/>
    </row>
    <row r="352" spans="1:12" s="30" customFormat="1">
      <c r="A352" s="27"/>
      <c r="B352" s="28"/>
      <c r="C352" s="29"/>
      <c r="D352" s="26"/>
      <c r="F352" s="31"/>
      <c r="G352" s="35"/>
      <c r="H352" s="76"/>
      <c r="I352" s="35"/>
      <c r="J352" s="34"/>
      <c r="K352" s="35"/>
      <c r="L352" s="35"/>
    </row>
    <row r="353" spans="1:12" s="30" customFormat="1">
      <c r="A353" s="27"/>
      <c r="B353" s="28"/>
      <c r="C353" s="29"/>
      <c r="D353" s="26"/>
      <c r="F353" s="31"/>
      <c r="G353" s="35"/>
      <c r="H353" s="76"/>
      <c r="I353" s="35"/>
      <c r="J353" s="34"/>
      <c r="K353" s="35"/>
      <c r="L353" s="35"/>
    </row>
    <row r="354" spans="1:12" s="30" customFormat="1">
      <c r="A354" s="27"/>
      <c r="B354" s="28"/>
      <c r="C354" s="29"/>
      <c r="D354" s="26"/>
      <c r="F354" s="31"/>
      <c r="G354" s="35"/>
      <c r="H354" s="76"/>
      <c r="I354" s="35"/>
      <c r="J354" s="34"/>
      <c r="K354" s="35"/>
      <c r="L354" s="35"/>
    </row>
    <row r="355" spans="1:12" s="30" customFormat="1">
      <c r="A355" s="27"/>
      <c r="B355" s="28"/>
      <c r="C355" s="29"/>
      <c r="D355" s="26"/>
      <c r="F355" s="31"/>
      <c r="G355" s="35"/>
      <c r="H355" s="76"/>
      <c r="I355" s="35"/>
      <c r="J355" s="34"/>
      <c r="K355" s="35"/>
      <c r="L355" s="35"/>
    </row>
    <row r="356" spans="1:12" s="30" customFormat="1">
      <c r="A356" s="27"/>
      <c r="B356" s="28"/>
      <c r="C356" s="29"/>
      <c r="D356" s="26"/>
      <c r="F356" s="31"/>
      <c r="G356" s="35"/>
      <c r="H356" s="76"/>
      <c r="I356" s="35"/>
      <c r="J356" s="34"/>
      <c r="K356" s="35"/>
      <c r="L356" s="35"/>
    </row>
    <row r="357" spans="1:12" s="30" customFormat="1">
      <c r="A357" s="27"/>
      <c r="B357" s="28"/>
      <c r="C357" s="29"/>
      <c r="D357" s="26"/>
      <c r="F357" s="31"/>
      <c r="G357" s="35"/>
      <c r="H357" s="76"/>
      <c r="I357" s="35"/>
      <c r="J357" s="34"/>
      <c r="K357" s="35"/>
      <c r="L357" s="35"/>
    </row>
    <row r="358" spans="1:12" s="30" customFormat="1">
      <c r="A358" s="27"/>
      <c r="B358" s="28"/>
      <c r="C358" s="29"/>
      <c r="D358" s="26"/>
      <c r="F358" s="31"/>
      <c r="G358" s="35"/>
      <c r="H358" s="76"/>
      <c r="I358" s="35"/>
      <c r="J358" s="34"/>
      <c r="K358" s="35"/>
      <c r="L358" s="35"/>
    </row>
    <row r="359" spans="1:12" s="30" customFormat="1">
      <c r="A359" s="27"/>
      <c r="B359" s="28"/>
      <c r="C359" s="29"/>
      <c r="D359" s="26"/>
      <c r="F359" s="31"/>
      <c r="G359" s="35"/>
      <c r="H359" s="76"/>
      <c r="I359" s="35"/>
      <c r="J359" s="34"/>
      <c r="K359" s="35"/>
      <c r="L359" s="35"/>
    </row>
    <row r="360" spans="1:12" s="30" customFormat="1">
      <c r="A360" s="27"/>
      <c r="B360" s="28"/>
      <c r="C360" s="29"/>
      <c r="D360" s="26"/>
      <c r="F360" s="31"/>
      <c r="G360" s="35"/>
      <c r="H360" s="76"/>
      <c r="I360" s="35"/>
      <c r="J360" s="34"/>
      <c r="K360" s="35"/>
      <c r="L360" s="35"/>
    </row>
    <row r="361" spans="1:12" s="30" customFormat="1">
      <c r="A361" s="27"/>
      <c r="B361" s="28"/>
      <c r="C361" s="29"/>
      <c r="D361" s="26"/>
      <c r="F361" s="31"/>
      <c r="G361" s="35"/>
      <c r="H361" s="76"/>
      <c r="I361" s="35"/>
      <c r="J361" s="34"/>
      <c r="K361" s="35"/>
      <c r="L361" s="35"/>
    </row>
    <row r="362" spans="1:12" s="30" customFormat="1">
      <c r="A362" s="27"/>
      <c r="B362" s="28"/>
      <c r="C362" s="29"/>
      <c r="D362" s="26"/>
      <c r="F362" s="31"/>
      <c r="G362" s="35"/>
      <c r="H362" s="76"/>
      <c r="I362" s="35"/>
      <c r="J362" s="34"/>
      <c r="K362" s="35"/>
      <c r="L362" s="35"/>
    </row>
    <row r="363" spans="1:12" s="30" customFormat="1">
      <c r="A363" s="27"/>
      <c r="B363" s="28"/>
      <c r="C363" s="29"/>
      <c r="D363" s="26"/>
      <c r="F363" s="31"/>
      <c r="G363" s="35"/>
      <c r="H363" s="76"/>
      <c r="I363" s="35"/>
      <c r="J363" s="34"/>
      <c r="K363" s="35"/>
      <c r="L363" s="35"/>
    </row>
    <row r="364" spans="1:12" s="30" customFormat="1">
      <c r="A364" s="27"/>
      <c r="B364" s="28"/>
      <c r="C364" s="29"/>
      <c r="D364" s="26"/>
      <c r="F364" s="31"/>
      <c r="G364" s="35"/>
      <c r="H364" s="76"/>
      <c r="I364" s="35"/>
      <c r="J364" s="34"/>
      <c r="K364" s="35"/>
      <c r="L364" s="35"/>
    </row>
    <row r="365" spans="1:12" s="30" customFormat="1">
      <c r="A365" s="27"/>
      <c r="B365" s="28"/>
      <c r="C365" s="29"/>
      <c r="D365" s="26"/>
      <c r="F365" s="31"/>
      <c r="G365" s="35"/>
      <c r="H365" s="76"/>
      <c r="I365" s="35"/>
      <c r="J365" s="34"/>
      <c r="K365" s="35"/>
      <c r="L365" s="35"/>
    </row>
    <row r="366" spans="1:12" s="30" customFormat="1">
      <c r="A366" s="27"/>
      <c r="B366" s="28"/>
      <c r="C366" s="29"/>
      <c r="D366" s="26"/>
      <c r="F366" s="31"/>
      <c r="G366" s="35"/>
      <c r="H366" s="76"/>
      <c r="I366" s="35"/>
      <c r="J366" s="34"/>
      <c r="K366" s="35"/>
      <c r="L366" s="35"/>
    </row>
    <row r="367" spans="1:12" s="30" customFormat="1">
      <c r="A367" s="27"/>
      <c r="B367" s="28"/>
      <c r="C367" s="29"/>
      <c r="D367" s="26"/>
      <c r="F367" s="31"/>
      <c r="G367" s="35"/>
      <c r="H367" s="76"/>
      <c r="I367" s="35"/>
      <c r="J367" s="34"/>
      <c r="K367" s="35"/>
      <c r="L367" s="35"/>
    </row>
    <row r="368" spans="1:12" s="30" customFormat="1">
      <c r="A368" s="27"/>
      <c r="B368" s="28"/>
      <c r="C368" s="29"/>
      <c r="D368" s="26"/>
      <c r="F368" s="31"/>
      <c r="G368" s="35"/>
      <c r="H368" s="76"/>
      <c r="I368" s="35"/>
      <c r="J368" s="34"/>
      <c r="K368" s="35"/>
      <c r="L368" s="35"/>
    </row>
    <row r="369" spans="1:12" s="30" customFormat="1">
      <c r="A369" s="27"/>
      <c r="B369" s="28"/>
      <c r="C369" s="29"/>
      <c r="D369" s="26"/>
      <c r="F369" s="31"/>
      <c r="G369" s="35"/>
      <c r="H369" s="76"/>
      <c r="I369" s="35"/>
      <c r="J369" s="34"/>
      <c r="K369" s="35"/>
      <c r="L369" s="35"/>
    </row>
    <row r="370" spans="1:12" s="30" customFormat="1">
      <c r="A370" s="27"/>
      <c r="B370" s="28"/>
      <c r="C370" s="29"/>
      <c r="D370" s="26"/>
      <c r="F370" s="31"/>
      <c r="G370" s="35"/>
      <c r="H370" s="76"/>
      <c r="I370" s="35"/>
      <c r="J370" s="34"/>
      <c r="K370" s="35"/>
      <c r="L370" s="35"/>
    </row>
    <row r="371" spans="1:12" s="30" customFormat="1">
      <c r="A371" s="27"/>
      <c r="B371" s="28"/>
      <c r="C371" s="29"/>
      <c r="D371" s="26"/>
      <c r="F371" s="31"/>
      <c r="G371" s="35"/>
      <c r="H371" s="76"/>
      <c r="I371" s="35"/>
      <c r="J371" s="34"/>
      <c r="K371" s="35"/>
      <c r="L371" s="35"/>
    </row>
    <row r="372" spans="1:12" s="30" customFormat="1">
      <c r="A372" s="27"/>
      <c r="B372" s="28"/>
      <c r="C372" s="29"/>
      <c r="D372" s="26"/>
      <c r="F372" s="31"/>
      <c r="G372" s="35"/>
      <c r="H372" s="76"/>
      <c r="I372" s="35"/>
      <c r="J372" s="34"/>
      <c r="K372" s="35"/>
      <c r="L372" s="35"/>
    </row>
    <row r="373" spans="1:12" s="30" customFormat="1">
      <c r="A373" s="27"/>
      <c r="B373" s="28"/>
      <c r="C373" s="29"/>
      <c r="D373" s="26"/>
      <c r="F373" s="31"/>
      <c r="G373" s="35"/>
      <c r="H373" s="76"/>
      <c r="I373" s="35"/>
      <c r="J373" s="34"/>
      <c r="K373" s="35"/>
      <c r="L373" s="35"/>
    </row>
    <row r="374" spans="1:12" s="30" customFormat="1">
      <c r="A374" s="27"/>
      <c r="B374" s="28"/>
      <c r="C374" s="29"/>
      <c r="D374" s="26"/>
      <c r="F374" s="31"/>
      <c r="G374" s="35"/>
      <c r="H374" s="76"/>
      <c r="I374" s="35"/>
      <c r="J374" s="34"/>
      <c r="K374" s="35"/>
      <c r="L374" s="35"/>
    </row>
    <row r="375" spans="1:12" s="30" customFormat="1">
      <c r="A375" s="27"/>
      <c r="B375" s="28"/>
      <c r="C375" s="29"/>
      <c r="D375" s="26"/>
      <c r="F375" s="31"/>
      <c r="G375" s="35"/>
      <c r="H375" s="76"/>
      <c r="I375" s="35"/>
      <c r="J375" s="34"/>
      <c r="K375" s="35"/>
      <c r="L375" s="35"/>
    </row>
    <row r="376" spans="1:12" s="30" customFormat="1">
      <c r="A376" s="27"/>
      <c r="B376" s="28"/>
      <c r="C376" s="29"/>
      <c r="D376" s="26"/>
      <c r="F376" s="31"/>
      <c r="G376" s="35"/>
      <c r="H376" s="76"/>
      <c r="I376" s="35"/>
      <c r="J376" s="34"/>
      <c r="K376" s="35"/>
      <c r="L376" s="35"/>
    </row>
    <row r="377" spans="1:12" s="30" customFormat="1">
      <c r="A377" s="27"/>
      <c r="B377" s="28"/>
      <c r="C377" s="29"/>
      <c r="D377" s="26"/>
      <c r="F377" s="31"/>
      <c r="G377" s="35"/>
      <c r="H377" s="76"/>
      <c r="I377" s="35"/>
      <c r="J377" s="34"/>
      <c r="K377" s="35"/>
      <c r="L377" s="35"/>
    </row>
    <row r="378" spans="1:12" s="30" customFormat="1">
      <c r="A378" s="27"/>
      <c r="B378" s="28"/>
      <c r="C378" s="29"/>
      <c r="D378" s="26"/>
      <c r="F378" s="31"/>
      <c r="G378" s="35"/>
      <c r="H378" s="76"/>
      <c r="I378" s="35"/>
      <c r="J378" s="34"/>
      <c r="K378" s="35"/>
      <c r="L378" s="35"/>
    </row>
    <row r="379" spans="1:12" s="30" customFormat="1">
      <c r="A379" s="27"/>
      <c r="B379" s="28"/>
      <c r="C379" s="29"/>
      <c r="D379" s="26"/>
      <c r="F379" s="31"/>
      <c r="G379" s="35"/>
      <c r="H379" s="76"/>
      <c r="I379" s="35"/>
      <c r="J379" s="34"/>
      <c r="K379" s="35"/>
      <c r="L379" s="35"/>
    </row>
    <row r="380" spans="1:12" s="30" customFormat="1">
      <c r="A380" s="27"/>
      <c r="B380" s="28"/>
      <c r="C380" s="29"/>
      <c r="D380" s="26"/>
      <c r="F380" s="31"/>
      <c r="G380" s="35"/>
      <c r="H380" s="76"/>
      <c r="I380" s="35"/>
      <c r="J380" s="34"/>
      <c r="K380" s="35"/>
      <c r="L380" s="35"/>
    </row>
    <row r="381" spans="1:12" s="30" customFormat="1">
      <c r="A381" s="27"/>
      <c r="B381" s="28"/>
      <c r="C381" s="29"/>
      <c r="D381" s="26"/>
      <c r="F381" s="31"/>
      <c r="G381" s="35"/>
      <c r="H381" s="76"/>
      <c r="I381" s="35"/>
      <c r="J381" s="34"/>
      <c r="K381" s="35"/>
      <c r="L381" s="35"/>
    </row>
    <row r="382" spans="1:12" s="30" customFormat="1">
      <c r="A382" s="27"/>
      <c r="B382" s="28"/>
      <c r="C382" s="29"/>
      <c r="D382" s="26"/>
      <c r="F382" s="31"/>
      <c r="G382" s="35"/>
      <c r="H382" s="76"/>
      <c r="I382" s="35"/>
      <c r="J382" s="34"/>
      <c r="K382" s="35"/>
      <c r="L382" s="35"/>
    </row>
    <row r="383" spans="1:12" s="30" customFormat="1">
      <c r="A383" s="27"/>
      <c r="B383" s="28"/>
      <c r="C383" s="29"/>
      <c r="D383" s="26"/>
      <c r="F383" s="31"/>
      <c r="G383" s="35"/>
      <c r="H383" s="76"/>
      <c r="I383" s="35"/>
      <c r="J383" s="34"/>
      <c r="K383" s="35"/>
      <c r="L383" s="35"/>
    </row>
    <row r="384" spans="1:12" s="30" customFormat="1">
      <c r="A384" s="27"/>
      <c r="B384" s="28"/>
      <c r="C384" s="29"/>
      <c r="D384" s="26"/>
      <c r="F384" s="31"/>
      <c r="G384" s="35"/>
      <c r="H384" s="76"/>
      <c r="I384" s="35"/>
      <c r="J384" s="34"/>
      <c r="K384" s="35"/>
      <c r="L384" s="35"/>
    </row>
    <row r="385" spans="1:12" s="30" customFormat="1">
      <c r="A385" s="27"/>
      <c r="B385" s="28"/>
      <c r="C385" s="29"/>
      <c r="D385" s="26"/>
      <c r="F385" s="31"/>
      <c r="G385" s="35"/>
      <c r="H385" s="76"/>
      <c r="I385" s="35"/>
      <c r="J385" s="34"/>
      <c r="K385" s="35"/>
      <c r="L385" s="35"/>
    </row>
    <row r="386" spans="1:12" s="30" customFormat="1">
      <c r="A386" s="27"/>
      <c r="B386" s="28"/>
      <c r="C386" s="29"/>
      <c r="D386" s="26"/>
      <c r="F386" s="31"/>
      <c r="G386" s="35"/>
      <c r="H386" s="76"/>
      <c r="I386" s="35"/>
      <c r="J386" s="34"/>
      <c r="K386" s="35"/>
      <c r="L386" s="35"/>
    </row>
    <row r="387" spans="1:12" s="30" customFormat="1">
      <c r="A387" s="27"/>
      <c r="B387" s="28"/>
      <c r="C387" s="29"/>
      <c r="D387" s="26"/>
      <c r="F387" s="31"/>
      <c r="G387" s="35"/>
      <c r="H387" s="76"/>
      <c r="I387" s="35"/>
      <c r="J387" s="34"/>
      <c r="K387" s="35"/>
      <c r="L387" s="35"/>
    </row>
    <row r="388" spans="1:12" s="30" customFormat="1">
      <c r="A388" s="27"/>
      <c r="B388" s="28"/>
      <c r="C388" s="29"/>
      <c r="D388" s="26"/>
      <c r="F388" s="31"/>
      <c r="G388" s="35"/>
      <c r="H388" s="76"/>
      <c r="I388" s="35"/>
      <c r="J388" s="34"/>
      <c r="K388" s="35"/>
      <c r="L388" s="35"/>
    </row>
    <row r="389" spans="1:12" s="30" customFormat="1">
      <c r="A389" s="27"/>
      <c r="B389" s="28"/>
      <c r="C389" s="29"/>
      <c r="D389" s="26"/>
      <c r="F389" s="31"/>
      <c r="G389" s="35"/>
      <c r="H389" s="76"/>
      <c r="I389" s="35"/>
      <c r="J389" s="34"/>
      <c r="K389" s="35"/>
      <c r="L389" s="35"/>
    </row>
    <row r="390" spans="1:12" s="30" customFormat="1">
      <c r="A390" s="27"/>
      <c r="B390" s="28"/>
      <c r="C390" s="29"/>
      <c r="D390" s="26"/>
      <c r="F390" s="31"/>
      <c r="G390" s="35"/>
      <c r="H390" s="76"/>
      <c r="I390" s="35"/>
      <c r="J390" s="34"/>
      <c r="K390" s="35"/>
      <c r="L390" s="35"/>
    </row>
    <row r="391" spans="1:12" s="30" customFormat="1">
      <c r="A391" s="27"/>
      <c r="B391" s="28"/>
      <c r="C391" s="29"/>
      <c r="D391" s="26"/>
      <c r="F391" s="31"/>
      <c r="G391" s="35"/>
      <c r="H391" s="76"/>
      <c r="I391" s="35"/>
      <c r="J391" s="34"/>
      <c r="K391" s="35"/>
      <c r="L391" s="35"/>
    </row>
    <row r="392" spans="1:12" s="30" customFormat="1">
      <c r="A392" s="27"/>
      <c r="B392" s="28"/>
      <c r="C392" s="29"/>
      <c r="D392" s="26"/>
      <c r="F392" s="31"/>
      <c r="G392" s="35"/>
      <c r="H392" s="76"/>
      <c r="I392" s="35"/>
      <c r="J392" s="34"/>
      <c r="K392" s="35"/>
      <c r="L392" s="35"/>
    </row>
    <row r="393" spans="1:12" s="30" customFormat="1">
      <c r="A393" s="27"/>
      <c r="B393" s="28"/>
      <c r="C393" s="29"/>
      <c r="D393" s="26"/>
      <c r="F393" s="31"/>
      <c r="G393" s="35"/>
      <c r="H393" s="76"/>
      <c r="I393" s="35"/>
      <c r="J393" s="34"/>
      <c r="K393" s="35"/>
      <c r="L393" s="35"/>
    </row>
    <row r="394" spans="1:12" s="30" customFormat="1">
      <c r="A394" s="27"/>
      <c r="B394" s="28"/>
      <c r="C394" s="29"/>
      <c r="D394" s="26"/>
      <c r="F394" s="31"/>
      <c r="G394" s="35"/>
      <c r="H394" s="76"/>
      <c r="I394" s="35"/>
      <c r="J394" s="34"/>
      <c r="K394" s="35"/>
      <c r="L394" s="35"/>
    </row>
    <row r="395" spans="1:12" s="30" customFormat="1">
      <c r="A395" s="27"/>
      <c r="B395" s="28"/>
      <c r="C395" s="29"/>
      <c r="D395" s="26"/>
      <c r="F395" s="31"/>
      <c r="G395" s="35"/>
      <c r="H395" s="76"/>
      <c r="I395" s="35"/>
      <c r="J395" s="34"/>
      <c r="K395" s="35"/>
      <c r="L395" s="35"/>
    </row>
    <row r="396" spans="1:12" s="30" customFormat="1">
      <c r="A396" s="27"/>
      <c r="B396" s="28"/>
      <c r="C396" s="29"/>
      <c r="D396" s="26"/>
      <c r="F396" s="31"/>
      <c r="G396" s="35"/>
      <c r="H396" s="76"/>
      <c r="I396" s="35"/>
      <c r="J396" s="34"/>
      <c r="K396" s="35"/>
      <c r="L396" s="35"/>
    </row>
    <row r="397" spans="1:12" s="30" customFormat="1">
      <c r="A397" s="27"/>
      <c r="B397" s="28"/>
      <c r="C397" s="29"/>
      <c r="D397" s="26"/>
      <c r="F397" s="31"/>
      <c r="G397" s="35"/>
      <c r="H397" s="76"/>
      <c r="I397" s="35"/>
      <c r="J397" s="34"/>
      <c r="K397" s="35"/>
      <c r="L397" s="35"/>
    </row>
    <row r="398" spans="1:12" s="30" customFormat="1">
      <c r="A398" s="27"/>
      <c r="B398" s="28"/>
      <c r="C398" s="29"/>
      <c r="D398" s="26"/>
      <c r="F398" s="31"/>
      <c r="G398" s="35"/>
      <c r="H398" s="76"/>
      <c r="I398" s="35"/>
      <c r="J398" s="34"/>
      <c r="K398" s="35"/>
      <c r="L398" s="35"/>
    </row>
    <row r="399" spans="1:12" s="30" customFormat="1">
      <c r="A399" s="27"/>
      <c r="B399" s="28"/>
      <c r="C399" s="29"/>
      <c r="D399" s="26"/>
      <c r="F399" s="31"/>
      <c r="G399" s="35"/>
      <c r="H399" s="76"/>
      <c r="I399" s="35"/>
      <c r="J399" s="34"/>
      <c r="K399" s="35"/>
      <c r="L399" s="35"/>
    </row>
    <row r="400" spans="1:12" s="30" customFormat="1">
      <c r="A400" s="27"/>
      <c r="B400" s="28"/>
      <c r="C400" s="29"/>
      <c r="D400" s="26"/>
      <c r="F400" s="31"/>
      <c r="G400" s="35"/>
      <c r="H400" s="76"/>
      <c r="I400" s="35"/>
      <c r="J400" s="34"/>
      <c r="K400" s="35"/>
      <c r="L400" s="35"/>
    </row>
    <row r="401" spans="1:12" s="30" customFormat="1">
      <c r="A401" s="27"/>
      <c r="B401" s="28"/>
      <c r="C401" s="29"/>
      <c r="D401" s="26"/>
      <c r="F401" s="31"/>
      <c r="G401" s="35"/>
      <c r="H401" s="76"/>
      <c r="I401" s="35"/>
      <c r="J401" s="34"/>
      <c r="K401" s="35"/>
      <c r="L401" s="35"/>
    </row>
    <row r="402" spans="1:12" s="30" customFormat="1">
      <c r="A402" s="27"/>
      <c r="B402" s="28"/>
      <c r="C402" s="29"/>
      <c r="D402" s="26"/>
      <c r="F402" s="31"/>
      <c r="G402" s="35"/>
      <c r="H402" s="76"/>
      <c r="I402" s="35"/>
      <c r="J402" s="34"/>
      <c r="K402" s="35"/>
      <c r="L402" s="35"/>
    </row>
    <row r="403" spans="1:12" s="30" customFormat="1">
      <c r="A403" s="27"/>
      <c r="B403" s="28"/>
      <c r="C403" s="29"/>
      <c r="D403" s="26"/>
      <c r="F403" s="31"/>
      <c r="G403" s="35"/>
      <c r="H403" s="76"/>
      <c r="I403" s="35"/>
      <c r="J403" s="34"/>
      <c r="K403" s="35"/>
      <c r="L403" s="35"/>
    </row>
    <row r="404" spans="1:12" s="30" customFormat="1">
      <c r="A404" s="27"/>
      <c r="B404" s="28"/>
      <c r="C404" s="29"/>
      <c r="D404" s="26"/>
      <c r="F404" s="31"/>
      <c r="G404" s="35"/>
      <c r="H404" s="76"/>
      <c r="I404" s="35"/>
      <c r="J404" s="34"/>
      <c r="K404" s="35"/>
      <c r="L404" s="35"/>
    </row>
    <row r="405" spans="1:12" s="30" customFormat="1">
      <c r="A405" s="27"/>
      <c r="B405" s="28"/>
      <c r="C405" s="29"/>
      <c r="D405" s="26"/>
      <c r="F405" s="31"/>
      <c r="G405" s="35"/>
      <c r="H405" s="76"/>
      <c r="I405" s="35"/>
      <c r="J405" s="34"/>
      <c r="K405" s="35"/>
      <c r="L405" s="35"/>
    </row>
    <row r="406" spans="1:12" s="30" customFormat="1">
      <c r="A406" s="27"/>
      <c r="B406" s="28"/>
      <c r="C406" s="29"/>
      <c r="D406" s="26"/>
      <c r="F406" s="31"/>
      <c r="G406" s="35"/>
      <c r="H406" s="76"/>
      <c r="I406" s="35"/>
      <c r="J406" s="34"/>
      <c r="K406" s="35"/>
      <c r="L406" s="35"/>
    </row>
    <row r="407" spans="1:12" s="30" customFormat="1">
      <c r="A407" s="27"/>
      <c r="B407" s="28"/>
      <c r="C407" s="29"/>
      <c r="D407" s="26"/>
      <c r="F407" s="31"/>
      <c r="G407" s="35"/>
      <c r="H407" s="76"/>
      <c r="I407" s="35"/>
      <c r="J407" s="34"/>
      <c r="K407" s="35"/>
      <c r="L407" s="35"/>
    </row>
    <row r="408" spans="1:12" s="30" customFormat="1">
      <c r="A408" s="27"/>
      <c r="B408" s="28"/>
      <c r="C408" s="29"/>
      <c r="D408" s="26"/>
      <c r="F408" s="31"/>
      <c r="G408" s="35"/>
      <c r="H408" s="76"/>
      <c r="I408" s="35"/>
      <c r="J408" s="34"/>
      <c r="K408" s="35"/>
      <c r="L408" s="35"/>
    </row>
    <row r="409" spans="1:12" s="30" customFormat="1">
      <c r="A409" s="27"/>
      <c r="B409" s="28"/>
      <c r="C409" s="29"/>
      <c r="D409" s="26"/>
      <c r="F409" s="31"/>
      <c r="G409" s="35"/>
      <c r="H409" s="76"/>
      <c r="I409" s="35"/>
      <c r="J409" s="34"/>
      <c r="K409" s="35"/>
      <c r="L409" s="35"/>
    </row>
    <row r="410" spans="1:12" s="30" customFormat="1">
      <c r="A410" s="27"/>
      <c r="B410" s="28"/>
      <c r="C410" s="29"/>
      <c r="D410" s="26"/>
      <c r="F410" s="31"/>
      <c r="G410" s="35"/>
      <c r="H410" s="76"/>
      <c r="I410" s="35"/>
      <c r="J410" s="34"/>
      <c r="K410" s="35"/>
      <c r="L410" s="35"/>
    </row>
    <row r="411" spans="1:12" s="30" customFormat="1">
      <c r="A411" s="27"/>
      <c r="B411" s="28"/>
      <c r="C411" s="29"/>
      <c r="D411" s="26"/>
      <c r="F411" s="31"/>
      <c r="G411" s="35"/>
      <c r="H411" s="76"/>
      <c r="I411" s="35"/>
      <c r="J411" s="34"/>
      <c r="K411" s="35"/>
      <c r="L411" s="35"/>
    </row>
    <row r="412" spans="1:12" s="30" customFormat="1">
      <c r="A412" s="27"/>
      <c r="B412" s="28"/>
      <c r="C412" s="29"/>
      <c r="D412" s="26"/>
      <c r="F412" s="31"/>
      <c r="G412" s="35"/>
      <c r="H412" s="76"/>
      <c r="I412" s="35"/>
      <c r="J412" s="34"/>
      <c r="K412" s="35"/>
      <c r="L412" s="35"/>
    </row>
    <row r="413" spans="1:12" s="30" customFormat="1">
      <c r="A413" s="27"/>
      <c r="B413" s="28"/>
      <c r="C413" s="29"/>
      <c r="D413" s="26"/>
      <c r="F413" s="31"/>
      <c r="G413" s="35"/>
      <c r="H413" s="76"/>
      <c r="I413" s="35"/>
      <c r="J413" s="34"/>
      <c r="K413" s="35"/>
      <c r="L413" s="35"/>
    </row>
    <row r="414" spans="1:12" s="30" customFormat="1">
      <c r="A414" s="27"/>
      <c r="B414" s="28"/>
      <c r="C414" s="29"/>
      <c r="D414" s="26"/>
      <c r="F414" s="31"/>
      <c r="G414" s="35"/>
      <c r="H414" s="76"/>
      <c r="I414" s="35"/>
      <c r="J414" s="34"/>
      <c r="K414" s="35"/>
      <c r="L414" s="35"/>
    </row>
    <row r="415" spans="1:12" s="30" customFormat="1">
      <c r="A415" s="27"/>
      <c r="B415" s="28"/>
      <c r="C415" s="29"/>
      <c r="D415" s="26"/>
      <c r="F415" s="31"/>
      <c r="G415" s="35"/>
      <c r="H415" s="76"/>
      <c r="I415" s="35"/>
      <c r="J415" s="34"/>
      <c r="K415" s="35"/>
      <c r="L415" s="35"/>
    </row>
    <row r="416" spans="1:12" s="30" customFormat="1">
      <c r="A416" s="27"/>
      <c r="B416" s="28"/>
      <c r="C416" s="29"/>
      <c r="D416" s="26"/>
      <c r="F416" s="31"/>
      <c r="G416" s="35"/>
      <c r="H416" s="76"/>
      <c r="I416" s="35"/>
      <c r="J416" s="34"/>
      <c r="K416" s="35"/>
      <c r="L416" s="35"/>
    </row>
    <row r="417" spans="1:12" s="30" customFormat="1">
      <c r="A417" s="27"/>
      <c r="B417" s="28"/>
      <c r="C417" s="29"/>
      <c r="D417" s="26"/>
      <c r="F417" s="31"/>
      <c r="G417" s="35"/>
      <c r="H417" s="76"/>
      <c r="I417" s="35"/>
      <c r="J417" s="34"/>
      <c r="K417" s="35"/>
      <c r="L417" s="35"/>
    </row>
    <row r="418" spans="1:12" s="30" customFormat="1">
      <c r="A418" s="27"/>
      <c r="B418" s="28"/>
      <c r="C418" s="29"/>
      <c r="D418" s="26"/>
      <c r="F418" s="31"/>
      <c r="G418" s="35"/>
      <c r="H418" s="76"/>
      <c r="I418" s="35"/>
      <c r="J418" s="34"/>
      <c r="K418" s="35"/>
      <c r="L418" s="35"/>
    </row>
    <row r="419" spans="1:12" s="30" customFormat="1">
      <c r="A419" s="27"/>
      <c r="B419" s="28"/>
      <c r="C419" s="29"/>
      <c r="D419" s="26"/>
      <c r="F419" s="31"/>
      <c r="G419" s="35"/>
      <c r="H419" s="76"/>
      <c r="I419" s="35"/>
      <c r="J419" s="34"/>
      <c r="K419" s="35"/>
      <c r="L419" s="35"/>
    </row>
    <row r="420" spans="1:12" s="30" customFormat="1">
      <c r="A420" s="27"/>
      <c r="B420" s="28"/>
      <c r="C420" s="29"/>
      <c r="D420" s="26"/>
      <c r="F420" s="31"/>
      <c r="G420" s="35"/>
      <c r="H420" s="76"/>
      <c r="I420" s="35"/>
      <c r="J420" s="34"/>
      <c r="K420" s="35"/>
      <c r="L420" s="35"/>
    </row>
    <row r="421" spans="1:12" s="30" customFormat="1">
      <c r="A421" s="27"/>
      <c r="B421" s="28"/>
      <c r="C421" s="29"/>
      <c r="D421" s="26"/>
      <c r="F421" s="31"/>
      <c r="G421" s="35"/>
      <c r="H421" s="76"/>
      <c r="I421" s="35"/>
      <c r="J421" s="34"/>
      <c r="K421" s="35"/>
      <c r="L421" s="35"/>
    </row>
    <row r="422" spans="1:12" s="30" customFormat="1">
      <c r="A422" s="27"/>
      <c r="B422" s="28"/>
      <c r="C422" s="29"/>
      <c r="D422" s="26"/>
      <c r="F422" s="31"/>
      <c r="G422" s="35"/>
      <c r="H422" s="76"/>
      <c r="I422" s="35"/>
      <c r="J422" s="34"/>
      <c r="K422" s="35"/>
      <c r="L422" s="35"/>
    </row>
    <row r="423" spans="1:12" s="30" customFormat="1">
      <c r="A423" s="27"/>
      <c r="B423" s="28"/>
      <c r="C423" s="29"/>
      <c r="D423" s="26"/>
      <c r="F423" s="31"/>
      <c r="G423" s="35"/>
      <c r="H423" s="76"/>
      <c r="I423" s="35"/>
      <c r="J423" s="34"/>
      <c r="K423" s="35"/>
      <c r="L423" s="35"/>
    </row>
    <row r="424" spans="1:12" s="30" customFormat="1">
      <c r="A424" s="27"/>
      <c r="B424" s="28"/>
      <c r="C424" s="29"/>
      <c r="D424" s="26"/>
      <c r="F424" s="31"/>
      <c r="G424" s="35"/>
      <c r="H424" s="76"/>
      <c r="I424" s="35"/>
      <c r="J424" s="34"/>
      <c r="K424" s="35"/>
      <c r="L424" s="35"/>
    </row>
    <row r="425" spans="1:12" s="30" customFormat="1">
      <c r="A425" s="27"/>
      <c r="B425" s="28"/>
      <c r="C425" s="29"/>
      <c r="D425" s="26"/>
      <c r="F425" s="31"/>
      <c r="G425" s="35"/>
      <c r="H425" s="76"/>
      <c r="I425" s="35"/>
      <c r="J425" s="34"/>
      <c r="K425" s="35"/>
      <c r="L425" s="35"/>
    </row>
    <row r="426" spans="1:12" s="30" customFormat="1">
      <c r="A426" s="27"/>
      <c r="B426" s="28"/>
      <c r="C426" s="29"/>
      <c r="D426" s="26"/>
      <c r="F426" s="31"/>
      <c r="G426" s="35"/>
      <c r="H426" s="76"/>
      <c r="I426" s="35"/>
      <c r="J426" s="34"/>
      <c r="K426" s="35"/>
      <c r="L426" s="35"/>
    </row>
    <row r="427" spans="1:12" s="30" customFormat="1">
      <c r="A427" s="27"/>
      <c r="B427" s="28"/>
      <c r="C427" s="29"/>
      <c r="D427" s="26"/>
      <c r="F427" s="31"/>
      <c r="G427" s="35"/>
      <c r="H427" s="76"/>
      <c r="I427" s="35"/>
      <c r="J427" s="34"/>
      <c r="K427" s="35"/>
      <c r="L427" s="35"/>
    </row>
    <row r="428" spans="1:12" s="30" customFormat="1">
      <c r="A428" s="27"/>
      <c r="B428" s="28"/>
      <c r="C428" s="29"/>
      <c r="D428" s="26"/>
      <c r="F428" s="31"/>
      <c r="G428" s="35"/>
      <c r="H428" s="76"/>
      <c r="I428" s="35"/>
      <c r="J428" s="34"/>
      <c r="K428" s="35"/>
      <c r="L428" s="35"/>
    </row>
    <row r="429" spans="1:12" s="30" customFormat="1">
      <c r="A429" s="27"/>
      <c r="B429" s="28"/>
      <c r="C429" s="29"/>
      <c r="D429" s="26"/>
      <c r="F429" s="31"/>
      <c r="G429" s="35"/>
      <c r="H429" s="76"/>
      <c r="I429" s="35"/>
      <c r="J429" s="34"/>
      <c r="K429" s="35"/>
      <c r="L429" s="35"/>
    </row>
    <row r="430" spans="1:12" s="30" customFormat="1">
      <c r="A430" s="27"/>
      <c r="B430" s="28"/>
      <c r="C430" s="29"/>
      <c r="D430" s="26"/>
      <c r="F430" s="31"/>
      <c r="G430" s="35"/>
      <c r="H430" s="76"/>
      <c r="I430" s="35"/>
      <c r="J430" s="34"/>
      <c r="K430" s="35"/>
      <c r="L430" s="35"/>
    </row>
    <row r="431" spans="1:12" s="30" customFormat="1">
      <c r="A431" s="27"/>
      <c r="B431" s="28"/>
      <c r="C431" s="29"/>
      <c r="D431" s="26"/>
      <c r="F431" s="31"/>
      <c r="G431" s="35"/>
      <c r="H431" s="76"/>
      <c r="I431" s="35"/>
      <c r="J431" s="34"/>
      <c r="K431" s="35"/>
      <c r="L431" s="35"/>
    </row>
    <row r="432" spans="1:12" s="30" customFormat="1">
      <c r="A432" s="27"/>
      <c r="B432" s="28"/>
      <c r="C432" s="29"/>
      <c r="D432" s="26"/>
      <c r="F432" s="31"/>
      <c r="G432" s="35"/>
      <c r="H432" s="76"/>
      <c r="I432" s="35"/>
      <c r="J432" s="34"/>
      <c r="K432" s="35"/>
      <c r="L432" s="35"/>
    </row>
    <row r="433" spans="1:12" s="30" customFormat="1">
      <c r="A433" s="27"/>
      <c r="B433" s="28"/>
      <c r="C433" s="29"/>
      <c r="D433" s="26"/>
      <c r="F433" s="31"/>
      <c r="G433" s="35"/>
      <c r="H433" s="76"/>
      <c r="I433" s="35"/>
      <c r="J433" s="34"/>
      <c r="K433" s="35"/>
      <c r="L433" s="35"/>
    </row>
    <row r="434" spans="1:12" s="30" customFormat="1">
      <c r="A434" s="27"/>
      <c r="B434" s="28"/>
      <c r="C434" s="29"/>
      <c r="D434" s="26"/>
      <c r="F434" s="31"/>
      <c r="G434" s="35"/>
      <c r="H434" s="76"/>
      <c r="I434" s="35"/>
      <c r="J434" s="34"/>
      <c r="K434" s="35"/>
      <c r="L434" s="35"/>
    </row>
    <row r="435" spans="1:12" s="30" customFormat="1">
      <c r="A435" s="27"/>
      <c r="B435" s="28"/>
      <c r="C435" s="29"/>
      <c r="D435" s="26"/>
      <c r="F435" s="31"/>
      <c r="G435" s="35"/>
      <c r="H435" s="76"/>
      <c r="I435" s="35"/>
      <c r="J435" s="34"/>
      <c r="K435" s="35"/>
      <c r="L435" s="35"/>
    </row>
    <row r="436" spans="1:12" s="30" customFormat="1">
      <c r="A436" s="27"/>
      <c r="B436" s="28"/>
      <c r="C436" s="29"/>
      <c r="D436" s="26"/>
      <c r="F436" s="31"/>
      <c r="G436" s="35"/>
      <c r="H436" s="76"/>
      <c r="I436" s="35"/>
      <c r="J436" s="34"/>
      <c r="K436" s="35"/>
      <c r="L436" s="35"/>
    </row>
    <row r="437" spans="1:12" s="30" customFormat="1">
      <c r="A437" s="27"/>
      <c r="B437" s="28"/>
      <c r="C437" s="29"/>
      <c r="D437" s="26"/>
      <c r="F437" s="31"/>
      <c r="G437" s="35"/>
      <c r="H437" s="76"/>
      <c r="I437" s="35"/>
      <c r="J437" s="34"/>
      <c r="K437" s="35"/>
      <c r="L437" s="35"/>
    </row>
    <row r="438" spans="1:12" s="30" customFormat="1">
      <c r="A438" s="27"/>
      <c r="B438" s="28"/>
      <c r="C438" s="29"/>
      <c r="D438" s="26"/>
      <c r="F438" s="31"/>
      <c r="G438" s="35"/>
      <c r="H438" s="76"/>
      <c r="I438" s="35"/>
      <c r="J438" s="34"/>
      <c r="K438" s="35"/>
      <c r="L438" s="35"/>
    </row>
    <row r="439" spans="1:12" s="30" customFormat="1">
      <c r="A439" s="27"/>
      <c r="B439" s="28"/>
      <c r="C439" s="29"/>
      <c r="D439" s="26"/>
      <c r="F439" s="31"/>
      <c r="G439" s="35"/>
      <c r="H439" s="76"/>
      <c r="I439" s="35"/>
      <c r="J439" s="34"/>
      <c r="K439" s="35"/>
      <c r="L439" s="35"/>
    </row>
    <row r="440" spans="1:12" s="30" customFormat="1">
      <c r="A440" s="27"/>
      <c r="B440" s="28"/>
      <c r="C440" s="29"/>
      <c r="D440" s="26"/>
      <c r="F440" s="31"/>
      <c r="G440" s="35"/>
      <c r="H440" s="76"/>
      <c r="I440" s="35"/>
      <c r="J440" s="34"/>
      <c r="K440" s="35"/>
      <c r="L440" s="35"/>
    </row>
    <row r="441" spans="1:12" s="30" customFormat="1">
      <c r="A441" s="27"/>
      <c r="B441" s="28"/>
      <c r="C441" s="29"/>
      <c r="D441" s="26"/>
      <c r="F441" s="31"/>
      <c r="G441" s="35"/>
      <c r="H441" s="76"/>
      <c r="I441" s="35"/>
      <c r="J441" s="34"/>
      <c r="K441" s="35"/>
      <c r="L441" s="35"/>
    </row>
    <row r="442" spans="1:12" s="30" customFormat="1">
      <c r="A442" s="27"/>
      <c r="B442" s="28"/>
      <c r="C442" s="29"/>
      <c r="D442" s="26"/>
      <c r="F442" s="31"/>
      <c r="G442" s="35"/>
      <c r="H442" s="76"/>
      <c r="I442" s="35"/>
      <c r="J442" s="34"/>
      <c r="K442" s="35"/>
      <c r="L442" s="35"/>
    </row>
    <row r="443" spans="1:12" s="30" customFormat="1">
      <c r="A443" s="27"/>
      <c r="B443" s="28"/>
      <c r="C443" s="29"/>
      <c r="D443" s="26"/>
      <c r="F443" s="31"/>
      <c r="G443" s="35"/>
      <c r="H443" s="76"/>
      <c r="I443" s="35"/>
      <c r="J443" s="34"/>
      <c r="K443" s="35"/>
      <c r="L443" s="35"/>
    </row>
    <row r="444" spans="1:12" s="30" customFormat="1">
      <c r="A444" s="27"/>
      <c r="B444" s="28"/>
      <c r="C444" s="29"/>
      <c r="D444" s="26"/>
      <c r="F444" s="31"/>
      <c r="G444" s="35"/>
      <c r="H444" s="76"/>
      <c r="I444" s="35"/>
      <c r="J444" s="34"/>
      <c r="K444" s="35"/>
      <c r="L444" s="35"/>
    </row>
    <row r="445" spans="1:12" s="30" customFormat="1">
      <c r="A445" s="27"/>
      <c r="B445" s="28"/>
      <c r="C445" s="29"/>
      <c r="D445" s="26"/>
      <c r="F445" s="31"/>
      <c r="G445" s="35"/>
      <c r="H445" s="76"/>
      <c r="I445" s="35"/>
      <c r="J445" s="34"/>
      <c r="K445" s="35"/>
      <c r="L445" s="35"/>
    </row>
    <row r="446" spans="1:12" s="30" customFormat="1">
      <c r="A446" s="27"/>
      <c r="B446" s="28"/>
      <c r="C446" s="29"/>
      <c r="D446" s="26"/>
      <c r="F446" s="31"/>
      <c r="G446" s="35"/>
      <c r="H446" s="76"/>
      <c r="I446" s="35"/>
      <c r="J446" s="34"/>
      <c r="K446" s="35"/>
      <c r="L446" s="35"/>
    </row>
    <row r="447" spans="1:12" s="30" customFormat="1">
      <c r="A447" s="27"/>
      <c r="B447" s="28"/>
      <c r="C447" s="29"/>
      <c r="D447" s="26"/>
      <c r="F447" s="31"/>
      <c r="G447" s="35"/>
      <c r="H447" s="76"/>
      <c r="I447" s="35"/>
      <c r="J447" s="34"/>
      <c r="K447" s="35"/>
      <c r="L447" s="35"/>
    </row>
    <row r="448" spans="1:12" s="30" customFormat="1">
      <c r="A448" s="27"/>
      <c r="B448" s="28"/>
      <c r="C448" s="29"/>
      <c r="D448" s="26"/>
      <c r="F448" s="31"/>
      <c r="G448" s="35"/>
      <c r="H448" s="76"/>
      <c r="I448" s="35"/>
      <c r="J448" s="34"/>
      <c r="K448" s="35"/>
      <c r="L448" s="35"/>
    </row>
    <row r="449" spans="1:12" s="30" customFormat="1">
      <c r="A449" s="27"/>
      <c r="B449" s="28"/>
      <c r="C449" s="29"/>
      <c r="D449" s="26"/>
      <c r="F449" s="31"/>
      <c r="G449" s="35"/>
      <c r="H449" s="76"/>
      <c r="I449" s="35"/>
      <c r="J449" s="34"/>
      <c r="K449" s="35"/>
      <c r="L449" s="35"/>
    </row>
    <row r="450" spans="1:12" s="30" customFormat="1">
      <c r="A450" s="27"/>
      <c r="B450" s="28"/>
      <c r="C450" s="29"/>
      <c r="D450" s="26"/>
      <c r="F450" s="31"/>
      <c r="G450" s="35"/>
      <c r="H450" s="76"/>
      <c r="I450" s="35"/>
      <c r="J450" s="34"/>
      <c r="K450" s="35"/>
      <c r="L450" s="35"/>
    </row>
    <row r="451" spans="1:12" s="30" customFormat="1">
      <c r="A451" s="27"/>
      <c r="B451" s="28"/>
      <c r="C451" s="29"/>
      <c r="D451" s="26"/>
      <c r="F451" s="31"/>
      <c r="G451" s="35"/>
      <c r="H451" s="76"/>
      <c r="I451" s="35"/>
      <c r="J451" s="34"/>
      <c r="K451" s="35"/>
      <c r="L451" s="35"/>
    </row>
    <row r="452" spans="1:12" s="30" customFormat="1">
      <c r="A452" s="27"/>
      <c r="B452" s="28"/>
      <c r="C452" s="29"/>
      <c r="D452" s="26"/>
      <c r="F452" s="31"/>
      <c r="G452" s="35"/>
      <c r="H452" s="76"/>
      <c r="I452" s="35"/>
      <c r="J452" s="34"/>
      <c r="K452" s="35"/>
      <c r="L452" s="35"/>
    </row>
    <row r="453" spans="1:12" s="30" customFormat="1">
      <c r="A453" s="27"/>
      <c r="B453" s="28"/>
      <c r="C453" s="29"/>
      <c r="D453" s="26"/>
      <c r="F453" s="31"/>
      <c r="G453" s="35"/>
      <c r="H453" s="76"/>
      <c r="I453" s="35"/>
      <c r="J453" s="34"/>
      <c r="K453" s="35"/>
      <c r="L453" s="35"/>
    </row>
    <row r="454" spans="1:12" s="30" customFormat="1">
      <c r="A454" s="27"/>
      <c r="B454" s="28"/>
      <c r="C454" s="29"/>
      <c r="D454" s="26"/>
      <c r="F454" s="31"/>
      <c r="G454" s="35"/>
      <c r="H454" s="76"/>
      <c r="I454" s="35"/>
      <c r="J454" s="34"/>
      <c r="K454" s="35"/>
      <c r="L454" s="35"/>
    </row>
    <row r="455" spans="1:12" s="30" customFormat="1">
      <c r="A455" s="27"/>
      <c r="B455" s="28"/>
      <c r="C455" s="29"/>
      <c r="D455" s="26"/>
      <c r="F455" s="31"/>
      <c r="G455" s="35"/>
      <c r="H455" s="76"/>
      <c r="I455" s="35"/>
      <c r="J455" s="34"/>
      <c r="K455" s="35"/>
      <c r="L455" s="35"/>
    </row>
    <row r="456" spans="1:12" s="30" customFormat="1">
      <c r="A456" s="27"/>
      <c r="B456" s="28"/>
      <c r="C456" s="29"/>
      <c r="D456" s="26"/>
      <c r="F456" s="31"/>
      <c r="G456" s="35"/>
      <c r="H456" s="76"/>
      <c r="I456" s="35"/>
      <c r="J456" s="34"/>
      <c r="K456" s="35"/>
      <c r="L456" s="35"/>
    </row>
    <row r="457" spans="1:12" s="30" customFormat="1">
      <c r="A457" s="27"/>
      <c r="B457" s="28"/>
      <c r="C457" s="29"/>
      <c r="D457" s="26"/>
      <c r="F457" s="31"/>
      <c r="G457" s="35"/>
      <c r="H457" s="76"/>
      <c r="I457" s="35"/>
      <c r="J457" s="34"/>
      <c r="K457" s="35"/>
      <c r="L457" s="35"/>
    </row>
    <row r="458" spans="1:12" s="30" customFormat="1">
      <c r="A458" s="27"/>
      <c r="B458" s="28"/>
      <c r="C458" s="29"/>
      <c r="D458" s="26"/>
      <c r="F458" s="31"/>
      <c r="G458" s="35"/>
      <c r="H458" s="76"/>
      <c r="I458" s="35"/>
      <c r="J458" s="34"/>
      <c r="K458" s="35"/>
      <c r="L458" s="35"/>
    </row>
    <row r="459" spans="1:12" s="30" customFormat="1">
      <c r="A459" s="27"/>
      <c r="B459" s="28"/>
      <c r="C459" s="29"/>
      <c r="D459" s="26"/>
      <c r="F459" s="31"/>
      <c r="G459" s="35"/>
      <c r="H459" s="76"/>
      <c r="I459" s="35"/>
      <c r="J459" s="34"/>
      <c r="K459" s="35"/>
      <c r="L459" s="35"/>
    </row>
    <row r="460" spans="1:12" s="30" customFormat="1">
      <c r="A460" s="27"/>
      <c r="B460" s="28"/>
      <c r="C460" s="29"/>
      <c r="D460" s="26"/>
      <c r="F460" s="31"/>
      <c r="G460" s="35"/>
      <c r="H460" s="76"/>
      <c r="I460" s="35"/>
      <c r="J460" s="34"/>
      <c r="K460" s="35"/>
      <c r="L460" s="35"/>
    </row>
    <row r="461" spans="1:12" s="30" customFormat="1">
      <c r="A461" s="27"/>
      <c r="B461" s="28"/>
      <c r="C461" s="29"/>
      <c r="D461" s="26"/>
      <c r="F461" s="31"/>
      <c r="G461" s="35"/>
      <c r="H461" s="76"/>
      <c r="I461" s="35"/>
      <c r="J461" s="34"/>
      <c r="K461" s="35"/>
      <c r="L461" s="35"/>
    </row>
    <row r="462" spans="1:12" s="30" customFormat="1">
      <c r="A462" s="27"/>
      <c r="B462" s="28"/>
      <c r="C462" s="29"/>
      <c r="D462" s="26"/>
      <c r="F462" s="31"/>
      <c r="G462" s="35"/>
      <c r="H462" s="76"/>
      <c r="I462" s="35"/>
      <c r="J462" s="34"/>
      <c r="K462" s="35"/>
      <c r="L462" s="35"/>
    </row>
    <row r="463" spans="1:12" s="30" customFormat="1">
      <c r="A463" s="27"/>
      <c r="B463" s="28"/>
      <c r="C463" s="29"/>
      <c r="D463" s="26"/>
      <c r="F463" s="31"/>
      <c r="G463" s="35"/>
      <c r="H463" s="76"/>
      <c r="I463" s="35"/>
      <c r="J463" s="34"/>
      <c r="K463" s="35"/>
      <c r="L463" s="35"/>
    </row>
    <row r="464" spans="1:12" s="30" customFormat="1">
      <c r="A464" s="27"/>
      <c r="B464" s="28"/>
      <c r="C464" s="29"/>
      <c r="D464" s="26"/>
      <c r="F464" s="31"/>
      <c r="G464" s="35"/>
      <c r="H464" s="76"/>
      <c r="I464" s="35"/>
      <c r="J464" s="34"/>
      <c r="K464" s="35"/>
      <c r="L464" s="35"/>
    </row>
    <row r="465" spans="1:12" s="30" customFormat="1">
      <c r="A465" s="27"/>
      <c r="B465" s="28"/>
      <c r="C465" s="29"/>
      <c r="D465" s="26"/>
      <c r="F465" s="31"/>
      <c r="G465" s="35"/>
      <c r="H465" s="76"/>
      <c r="I465" s="35"/>
      <c r="J465" s="34"/>
      <c r="K465" s="35"/>
      <c r="L465" s="35"/>
    </row>
    <row r="466" spans="1:12" s="30" customFormat="1">
      <c r="A466" s="27"/>
      <c r="B466" s="28"/>
      <c r="C466" s="29"/>
      <c r="D466" s="26"/>
      <c r="F466" s="31"/>
      <c r="G466" s="35"/>
      <c r="H466" s="76"/>
      <c r="I466" s="35"/>
      <c r="J466" s="34"/>
      <c r="K466" s="35"/>
      <c r="L466" s="35"/>
    </row>
    <row r="467" spans="1:12" s="30" customFormat="1">
      <c r="A467" s="27"/>
      <c r="B467" s="28"/>
      <c r="C467" s="29"/>
      <c r="D467" s="26"/>
      <c r="F467" s="31"/>
      <c r="G467" s="35"/>
      <c r="H467" s="76"/>
      <c r="I467" s="35"/>
      <c r="J467" s="34"/>
      <c r="K467" s="35"/>
      <c r="L467" s="35"/>
    </row>
    <row r="468" spans="1:12" s="30" customFormat="1">
      <c r="A468" s="27"/>
      <c r="B468" s="28"/>
      <c r="C468" s="29"/>
      <c r="D468" s="26"/>
      <c r="F468" s="31"/>
      <c r="G468" s="35"/>
      <c r="H468" s="76"/>
      <c r="I468" s="35"/>
      <c r="J468" s="34"/>
      <c r="K468" s="35"/>
      <c r="L468" s="35"/>
    </row>
    <row r="469" spans="1:12" s="30" customFormat="1">
      <c r="A469" s="27"/>
      <c r="B469" s="28"/>
      <c r="C469" s="29"/>
      <c r="D469" s="26"/>
      <c r="F469" s="31"/>
      <c r="G469" s="35"/>
      <c r="H469" s="76"/>
      <c r="I469" s="35"/>
      <c r="J469" s="34"/>
      <c r="K469" s="35"/>
      <c r="L469" s="35"/>
    </row>
    <row r="470" spans="1:12" s="30" customFormat="1">
      <c r="A470" s="27"/>
      <c r="B470" s="28"/>
      <c r="C470" s="29"/>
      <c r="D470" s="26"/>
      <c r="F470" s="31"/>
      <c r="G470" s="35"/>
      <c r="H470" s="76"/>
      <c r="I470" s="35"/>
      <c r="J470" s="34"/>
      <c r="K470" s="35"/>
      <c r="L470" s="35"/>
    </row>
    <row r="471" spans="1:12" s="30" customFormat="1">
      <c r="A471" s="27"/>
      <c r="B471" s="28"/>
      <c r="C471" s="29"/>
      <c r="D471" s="26"/>
      <c r="F471" s="31"/>
      <c r="G471" s="35"/>
      <c r="H471" s="76"/>
      <c r="I471" s="35"/>
      <c r="J471" s="34"/>
      <c r="K471" s="35"/>
      <c r="L471" s="35"/>
    </row>
    <row r="472" spans="1:12" s="30" customFormat="1">
      <c r="A472" s="27"/>
      <c r="B472" s="28"/>
      <c r="C472" s="29"/>
      <c r="D472" s="26"/>
      <c r="F472" s="31"/>
      <c r="G472" s="35"/>
      <c r="H472" s="76"/>
      <c r="I472" s="35"/>
      <c r="J472" s="34"/>
      <c r="K472" s="35"/>
      <c r="L472" s="35"/>
    </row>
    <row r="473" spans="1:12" s="30" customFormat="1">
      <c r="A473" s="27"/>
      <c r="B473" s="28"/>
      <c r="C473" s="29"/>
      <c r="D473" s="26"/>
      <c r="F473" s="31"/>
      <c r="G473" s="35"/>
      <c r="H473" s="76"/>
      <c r="I473" s="35"/>
      <c r="J473" s="34"/>
      <c r="K473" s="35"/>
      <c r="L473" s="35"/>
    </row>
    <row r="474" spans="1:12" s="30" customFormat="1">
      <c r="A474" s="27"/>
      <c r="B474" s="28"/>
      <c r="C474" s="29"/>
      <c r="D474" s="26"/>
      <c r="F474" s="31"/>
      <c r="G474" s="35"/>
      <c r="H474" s="76"/>
      <c r="I474" s="35"/>
      <c r="J474" s="34"/>
      <c r="K474" s="35"/>
      <c r="L474" s="35"/>
    </row>
    <row r="475" spans="1:12" s="30" customFormat="1">
      <c r="A475" s="27"/>
      <c r="B475" s="28"/>
      <c r="C475" s="29"/>
      <c r="D475" s="26"/>
      <c r="F475" s="31"/>
      <c r="G475" s="35"/>
      <c r="H475" s="76"/>
      <c r="I475" s="35"/>
      <c r="J475" s="34"/>
      <c r="K475" s="35"/>
      <c r="L475" s="35"/>
    </row>
    <row r="476" spans="1:12" s="30" customFormat="1">
      <c r="A476" s="27"/>
      <c r="B476" s="28"/>
      <c r="C476" s="29"/>
      <c r="D476" s="26"/>
      <c r="F476" s="31"/>
      <c r="G476" s="35"/>
      <c r="H476" s="76"/>
      <c r="I476" s="35"/>
      <c r="J476" s="34"/>
      <c r="K476" s="35"/>
      <c r="L476" s="35"/>
    </row>
    <row r="477" spans="1:12" s="30" customFormat="1">
      <c r="A477" s="27"/>
      <c r="B477" s="28"/>
      <c r="C477" s="29"/>
      <c r="D477" s="26"/>
      <c r="F477" s="31"/>
      <c r="G477" s="35"/>
      <c r="H477" s="76"/>
      <c r="I477" s="35"/>
      <c r="J477" s="34"/>
      <c r="K477" s="35"/>
      <c r="L477" s="35"/>
    </row>
    <row r="478" spans="1:12" s="30" customFormat="1">
      <c r="A478" s="27"/>
      <c r="B478" s="28"/>
      <c r="C478" s="29"/>
      <c r="D478" s="26"/>
      <c r="F478" s="31"/>
      <c r="G478" s="35"/>
      <c r="H478" s="76"/>
      <c r="I478" s="35"/>
      <c r="J478" s="34"/>
      <c r="K478" s="35"/>
      <c r="L478" s="35"/>
    </row>
    <row r="479" spans="1:12" s="30" customFormat="1">
      <c r="A479" s="27"/>
      <c r="B479" s="28"/>
      <c r="C479" s="29"/>
      <c r="D479" s="26"/>
      <c r="F479" s="31"/>
      <c r="G479" s="35"/>
      <c r="H479" s="76"/>
      <c r="I479" s="35"/>
      <c r="J479" s="34"/>
      <c r="K479" s="35"/>
      <c r="L479" s="35"/>
    </row>
  </sheetData>
  <sortState ref="A6:O134">
    <sortCondition ref="D6:D134"/>
  </sortState>
  <mergeCells count="4"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" enableFormatConditionsCalculation="0">
    <pageSetUpPr fitToPage="1"/>
  </sheetPr>
  <dimension ref="A1:O183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2" sqref="A2:L2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68" customWidth="1"/>
    <col min="4" max="4" width="5.6640625" style="5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customWidth="1"/>
    <col min="11" max="11" width="13.6640625" style="18" customWidth="1"/>
    <col min="12" max="12" width="13.6640625" style="7" customWidth="1"/>
    <col min="13" max="14" width="0" hidden="1" customWidth="1"/>
  </cols>
  <sheetData>
    <row r="1" spans="1:13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3" ht="19.5" customHeight="1">
      <c r="A2" s="180" t="s">
        <v>1644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3" ht="18" customHeight="1">
      <c r="A3" s="182" t="s">
        <v>1542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</row>
    <row r="4" spans="1:13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</row>
    <row r="5" spans="1:13" s="61" customFormat="1" ht="15.25" customHeight="1">
      <c r="A5" s="3" t="s">
        <v>1756</v>
      </c>
      <c r="B5" s="5" t="s">
        <v>1757</v>
      </c>
      <c r="C5" s="60"/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</row>
    <row r="6" spans="1:13" s="30" customFormat="1">
      <c r="A6" s="27">
        <v>1</v>
      </c>
      <c r="B6" s="28" t="s">
        <v>3412</v>
      </c>
      <c r="C6" s="67"/>
      <c r="D6" s="27">
        <v>1</v>
      </c>
      <c r="E6" s="27" t="s">
        <v>1687</v>
      </c>
      <c r="F6" s="31">
        <f>VLOOKUP($E6,Atletas!$1:$1048576,7,FALSE)</f>
        <v>30698</v>
      </c>
      <c r="G6" s="31" t="str">
        <f>VLOOKUP($E6,Atletas!$1:$1048576,9,FALSE)</f>
        <v>Sénior</v>
      </c>
      <c r="H6" s="76" t="str">
        <f>VLOOKUP($E6,Atletas!$1:$1048576,5,FALSE)</f>
        <v>ADRAP</v>
      </c>
      <c r="I6" s="35" t="s">
        <v>48</v>
      </c>
      <c r="J6" s="34">
        <v>41343</v>
      </c>
      <c r="K6" s="35"/>
      <c r="L6" s="35" t="s">
        <v>27</v>
      </c>
    </row>
    <row r="7" spans="1:13" s="30" customFormat="1">
      <c r="A7" s="27">
        <v>2</v>
      </c>
      <c r="B7" s="28" t="s">
        <v>5173</v>
      </c>
      <c r="C7" s="67"/>
      <c r="D7" s="27">
        <v>2</v>
      </c>
      <c r="E7" s="30" t="s">
        <v>1373</v>
      </c>
      <c r="F7" s="31">
        <f>VLOOKUP($E7,Atletas!$1:$1048576,7,FALSE)</f>
        <v>32629</v>
      </c>
      <c r="G7" s="31" t="str">
        <f>VLOOKUP($E7,Atletas!$1:$1048576,9,FALSE)</f>
        <v>Sénior</v>
      </c>
      <c r="H7" s="76" t="str">
        <f>VLOOKUP($E7,Atletas!$1:$1048576,5,FALSE)</f>
        <v>CAFH</v>
      </c>
      <c r="I7" s="35" t="s">
        <v>48</v>
      </c>
      <c r="J7" s="34">
        <v>41343</v>
      </c>
      <c r="K7" s="35"/>
      <c r="L7" s="35" t="s">
        <v>27</v>
      </c>
    </row>
    <row r="8" spans="1:13" s="30" customFormat="1">
      <c r="A8" s="27">
        <v>3</v>
      </c>
      <c r="B8" s="28" t="s">
        <v>5174</v>
      </c>
      <c r="C8" s="67"/>
      <c r="D8" s="27">
        <v>3</v>
      </c>
      <c r="E8" s="30" t="s">
        <v>2750</v>
      </c>
      <c r="F8" s="31">
        <f>VLOOKUP($E8,Atletas!$1:$1048576,7,FALSE)</f>
        <v>34037</v>
      </c>
      <c r="G8" s="31" t="str">
        <f>VLOOKUP($E8,Atletas!$1:$1048576,9,FALSE)</f>
        <v>S/Sub-23</v>
      </c>
      <c r="H8" s="76" t="str">
        <f>VLOOKUP($E8,Atletas!$1:$1048576,5,FALSE)</f>
        <v>ADRAP</v>
      </c>
      <c r="I8" s="35" t="s">
        <v>48</v>
      </c>
      <c r="J8" s="34">
        <v>41343</v>
      </c>
      <c r="K8" s="35"/>
      <c r="L8" s="35" t="s">
        <v>27</v>
      </c>
    </row>
    <row r="9" spans="1:13" s="30" customFormat="1">
      <c r="A9" s="27">
        <v>4</v>
      </c>
      <c r="B9" s="28" t="s">
        <v>5175</v>
      </c>
      <c r="C9" s="67"/>
      <c r="D9" s="27">
        <v>4</v>
      </c>
      <c r="E9" s="30" t="s">
        <v>2171</v>
      </c>
      <c r="F9" s="31">
        <f>VLOOKUP($E9,Atletas!$1:$1048576,7,FALSE)</f>
        <v>28209</v>
      </c>
      <c r="G9" s="31" t="str">
        <f>VLOOKUP($E9,Atletas!$1:$1048576,9,FALSE)</f>
        <v>S/Veterano</v>
      </c>
      <c r="H9" s="76" t="str">
        <f>VLOOKUP($E9,Atletas!$1:$1048576,5,FALSE)</f>
        <v>AJS</v>
      </c>
      <c r="I9" s="35" t="s">
        <v>48</v>
      </c>
      <c r="J9" s="34">
        <v>41343</v>
      </c>
      <c r="K9" s="35"/>
      <c r="L9" s="35" t="s">
        <v>27</v>
      </c>
    </row>
    <row r="10" spans="1:13" s="30" customFormat="1">
      <c r="A10" s="27">
        <v>5</v>
      </c>
      <c r="B10" s="28" t="s">
        <v>5176</v>
      </c>
      <c r="C10" s="67"/>
      <c r="D10" s="27">
        <v>5</v>
      </c>
      <c r="E10" s="30" t="s">
        <v>1155</v>
      </c>
      <c r="F10" s="31">
        <f>VLOOKUP($E10,Atletas!$1:$1048576,7,FALSE)</f>
        <v>29822</v>
      </c>
      <c r="G10" s="31" t="str">
        <f>VLOOKUP($E10,Atletas!$1:$1048576,9,FALSE)</f>
        <v>Sénior</v>
      </c>
      <c r="H10" s="76" t="str">
        <f>VLOOKUP($E10,Atletas!$1:$1048576,5,FALSE)</f>
        <v>CAFH</v>
      </c>
      <c r="I10" s="35" t="s">
        <v>48</v>
      </c>
      <c r="J10" s="34">
        <v>41343</v>
      </c>
      <c r="K10" s="35"/>
      <c r="L10" s="35" t="s">
        <v>27</v>
      </c>
      <c r="M10" s="44"/>
    </row>
    <row r="11" spans="1:13" s="30" customFormat="1">
      <c r="A11" s="27">
        <v>6</v>
      </c>
      <c r="B11" s="28" t="s">
        <v>5177</v>
      </c>
      <c r="C11" s="67"/>
      <c r="D11" s="27">
        <v>6</v>
      </c>
      <c r="E11" s="30" t="s">
        <v>3724</v>
      </c>
      <c r="F11" s="31">
        <f>VLOOKUP($E11,Atletas!$1:$1048576,7,FALSE)</f>
        <v>26472</v>
      </c>
      <c r="G11" s="31" t="str">
        <f>VLOOKUP($E11,Atletas!$1:$1048576,9,FALSE)</f>
        <v>S/Veterano</v>
      </c>
      <c r="H11" s="76" t="str">
        <f>VLOOKUP($E11,Atletas!$1:$1048576,5,FALSE)</f>
        <v>ADRAP</v>
      </c>
      <c r="I11" s="35" t="s">
        <v>48</v>
      </c>
      <c r="J11" s="34">
        <v>41343</v>
      </c>
      <c r="K11" s="35"/>
      <c r="L11" s="35" t="s">
        <v>27</v>
      </c>
    </row>
    <row r="12" spans="1:13" s="30" customFormat="1">
      <c r="A12" s="27">
        <v>7</v>
      </c>
      <c r="B12" s="28" t="s">
        <v>5178</v>
      </c>
      <c r="C12" s="67"/>
      <c r="D12" s="27">
        <v>7</v>
      </c>
      <c r="E12" s="30" t="s">
        <v>1463</v>
      </c>
      <c r="F12" s="31">
        <f>VLOOKUP($E12,Atletas!$1:$1048576,7,FALSE)</f>
        <v>24884</v>
      </c>
      <c r="G12" s="31" t="str">
        <f>VLOOKUP($E12,Atletas!$1:$1048576,9,FALSE)</f>
        <v>S/Veterano</v>
      </c>
      <c r="H12" s="76" t="str">
        <f>VLOOKUP($E12,Atletas!$1:$1048576,5,FALSE)</f>
        <v>ADRAP</v>
      </c>
      <c r="I12" s="35" t="s">
        <v>48</v>
      </c>
      <c r="J12" s="34">
        <v>41343</v>
      </c>
      <c r="K12" s="35"/>
      <c r="L12" s="35" t="s">
        <v>1626</v>
      </c>
      <c r="M12" s="44"/>
    </row>
    <row r="13" spans="1:13" s="30" customFormat="1">
      <c r="A13" s="27">
        <v>8</v>
      </c>
      <c r="B13" s="28" t="s">
        <v>5179</v>
      </c>
      <c r="C13" s="67"/>
      <c r="D13" s="27">
        <v>8</v>
      </c>
      <c r="E13" s="30" t="s">
        <v>706</v>
      </c>
      <c r="F13" s="31">
        <f>VLOOKUP($E13,Atletas!$1:$1048576,7,FALSE)</f>
        <v>25039</v>
      </c>
      <c r="G13" s="31" t="str">
        <f>VLOOKUP($E13,Atletas!$1:$1048576,9,FALSE)</f>
        <v>S/Veterano</v>
      </c>
      <c r="H13" s="76" t="str">
        <f>VLOOKUP($E13,Atletas!$1:$1048576,5,FALSE)</f>
        <v>CAMAD</v>
      </c>
      <c r="I13" s="35" t="s">
        <v>48</v>
      </c>
      <c r="J13" s="34">
        <v>41343</v>
      </c>
      <c r="K13" s="35"/>
      <c r="L13" s="35" t="s">
        <v>2455</v>
      </c>
    </row>
    <row r="14" spans="1:13" s="30" customFormat="1">
      <c r="A14" s="27">
        <v>9</v>
      </c>
      <c r="B14" s="28" t="s">
        <v>5180</v>
      </c>
      <c r="C14" s="67"/>
      <c r="D14" s="27">
        <v>9</v>
      </c>
      <c r="E14" s="30" t="s">
        <v>2117</v>
      </c>
      <c r="F14" s="31">
        <f>VLOOKUP($E14,Atletas!$1:$1048576,7,FALSE)</f>
        <v>30534</v>
      </c>
      <c r="G14" s="31" t="str">
        <f>VLOOKUP($E14,Atletas!$1:$1048576,9,FALSE)</f>
        <v>Sénior</v>
      </c>
      <c r="H14" s="76" t="str">
        <f>VLOOKUP($E14,Atletas!$1:$1048576,5,FALSE)</f>
        <v>CAFH</v>
      </c>
      <c r="I14" s="35" t="s">
        <v>48</v>
      </c>
      <c r="J14" s="34">
        <v>41343</v>
      </c>
      <c r="K14" s="35"/>
      <c r="L14" s="35" t="s">
        <v>27</v>
      </c>
    </row>
    <row r="15" spans="1:13" s="30" customFormat="1">
      <c r="A15" s="27">
        <v>10</v>
      </c>
      <c r="B15" s="28" t="s">
        <v>5182</v>
      </c>
      <c r="C15" s="67"/>
      <c r="D15" s="43">
        <v>10</v>
      </c>
      <c r="E15" s="30" t="s">
        <v>2160</v>
      </c>
      <c r="F15" s="31">
        <f>VLOOKUP($E15,Atletas!$1:$1048576,7,FALSE)</f>
        <v>26021</v>
      </c>
      <c r="G15" s="31" t="str">
        <f>VLOOKUP($E15,Atletas!$1:$1048576,9,FALSE)</f>
        <v>S/Veterano</v>
      </c>
      <c r="H15" s="76" t="str">
        <f>VLOOKUP($E15,Atletas!$1:$1048576,5,FALSE)</f>
        <v>CFA-M</v>
      </c>
      <c r="I15" s="35" t="s">
        <v>48</v>
      </c>
      <c r="J15" s="34">
        <v>41343</v>
      </c>
      <c r="K15" s="35"/>
      <c r="L15" s="35" t="s">
        <v>2440</v>
      </c>
    </row>
    <row r="16" spans="1:13" s="30" customFormat="1">
      <c r="A16" s="27">
        <v>11</v>
      </c>
      <c r="B16" s="28" t="s">
        <v>5181</v>
      </c>
      <c r="C16" s="67"/>
      <c r="D16" s="27">
        <v>11</v>
      </c>
      <c r="E16" s="30" t="s">
        <v>1273</v>
      </c>
      <c r="F16" s="31">
        <f>VLOOKUP($E16,Atletas!$1:$1048576,7,FALSE)</f>
        <v>28735</v>
      </c>
      <c r="G16" s="31" t="str">
        <f>VLOOKUP($E16,Atletas!$1:$1048576,9,FALSE)</f>
        <v>S/Veterano</v>
      </c>
      <c r="H16" s="76" t="str">
        <f>VLOOKUP($E16,Atletas!$1:$1048576,5,FALSE)</f>
        <v>AJS</v>
      </c>
      <c r="I16" s="35" t="s">
        <v>48</v>
      </c>
      <c r="J16" s="34">
        <v>41343</v>
      </c>
      <c r="K16" s="35"/>
      <c r="L16" s="35" t="s">
        <v>27</v>
      </c>
    </row>
    <row r="17" spans="1:15" s="30" customFormat="1">
      <c r="A17" s="27">
        <v>12</v>
      </c>
      <c r="B17" s="28" t="s">
        <v>5183</v>
      </c>
      <c r="C17" s="67"/>
      <c r="D17" s="27">
        <v>12</v>
      </c>
      <c r="E17" s="30" t="s">
        <v>1747</v>
      </c>
      <c r="F17" s="31">
        <f>VLOOKUP($E17,Atletas!$1:$1048576,7,FALSE)</f>
        <v>22567</v>
      </c>
      <c r="G17" s="31" t="str">
        <f>VLOOKUP($E17,Atletas!$1:$1048576,9,FALSE)</f>
        <v>S/Veterano</v>
      </c>
      <c r="H17" s="76" t="str">
        <f>VLOOKUP($E17,Atletas!$1:$1048576,5,FALSE)</f>
        <v>CFA-M</v>
      </c>
      <c r="I17" s="35" t="s">
        <v>48</v>
      </c>
      <c r="J17" s="34">
        <v>41343</v>
      </c>
      <c r="K17" s="35"/>
      <c r="L17" s="35" t="s">
        <v>757</v>
      </c>
      <c r="M17" s="44"/>
    </row>
    <row r="18" spans="1:15" s="30" customFormat="1">
      <c r="A18" s="27">
        <v>13</v>
      </c>
      <c r="B18" s="28" t="s">
        <v>5184</v>
      </c>
      <c r="C18" s="67"/>
      <c r="D18" s="27">
        <v>13</v>
      </c>
      <c r="E18" s="30" t="s">
        <v>4631</v>
      </c>
      <c r="F18" s="31">
        <f>VLOOKUP($E18,Atletas!$1:$1048576,7,FALSE)</f>
        <v>31861</v>
      </c>
      <c r="G18" s="31" t="str">
        <f>VLOOKUP($E18,Atletas!$1:$1048576,9,FALSE)</f>
        <v>Sénior</v>
      </c>
      <c r="H18" s="76" t="str">
        <f>VLOOKUP($E18,Atletas!$1:$1048576,5,FALSE)</f>
        <v>ZMM</v>
      </c>
      <c r="I18" s="35" t="s">
        <v>48</v>
      </c>
      <c r="J18" s="34">
        <v>41343</v>
      </c>
      <c r="K18" s="35"/>
      <c r="L18" s="35" t="s">
        <v>27</v>
      </c>
    </row>
    <row r="19" spans="1:15" s="30" customFormat="1">
      <c r="A19" s="27">
        <v>14</v>
      </c>
      <c r="B19" s="28" t="s">
        <v>5185</v>
      </c>
      <c r="C19" s="67"/>
      <c r="D19" s="43">
        <v>14</v>
      </c>
      <c r="E19" s="30" t="s">
        <v>1023</v>
      </c>
      <c r="F19" s="31">
        <f>VLOOKUP($E19,Atletas!$1:$1048576,7,FALSE)</f>
        <v>31490</v>
      </c>
      <c r="G19" s="31" t="str">
        <f>VLOOKUP($E19,Atletas!$1:$1048576,9,FALSE)</f>
        <v>Sénior</v>
      </c>
      <c r="H19" s="76" t="str">
        <f>VLOOKUP($E19,Atletas!$1:$1048576,5,FALSE)</f>
        <v>CAFH</v>
      </c>
      <c r="I19" s="35" t="s">
        <v>48</v>
      </c>
      <c r="J19" s="34">
        <v>41343</v>
      </c>
      <c r="K19" s="35"/>
      <c r="L19" s="35" t="s">
        <v>27</v>
      </c>
    </row>
    <row r="20" spans="1:15" s="30" customFormat="1">
      <c r="A20" s="27">
        <v>15</v>
      </c>
      <c r="B20" s="28" t="s">
        <v>5186</v>
      </c>
      <c r="C20" s="67"/>
      <c r="D20" s="43">
        <v>15</v>
      </c>
      <c r="E20" s="30" t="s">
        <v>1378</v>
      </c>
      <c r="F20" s="31">
        <f>VLOOKUP($E20,Atletas!$1:$1048576,7,FALSE)</f>
        <v>23738</v>
      </c>
      <c r="G20" s="31" t="str">
        <f>VLOOKUP($E20,Atletas!$1:$1048576,9,FALSE)</f>
        <v>S/Veterano</v>
      </c>
      <c r="H20" s="76" t="str">
        <f>VLOOKUP($E20,Atletas!$1:$1048576,5,FALSE)</f>
        <v>CMOF</v>
      </c>
      <c r="I20" s="35" t="s">
        <v>48</v>
      </c>
      <c r="J20" s="34">
        <v>41343</v>
      </c>
      <c r="K20" s="35"/>
      <c r="L20" s="35" t="s">
        <v>27</v>
      </c>
    </row>
    <row r="21" spans="1:15" s="30" customFormat="1">
      <c r="A21" s="27">
        <v>16</v>
      </c>
      <c r="B21" s="28" t="s">
        <v>5190</v>
      </c>
      <c r="C21" s="67"/>
      <c r="D21" s="27">
        <v>17</v>
      </c>
      <c r="E21" s="30" t="s">
        <v>1558</v>
      </c>
      <c r="F21" s="31">
        <f>VLOOKUP($E21,Atletas!$1:$1048576,7,FALSE)</f>
        <v>25059</v>
      </c>
      <c r="G21" s="31" t="str">
        <f>VLOOKUP($E21,Atletas!$1:$1048576,9,FALSE)</f>
        <v>S/Veterano</v>
      </c>
      <c r="H21" s="76" t="str">
        <f>VLOOKUP($E21,Atletas!$1:$1048576,5,FALSE)</f>
        <v>CAFH</v>
      </c>
      <c r="I21" s="35" t="s">
        <v>48</v>
      </c>
      <c r="J21" s="34">
        <v>41343</v>
      </c>
      <c r="K21" s="35"/>
      <c r="L21" s="35" t="s">
        <v>418</v>
      </c>
      <c r="M21" s="44"/>
    </row>
    <row r="22" spans="1:15" s="30" customFormat="1">
      <c r="A22" s="27">
        <v>17</v>
      </c>
      <c r="B22" s="28" t="s">
        <v>5191</v>
      </c>
      <c r="C22" s="67"/>
      <c r="D22" s="27">
        <v>18</v>
      </c>
      <c r="E22" s="30" t="s">
        <v>1471</v>
      </c>
      <c r="F22" s="31">
        <f>VLOOKUP($E22,Atletas!$1:$1048576,7,FALSE)</f>
        <v>22015</v>
      </c>
      <c r="G22" s="31" t="str">
        <f>VLOOKUP($E22,Atletas!$1:$1048576,9,FALSE)</f>
        <v>S/Veterano</v>
      </c>
      <c r="H22" s="76" t="str">
        <f>VLOOKUP($E22,Atletas!$1:$1048576,5,FALSE)</f>
        <v>CMOF</v>
      </c>
      <c r="I22" s="35" t="s">
        <v>48</v>
      </c>
      <c r="J22" s="34">
        <v>41343</v>
      </c>
      <c r="K22" s="35"/>
      <c r="L22" s="35" t="s">
        <v>902</v>
      </c>
      <c r="M22" s="44"/>
    </row>
    <row r="23" spans="1:15" s="30" customFormat="1">
      <c r="A23" s="27">
        <v>18</v>
      </c>
      <c r="B23" s="28" t="s">
        <v>5192</v>
      </c>
      <c r="C23" s="67"/>
      <c r="D23" s="27">
        <v>19</v>
      </c>
      <c r="E23" s="30" t="s">
        <v>3098</v>
      </c>
      <c r="F23" s="31">
        <f>VLOOKUP($E23,Atletas!$1:$1048576,7,FALSE)</f>
        <v>25759</v>
      </c>
      <c r="G23" s="31" t="str">
        <f>VLOOKUP($E23,Atletas!$1:$1048576,9,FALSE)</f>
        <v>S/Veterano</v>
      </c>
      <c r="H23" s="76" t="str">
        <f>VLOOKUP($E23,Atletas!$1:$1048576,5,FALSE)</f>
        <v>CAFH</v>
      </c>
      <c r="I23" s="35" t="s">
        <v>48</v>
      </c>
      <c r="J23" s="34">
        <v>41343</v>
      </c>
      <c r="K23" s="35"/>
      <c r="L23" s="35" t="s">
        <v>27</v>
      </c>
    </row>
    <row r="24" spans="1:15" s="30" customFormat="1">
      <c r="A24" s="27">
        <v>19</v>
      </c>
      <c r="B24" s="28" t="s">
        <v>5193</v>
      </c>
      <c r="C24" s="67"/>
      <c r="D24" s="27">
        <v>20</v>
      </c>
      <c r="E24" s="30" t="s">
        <v>1732</v>
      </c>
      <c r="F24" s="31">
        <f>VLOOKUP($E24,Atletas!$1:$1048576,7,FALSE)</f>
        <v>34281</v>
      </c>
      <c r="G24" s="31" t="str">
        <f>VLOOKUP($E24,Atletas!$1:$1048576,9,FALSE)</f>
        <v>S/Sub-23</v>
      </c>
      <c r="H24" s="76" t="str">
        <f>VLOOKUP($E24,Atletas!$1:$1048576,5,FALSE)</f>
        <v>CAFH</v>
      </c>
      <c r="I24" s="35" t="s">
        <v>48</v>
      </c>
      <c r="J24" s="34">
        <v>41343</v>
      </c>
      <c r="K24" s="35"/>
      <c r="L24" s="35" t="s">
        <v>27</v>
      </c>
    </row>
    <row r="25" spans="1:15" s="30" customFormat="1">
      <c r="A25" s="27">
        <v>20</v>
      </c>
      <c r="B25" s="28" t="s">
        <v>5194</v>
      </c>
      <c r="C25" s="67"/>
      <c r="D25" s="27">
        <v>21</v>
      </c>
      <c r="E25" s="30" t="s">
        <v>2118</v>
      </c>
      <c r="F25" s="31">
        <f>VLOOKUP($E25,Atletas!$1:$1048576,7,FALSE)</f>
        <v>29135</v>
      </c>
      <c r="G25" s="31" t="str">
        <f>VLOOKUP($E25,Atletas!$1:$1048576,9,FALSE)</f>
        <v>Sénior</v>
      </c>
      <c r="H25" s="76" t="str">
        <f>VLOOKUP($E25,Atletas!$1:$1048576,5,FALSE)</f>
        <v>CAMAD</v>
      </c>
      <c r="I25" s="35" t="s">
        <v>48</v>
      </c>
      <c r="J25" s="34">
        <v>41343</v>
      </c>
      <c r="K25" s="35"/>
      <c r="L25" s="35" t="s">
        <v>27</v>
      </c>
    </row>
    <row r="26" spans="1:15" s="30" customFormat="1">
      <c r="A26" s="27">
        <v>21</v>
      </c>
      <c r="B26" s="28" t="s">
        <v>5195</v>
      </c>
      <c r="C26" s="67"/>
      <c r="D26" s="27">
        <v>22</v>
      </c>
      <c r="E26" s="30" t="s">
        <v>1201</v>
      </c>
      <c r="F26" s="31">
        <f>VLOOKUP($E26,Atletas!$1:$1048576,7,FALSE)</f>
        <v>27476</v>
      </c>
      <c r="G26" s="31" t="str">
        <f>VLOOKUP($E26,Atletas!$1:$1048576,9,FALSE)</f>
        <v>S/Veterano</v>
      </c>
      <c r="H26" s="76" t="str">
        <f>VLOOKUP($E26,Atletas!$1:$1048576,5,FALSE)</f>
        <v>ZAPCAR</v>
      </c>
      <c r="I26" s="35" t="s">
        <v>48</v>
      </c>
      <c r="J26" s="34">
        <v>41343</v>
      </c>
      <c r="K26" s="35"/>
      <c r="L26" s="35" t="s">
        <v>760</v>
      </c>
      <c r="M26" s="44"/>
    </row>
    <row r="27" spans="1:15" s="30" customFormat="1">
      <c r="A27" s="27">
        <v>22</v>
      </c>
      <c r="B27" s="28" t="s">
        <v>5197</v>
      </c>
      <c r="C27" s="67"/>
      <c r="D27" s="27">
        <v>23</v>
      </c>
      <c r="E27" s="30" t="s">
        <v>2123</v>
      </c>
      <c r="F27" s="31">
        <f>VLOOKUP($E27,Atletas!$1:$1048576,7,FALSE)</f>
        <v>26223</v>
      </c>
      <c r="G27" s="31" t="str">
        <f>VLOOKUP($E27,Atletas!$1:$1048576,9,FALSE)</f>
        <v>S/Veterano</v>
      </c>
      <c r="H27" s="76" t="str">
        <f>VLOOKUP($E27,Atletas!$1:$1048576,5,FALSE)</f>
        <v>ZAPCAR</v>
      </c>
      <c r="I27" s="35" t="s">
        <v>48</v>
      </c>
      <c r="J27" s="34">
        <v>41343</v>
      </c>
      <c r="K27" s="35"/>
      <c r="L27" s="35" t="s">
        <v>27</v>
      </c>
    </row>
    <row r="28" spans="1:15" s="30" customFormat="1">
      <c r="A28" s="27">
        <v>23</v>
      </c>
      <c r="B28" s="28" t="s">
        <v>5196</v>
      </c>
      <c r="C28" s="67"/>
      <c r="D28" s="27">
        <v>24</v>
      </c>
      <c r="E28" s="30" t="s">
        <v>1412</v>
      </c>
      <c r="F28" s="31">
        <f>VLOOKUP($E28,Atletas!$1:$1048576,7,FALSE)</f>
        <v>23789</v>
      </c>
      <c r="G28" s="31" t="str">
        <f>VLOOKUP($E28,Atletas!$1:$1048576,9,FALSE)</f>
        <v>S/Veterano</v>
      </c>
      <c r="H28" s="76" t="str">
        <f>VLOOKUP($E28,Atletas!$1:$1048576,5,FALSE)</f>
        <v>CAFH</v>
      </c>
      <c r="I28" s="35" t="s">
        <v>48</v>
      </c>
      <c r="J28" s="34">
        <v>41343</v>
      </c>
      <c r="K28" s="35"/>
      <c r="L28" s="35" t="s">
        <v>2456</v>
      </c>
      <c r="M28" s="44"/>
    </row>
    <row r="29" spans="1:15" s="30" customFormat="1">
      <c r="A29" s="27">
        <v>24</v>
      </c>
      <c r="B29" s="28" t="s">
        <v>5198</v>
      </c>
      <c r="C29" s="67"/>
      <c r="D29" s="43">
        <v>25</v>
      </c>
      <c r="E29" s="30" t="s">
        <v>647</v>
      </c>
      <c r="F29" s="31">
        <f>VLOOKUP($E29,Atletas!$1:$1048576,7,FALSE)</f>
        <v>27442</v>
      </c>
      <c r="G29" s="31" t="str">
        <f>VLOOKUP($E29,Atletas!$1:$1048576,9,FALSE)</f>
        <v>S/Veterano</v>
      </c>
      <c r="H29" s="76" t="str">
        <f>VLOOKUP($E29,Atletas!$1:$1048576,5,FALSE)</f>
        <v>ADRAP</v>
      </c>
      <c r="I29" s="35" t="s">
        <v>48</v>
      </c>
      <c r="J29" s="34">
        <v>41343</v>
      </c>
      <c r="K29" s="35"/>
      <c r="L29" s="35" t="s">
        <v>2459</v>
      </c>
    </row>
    <row r="30" spans="1:15" s="30" customFormat="1">
      <c r="A30" s="27"/>
      <c r="B30" s="28"/>
      <c r="C30" s="67"/>
      <c r="D30" s="27"/>
      <c r="E30" s="30" t="s">
        <v>1654</v>
      </c>
      <c r="F30" s="31" t="e">
        <f>VLOOKUP($E30,Atletas!$1:$1048576,7,FALSE)</f>
        <v>#N/A</v>
      </c>
      <c r="G30" s="31" t="e">
        <f>VLOOKUP($E30,Atletas!$1:$1048576,9,FALSE)</f>
        <v>#N/A</v>
      </c>
      <c r="H30" s="76" t="e">
        <f>VLOOKUP($E30,Atletas!$1:$1048576,5,FALSE)</f>
        <v>#N/A</v>
      </c>
      <c r="I30" s="35"/>
      <c r="J30" s="34"/>
      <c r="K30" s="35"/>
      <c r="L30" s="35" t="s">
        <v>1143</v>
      </c>
      <c r="O30" s="30" t="str">
        <f>IF(L30="rp",CONCATENATE(B30," - 12"),L30)</f>
        <v>1:10'49 - 08</v>
      </c>
    </row>
    <row r="31" spans="1:15" s="30" customFormat="1">
      <c r="A31" s="27"/>
      <c r="B31" s="28"/>
      <c r="C31" s="67"/>
      <c r="D31" s="27"/>
      <c r="E31" s="30" t="s">
        <v>1647</v>
      </c>
      <c r="F31" s="31" t="e">
        <f>VLOOKUP($E31,Atletas!$1:$1048576,7,FALSE)</f>
        <v>#N/A</v>
      </c>
      <c r="G31" s="31" t="e">
        <f>VLOOKUP($E31,Atletas!$1:$1048576,9,FALSE)</f>
        <v>#N/A</v>
      </c>
      <c r="H31" s="76" t="e">
        <f>VLOOKUP($E31,Atletas!$1:$1048576,5,FALSE)</f>
        <v>#N/A</v>
      </c>
      <c r="I31" s="35"/>
      <c r="J31" s="34"/>
      <c r="K31" s="35"/>
      <c r="L31" s="35" t="s">
        <v>1623</v>
      </c>
      <c r="M31" s="44"/>
    </row>
    <row r="32" spans="1:15" s="30" customFormat="1">
      <c r="A32" s="27"/>
      <c r="B32" s="28"/>
      <c r="C32" s="67"/>
      <c r="D32" s="27"/>
      <c r="E32" s="30" t="s">
        <v>1445</v>
      </c>
      <c r="F32" s="31" t="e">
        <f>VLOOKUP($E32,Atletas!$1:$1048576,7,FALSE)</f>
        <v>#N/A</v>
      </c>
      <c r="G32" s="31" t="e">
        <f>VLOOKUP($E32,Atletas!$1:$1048576,9,FALSE)</f>
        <v>#N/A</v>
      </c>
      <c r="H32" s="76" t="e">
        <f>VLOOKUP($E32,Atletas!$1:$1048576,5,FALSE)</f>
        <v>#N/A</v>
      </c>
      <c r="I32" s="35"/>
      <c r="J32" s="34"/>
      <c r="K32" s="35"/>
      <c r="L32" s="35" t="s">
        <v>756</v>
      </c>
      <c r="M32" s="44"/>
    </row>
    <row r="33" spans="1:13" s="30" customFormat="1">
      <c r="A33" s="27"/>
      <c r="B33" s="28"/>
      <c r="C33" s="67"/>
      <c r="D33" s="27"/>
      <c r="E33" s="30" t="s">
        <v>1286</v>
      </c>
      <c r="F33" s="31">
        <f>VLOOKUP($E33,Atletas!$1:$1048576,7,FALSE)</f>
        <v>31563</v>
      </c>
      <c r="G33" s="31" t="str">
        <f>VLOOKUP($E33,Atletas!$1:$1048576,9,FALSE)</f>
        <v>Sénior</v>
      </c>
      <c r="H33" s="76" t="str">
        <f>VLOOKUP($E33,Atletas!$1:$1048576,5,FALSE)</f>
        <v>ADRAP</v>
      </c>
      <c r="I33" s="35"/>
      <c r="J33" s="34"/>
      <c r="K33" s="35"/>
      <c r="L33" s="35" t="s">
        <v>756</v>
      </c>
      <c r="M33" s="44"/>
    </row>
    <row r="34" spans="1:13" s="30" customFormat="1">
      <c r="A34" s="27"/>
      <c r="B34" s="28"/>
      <c r="C34" s="67"/>
      <c r="D34" s="27"/>
      <c r="E34" s="30" t="s">
        <v>1368</v>
      </c>
      <c r="F34" s="31">
        <f>VLOOKUP($E34,Atletas!$1:$1048576,7,FALSE)</f>
        <v>28295</v>
      </c>
      <c r="G34" s="31" t="str">
        <f>VLOOKUP($E34,Atletas!$1:$1048576,9,FALSE)</f>
        <v>S/Veterano</v>
      </c>
      <c r="H34" s="76" t="str">
        <f>VLOOKUP($E34,Atletas!$1:$1048576,5,FALSE)</f>
        <v>CAFH</v>
      </c>
      <c r="I34" s="35"/>
      <c r="J34" s="34"/>
      <c r="K34" s="35"/>
      <c r="L34" s="35" t="s">
        <v>1617</v>
      </c>
    </row>
    <row r="35" spans="1:13" s="30" customFormat="1">
      <c r="A35" s="27"/>
      <c r="B35" s="28"/>
      <c r="C35" s="67"/>
      <c r="D35" s="27"/>
      <c r="E35" s="30" t="s">
        <v>1731</v>
      </c>
      <c r="F35" s="31">
        <f>VLOOKUP($E35,Atletas!$1:$1048576,7,FALSE)</f>
        <v>25679</v>
      </c>
      <c r="G35" s="31" t="str">
        <f>VLOOKUP($E35,Atletas!$1:$1048576,9,FALSE)</f>
        <v>S/Veterano</v>
      </c>
      <c r="H35" s="76" t="str">
        <f>VLOOKUP($E35,Atletas!$1:$1048576,5,FALSE)</f>
        <v>CAFH</v>
      </c>
      <c r="I35" s="35"/>
      <c r="J35" s="34"/>
      <c r="K35" s="35"/>
      <c r="L35" s="35" t="s">
        <v>2454</v>
      </c>
    </row>
    <row r="36" spans="1:13" s="30" customFormat="1">
      <c r="A36" s="27"/>
      <c r="B36" s="28"/>
      <c r="C36" s="67"/>
      <c r="D36" s="27"/>
      <c r="E36" s="30" t="s">
        <v>1422</v>
      </c>
      <c r="F36" s="31">
        <f>VLOOKUP($E36,Atletas!$1:$1048576,7,FALSE)</f>
        <v>25377</v>
      </c>
      <c r="G36" s="31" t="str">
        <f>VLOOKUP($E36,Atletas!$1:$1048576,9,FALSE)</f>
        <v>S/Veterano</v>
      </c>
      <c r="H36" s="76" t="str">
        <f>VLOOKUP($E36,Atletas!$1:$1048576,5,FALSE)</f>
        <v>CSM</v>
      </c>
      <c r="I36" s="35"/>
      <c r="J36" s="34"/>
      <c r="K36" s="35"/>
      <c r="L36" s="35" t="s">
        <v>1142</v>
      </c>
    </row>
    <row r="37" spans="1:13" s="30" customFormat="1">
      <c r="A37" s="27"/>
      <c r="B37" s="28"/>
      <c r="C37" s="67"/>
      <c r="D37" s="27"/>
      <c r="E37" s="30" t="s">
        <v>1470</v>
      </c>
      <c r="F37" s="31">
        <f>VLOOKUP($E37,Atletas!$1:$1048576,7,FALSE)</f>
        <v>26833</v>
      </c>
      <c r="G37" s="31" t="str">
        <f>VLOOKUP($E37,Atletas!$1:$1048576,9,FALSE)</f>
        <v>S/Veterano</v>
      </c>
      <c r="H37" s="76" t="str">
        <f>VLOOKUP($E37,Atletas!$1:$1048576,5,FALSE)</f>
        <v>CSM</v>
      </c>
      <c r="I37" s="35"/>
      <c r="J37" s="34"/>
      <c r="K37" s="35"/>
      <c r="L37" s="35" t="s">
        <v>1622</v>
      </c>
    </row>
    <row r="38" spans="1:13" s="30" customFormat="1">
      <c r="A38" s="27"/>
      <c r="B38" s="28"/>
      <c r="C38" s="67"/>
      <c r="D38" s="27"/>
      <c r="E38" s="30" t="s">
        <v>1694</v>
      </c>
      <c r="F38" s="31">
        <f>VLOOKUP($E38,Atletas!$1:$1048576,7,FALSE)</f>
        <v>24264</v>
      </c>
      <c r="G38" s="31" t="str">
        <f>VLOOKUP($E38,Atletas!$1:$1048576,9,FALSE)</f>
        <v>S/Veterano</v>
      </c>
      <c r="H38" s="76" t="str">
        <f>VLOOKUP($E38,Atletas!$1:$1048576,5,FALSE)</f>
        <v>CFA-M</v>
      </c>
      <c r="I38" s="35"/>
      <c r="J38" s="34"/>
      <c r="K38" s="35"/>
      <c r="L38" s="35" t="s">
        <v>1624</v>
      </c>
    </row>
    <row r="39" spans="1:13" s="30" customFormat="1">
      <c r="A39" s="27"/>
      <c r="B39" s="28"/>
      <c r="C39" s="67"/>
      <c r="D39" s="27"/>
      <c r="E39" s="30" t="s">
        <v>1734</v>
      </c>
      <c r="F39" s="31">
        <f>VLOOKUP($E39,Atletas!$1:$1048576,7,FALSE)</f>
        <v>29329</v>
      </c>
      <c r="G39" s="31" t="str">
        <f>VLOOKUP($E39,Atletas!$1:$1048576,9,FALSE)</f>
        <v>Sénior</v>
      </c>
      <c r="H39" s="76" t="str">
        <f>VLOOKUP($E39,Atletas!$1:$1048576,5,FALSE)</f>
        <v>CAFH</v>
      </c>
      <c r="I39" s="35"/>
      <c r="J39" s="34"/>
      <c r="K39" s="35"/>
      <c r="L39" s="35" t="s">
        <v>2438</v>
      </c>
      <c r="M39" s="44"/>
    </row>
    <row r="40" spans="1:13" s="30" customFormat="1">
      <c r="A40" s="27"/>
      <c r="B40" s="28"/>
      <c r="C40" s="67"/>
      <c r="D40" s="27"/>
      <c r="E40" s="30" t="s">
        <v>1416</v>
      </c>
      <c r="F40" s="31">
        <f>VLOOKUP($E40,Atletas!$1:$1048576,7,FALSE)</f>
        <v>30512</v>
      </c>
      <c r="G40" s="31" t="str">
        <f>VLOOKUP($E40,Atletas!$1:$1048576,9,FALSE)</f>
        <v>Sénior</v>
      </c>
      <c r="H40" s="76" t="str">
        <f>VLOOKUP($E40,Atletas!$1:$1048576,5,FALSE)</f>
        <v>CAFH</v>
      </c>
      <c r="I40" s="35"/>
      <c r="J40" s="34"/>
      <c r="K40" s="35"/>
      <c r="L40" s="35" t="s">
        <v>2439</v>
      </c>
      <c r="M40" s="44"/>
    </row>
    <row r="41" spans="1:13" s="30" customFormat="1">
      <c r="A41" s="27"/>
      <c r="B41" s="28"/>
      <c r="C41" s="67"/>
      <c r="D41" s="27"/>
      <c r="E41" s="30" t="s">
        <v>1383</v>
      </c>
      <c r="F41" s="31" t="e">
        <f>VLOOKUP($E41,Atletas!$1:$1048576,7,FALSE)</f>
        <v>#N/A</v>
      </c>
      <c r="G41" s="31" t="e">
        <f>VLOOKUP($E41,Atletas!$1:$1048576,9,FALSE)</f>
        <v>#N/A</v>
      </c>
      <c r="H41" s="76" t="e">
        <f>VLOOKUP($E41,Atletas!$1:$1048576,5,FALSE)</f>
        <v>#N/A</v>
      </c>
      <c r="I41" s="35"/>
      <c r="J41" s="34"/>
      <c r="K41" s="35"/>
      <c r="L41" s="35" t="s">
        <v>903</v>
      </c>
    </row>
    <row r="42" spans="1:13" s="30" customFormat="1">
      <c r="A42" s="27"/>
      <c r="B42" s="28"/>
      <c r="C42" s="67"/>
      <c r="D42" s="27"/>
      <c r="E42" s="30" t="s">
        <v>1447</v>
      </c>
      <c r="F42" s="31">
        <f>VLOOKUP($E42,Atletas!$1:$1048576,7,FALSE)</f>
        <v>25515</v>
      </c>
      <c r="G42" s="31" t="str">
        <f>VLOOKUP($E42,Atletas!$1:$1048576,9,FALSE)</f>
        <v>S/Veterano</v>
      </c>
      <c r="H42" s="76" t="str">
        <f>VLOOKUP($E42,Atletas!$1:$1048576,5,FALSE)</f>
        <v>CCDTHF</v>
      </c>
      <c r="I42" s="35"/>
      <c r="J42" s="34"/>
      <c r="K42" s="35"/>
      <c r="L42" s="35" t="s">
        <v>1618</v>
      </c>
      <c r="M42" s="44"/>
    </row>
    <row r="43" spans="1:13" s="30" customFormat="1">
      <c r="A43" s="27"/>
      <c r="B43" s="28"/>
      <c r="C43" s="67"/>
      <c r="D43" s="27"/>
      <c r="E43" s="30" t="s">
        <v>1552</v>
      </c>
      <c r="F43" s="31">
        <f>VLOOKUP($E43,Atletas!$1:$1048576,7,FALSE)</f>
        <v>29161</v>
      </c>
      <c r="G43" s="31" t="str">
        <f>VLOOKUP($E43,Atletas!$1:$1048576,9,FALSE)</f>
        <v>Sénior</v>
      </c>
      <c r="H43" s="76" t="str">
        <f>VLOOKUP($E43,Atletas!$1:$1048576,5,FALSE)</f>
        <v>CFA-M</v>
      </c>
      <c r="I43" s="35"/>
      <c r="J43" s="34"/>
      <c r="K43" s="35"/>
      <c r="L43" s="35" t="s">
        <v>1141</v>
      </c>
    </row>
    <row r="44" spans="1:13" s="30" customFormat="1">
      <c r="A44" s="27"/>
      <c r="B44" s="28"/>
      <c r="C44" s="67"/>
      <c r="D44" s="27"/>
      <c r="E44" s="30" t="s">
        <v>1468</v>
      </c>
      <c r="F44" s="31">
        <f>VLOOKUP($E44,Atletas!$1:$1048576,7,FALSE)</f>
        <v>28078</v>
      </c>
      <c r="G44" s="31" t="str">
        <f>VLOOKUP($E44,Atletas!$1:$1048576,9,FALSE)</f>
        <v>S/Veterano</v>
      </c>
      <c r="H44" s="76" t="str">
        <f>VLOOKUP($E44,Atletas!$1:$1048576,5,FALSE)</f>
        <v>CAFH</v>
      </c>
      <c r="I44" s="35"/>
      <c r="J44" s="34"/>
      <c r="K44" s="35"/>
      <c r="L44" s="35" t="s">
        <v>162</v>
      </c>
      <c r="M44" s="44"/>
    </row>
    <row r="45" spans="1:13" s="30" customFormat="1">
      <c r="A45" s="27"/>
      <c r="B45" s="28"/>
      <c r="C45" s="67"/>
      <c r="D45" s="27"/>
      <c r="E45" s="30" t="s">
        <v>1415</v>
      </c>
      <c r="F45" s="31">
        <f>VLOOKUP($E45,Atletas!$1:$1048576,7,FALSE)</f>
        <v>32788</v>
      </c>
      <c r="G45" s="31" t="str">
        <f>VLOOKUP($E45,Atletas!$1:$1048576,9,FALSE)</f>
        <v>Sénior</v>
      </c>
      <c r="H45" s="76" t="str">
        <f>VLOOKUP($E45,Atletas!$1:$1048576,5,FALSE)</f>
        <v>CAFH</v>
      </c>
      <c r="I45" s="35"/>
      <c r="J45" s="34"/>
      <c r="K45" s="35"/>
      <c r="L45" s="35" t="s">
        <v>758</v>
      </c>
      <c r="M45" s="44"/>
    </row>
    <row r="46" spans="1:13" s="30" customFormat="1">
      <c r="A46" s="27"/>
      <c r="B46" s="28"/>
      <c r="C46" s="67"/>
      <c r="D46" s="27"/>
      <c r="E46" s="30" t="s">
        <v>1370</v>
      </c>
      <c r="F46" s="31">
        <f>VLOOKUP($E46,Atletas!$1:$1048576,7,FALSE)</f>
        <v>20685</v>
      </c>
      <c r="G46" s="31" t="str">
        <f>VLOOKUP($E46,Atletas!$1:$1048576,9,FALSE)</f>
        <v>S/Veterano</v>
      </c>
      <c r="H46" s="76" t="str">
        <f>VLOOKUP($E46,Atletas!$1:$1048576,5,FALSE)</f>
        <v>CAFH</v>
      </c>
      <c r="I46" s="35"/>
      <c r="J46" s="34"/>
      <c r="K46" s="35"/>
      <c r="L46" s="35" t="s">
        <v>1631</v>
      </c>
      <c r="M46" s="44"/>
    </row>
    <row r="47" spans="1:13" s="30" customFormat="1">
      <c r="A47" s="27"/>
      <c r="B47" s="28"/>
      <c r="C47" s="67"/>
      <c r="D47" s="43"/>
      <c r="E47" s="30" t="s">
        <v>1745</v>
      </c>
      <c r="F47" s="31">
        <f>VLOOKUP($E47,Atletas!$1:$1048576,7,FALSE)</f>
        <v>27752</v>
      </c>
      <c r="G47" s="31" t="str">
        <f>VLOOKUP($E47,Atletas!$1:$1048576,9,FALSE)</f>
        <v>S/Veterano</v>
      </c>
      <c r="H47" s="76" t="str">
        <f>VLOOKUP($E47,Atletas!$1:$1048576,5,FALSE)</f>
        <v>CAFH</v>
      </c>
      <c r="I47" s="35"/>
      <c r="J47" s="34"/>
      <c r="K47" s="35"/>
      <c r="L47" s="35" t="s">
        <v>2441</v>
      </c>
    </row>
    <row r="48" spans="1:13" s="30" customFormat="1">
      <c r="A48" s="27"/>
      <c r="B48" s="28"/>
      <c r="C48" s="67"/>
      <c r="D48" s="27"/>
      <c r="E48" s="30" t="s">
        <v>1666</v>
      </c>
      <c r="F48" s="31">
        <f>VLOOKUP($E48,Atletas!$1:$1048576,7,FALSE)</f>
        <v>30270</v>
      </c>
      <c r="G48" s="31" t="str">
        <f>VLOOKUP($E48,Atletas!$1:$1048576,9,FALSE)</f>
        <v>Sénior</v>
      </c>
      <c r="H48" s="76" t="str">
        <f>VLOOKUP($E48,Atletas!$1:$1048576,5,FALSE)</f>
        <v>CAFH</v>
      </c>
      <c r="I48" s="35"/>
      <c r="J48" s="34"/>
      <c r="K48" s="35"/>
      <c r="L48" s="35" t="s">
        <v>759</v>
      </c>
      <c r="M48" s="44"/>
    </row>
    <row r="49" spans="1:13" s="30" customFormat="1">
      <c r="A49" s="27"/>
      <c r="B49" s="28"/>
      <c r="C49" s="67"/>
      <c r="D49" s="43"/>
      <c r="E49" s="30" t="s">
        <v>1684</v>
      </c>
      <c r="F49" s="31" t="e">
        <f>VLOOKUP($E49,Atletas!$1:$1048576,7,FALSE)</f>
        <v>#N/A</v>
      </c>
      <c r="G49" s="31" t="e">
        <f>VLOOKUP($E49,Atletas!$1:$1048576,9,FALSE)</f>
        <v>#N/A</v>
      </c>
      <c r="H49" s="76" t="e">
        <f>VLOOKUP($E49,Atletas!$1:$1048576,5,FALSE)</f>
        <v>#N/A</v>
      </c>
      <c r="I49" s="35"/>
      <c r="J49" s="34"/>
      <c r="K49" s="35"/>
      <c r="L49" s="35" t="s">
        <v>2442</v>
      </c>
    </row>
    <row r="50" spans="1:13" s="30" customFormat="1">
      <c r="A50" s="27"/>
      <c r="B50" s="28"/>
      <c r="C50" s="67"/>
      <c r="D50" s="43"/>
      <c r="E50" s="30" t="s">
        <v>1252</v>
      </c>
      <c r="F50" s="31">
        <f>VLOOKUP($E50,Atletas!$1:$1048576,7,FALSE)</f>
        <v>33021</v>
      </c>
      <c r="G50" s="31" t="str">
        <f>VLOOKUP($E50,Atletas!$1:$1048576,9,FALSE)</f>
        <v>Sénior</v>
      </c>
      <c r="H50" s="76" t="str">
        <f>VLOOKUP($E50,Atletas!$1:$1048576,5,FALSE)</f>
        <v>ADRAP</v>
      </c>
      <c r="I50" s="35"/>
      <c r="J50" s="34"/>
      <c r="K50" s="35"/>
      <c r="L50" s="35" t="s">
        <v>2443</v>
      </c>
    </row>
    <row r="51" spans="1:13" s="30" customFormat="1">
      <c r="A51" s="27"/>
      <c r="B51" s="28"/>
      <c r="C51" s="67"/>
      <c r="D51" s="27"/>
      <c r="E51" s="30" t="s">
        <v>1574</v>
      </c>
      <c r="F51" s="31">
        <f>VLOOKUP($E51,Atletas!$1:$1048576,7,FALSE)</f>
        <v>31210</v>
      </c>
      <c r="G51" s="31" t="str">
        <f>VLOOKUP($E51,Atletas!$1:$1048576,9,FALSE)</f>
        <v>Sénior</v>
      </c>
      <c r="H51" s="76" t="str">
        <f>VLOOKUP($E51,Atletas!$1:$1048576,5,FALSE)</f>
        <v>AJS</v>
      </c>
      <c r="I51" s="35"/>
      <c r="J51" s="34"/>
      <c r="K51" s="35"/>
      <c r="L51" s="35" t="s">
        <v>761</v>
      </c>
      <c r="M51" s="44"/>
    </row>
    <row r="52" spans="1:13" s="30" customFormat="1">
      <c r="A52" s="27"/>
      <c r="B52" s="28"/>
      <c r="C52" s="67"/>
      <c r="D52" s="27"/>
      <c r="E52" s="30" t="s">
        <v>1472</v>
      </c>
      <c r="F52" s="31">
        <f>VLOOKUP($E52,Atletas!$1:$1048576,7,FALSE)</f>
        <v>24449</v>
      </c>
      <c r="G52" s="31" t="str">
        <f>VLOOKUP($E52,Atletas!$1:$1048576,9,FALSE)</f>
        <v>S/Veterano</v>
      </c>
      <c r="H52" s="76" t="str">
        <f>VLOOKUP($E52,Atletas!$1:$1048576,5,FALSE)</f>
        <v>CMOF</v>
      </c>
      <c r="I52" s="35"/>
      <c r="J52" s="34"/>
      <c r="K52" s="35"/>
      <c r="L52" s="35" t="s">
        <v>762</v>
      </c>
      <c r="M52" s="44"/>
    </row>
    <row r="53" spans="1:13" s="30" customFormat="1">
      <c r="A53" s="27"/>
      <c r="B53" s="28"/>
      <c r="C53" s="67"/>
      <c r="D53" s="43"/>
      <c r="E53" s="30" t="s">
        <v>1771</v>
      </c>
      <c r="F53" s="31">
        <f>VLOOKUP($E53,Atletas!$1:$1048576,7,FALSE)</f>
        <v>33460</v>
      </c>
      <c r="G53" s="31" t="str">
        <f>VLOOKUP($E53,Atletas!$1:$1048576,9,FALSE)</f>
        <v>S/Sub-23</v>
      </c>
      <c r="H53" s="76" t="str">
        <f>VLOOKUP($E53,Atletas!$1:$1048576,5,FALSE)</f>
        <v>CAFH</v>
      </c>
      <c r="I53" s="35"/>
      <c r="J53" s="34"/>
      <c r="K53" s="35"/>
      <c r="L53" s="35" t="s">
        <v>2444</v>
      </c>
    </row>
    <row r="54" spans="1:13" s="30" customFormat="1">
      <c r="A54" s="27"/>
      <c r="B54" s="28"/>
      <c r="C54" s="67"/>
      <c r="D54" s="27"/>
      <c r="E54" s="30" t="s">
        <v>1371</v>
      </c>
      <c r="F54" s="31">
        <f>VLOOKUP($E54,Atletas!$1:$1048576,7,FALSE)</f>
        <v>21888</v>
      </c>
      <c r="G54" s="31" t="str">
        <f>VLOOKUP($E54,Atletas!$1:$1048576,9,FALSE)</f>
        <v>S/Veterano</v>
      </c>
      <c r="H54" s="76" t="str">
        <f>VLOOKUP($E54,Atletas!$1:$1048576,5,FALSE)</f>
        <v>CAFH</v>
      </c>
      <c r="I54" s="35"/>
      <c r="J54" s="34"/>
      <c r="K54" s="35"/>
      <c r="L54" s="35" t="s">
        <v>1926</v>
      </c>
      <c r="M54" s="44"/>
    </row>
    <row r="55" spans="1:13" s="30" customFormat="1">
      <c r="A55" s="27"/>
      <c r="B55" s="28"/>
      <c r="C55" s="67"/>
      <c r="D55" s="27"/>
      <c r="E55" s="30" t="s">
        <v>1667</v>
      </c>
      <c r="F55" s="31">
        <f>VLOOKUP($E55,Atletas!$1:$1048576,7,FALSE)</f>
        <v>24223</v>
      </c>
      <c r="G55" s="31" t="str">
        <f>VLOOKUP($E55,Atletas!$1:$1048576,9,FALSE)</f>
        <v>S/Veterano</v>
      </c>
      <c r="H55" s="76" t="str">
        <f>VLOOKUP($E55,Atletas!$1:$1048576,5,FALSE)</f>
        <v>ZAPCAR</v>
      </c>
      <c r="I55" s="35"/>
      <c r="J55" s="34"/>
      <c r="K55" s="35"/>
      <c r="L55" s="35" t="s">
        <v>763</v>
      </c>
      <c r="M55" s="44"/>
    </row>
    <row r="56" spans="1:13" s="30" customFormat="1">
      <c r="A56" s="27"/>
      <c r="B56" s="28"/>
      <c r="C56" s="67"/>
      <c r="D56" s="27"/>
      <c r="E56" s="30" t="s">
        <v>1606</v>
      </c>
      <c r="F56" s="31">
        <f>VLOOKUP($E56,Atletas!$1:$1048576,7,FALSE)</f>
        <v>21987</v>
      </c>
      <c r="G56" s="31" t="str">
        <f>VLOOKUP($E56,Atletas!$1:$1048576,9,FALSE)</f>
        <v>S/Veterano</v>
      </c>
      <c r="H56" s="76" t="str">
        <f>VLOOKUP($E56,Atletas!$1:$1048576,5,FALSE)</f>
        <v>CFA-M</v>
      </c>
      <c r="I56" s="35"/>
      <c r="J56" s="34"/>
      <c r="K56" s="35"/>
      <c r="L56" s="35" t="s">
        <v>1627</v>
      </c>
      <c r="M56" s="44"/>
    </row>
    <row r="57" spans="1:13" s="30" customFormat="1">
      <c r="A57" s="27"/>
      <c r="B57" s="28"/>
      <c r="C57" s="67"/>
      <c r="D57" s="27"/>
      <c r="E57" s="30" t="s">
        <v>1298</v>
      </c>
      <c r="F57" s="31">
        <f>VLOOKUP($E57,Atletas!$1:$1048576,7,FALSE)</f>
        <v>22704</v>
      </c>
      <c r="G57" s="31" t="str">
        <f>VLOOKUP($E57,Atletas!$1:$1048576,9,FALSE)</f>
        <v>S/Veterano</v>
      </c>
      <c r="H57" s="76" t="str">
        <f>VLOOKUP($E57,Atletas!$1:$1048576,5,FALSE)</f>
        <v>DRA</v>
      </c>
      <c r="I57" s="35"/>
      <c r="J57" s="34"/>
      <c r="K57" s="35"/>
      <c r="L57" s="35" t="s">
        <v>1628</v>
      </c>
    </row>
    <row r="58" spans="1:13" s="30" customFormat="1">
      <c r="A58" s="27"/>
      <c r="B58" s="28"/>
      <c r="C58" s="67"/>
      <c r="D58" s="27"/>
      <c r="E58" s="30" t="s">
        <v>1753</v>
      </c>
      <c r="F58" s="31">
        <f>VLOOKUP($E58,Atletas!$1:$1048576,7,FALSE)</f>
        <v>28262</v>
      </c>
      <c r="G58" s="31" t="str">
        <f>VLOOKUP($E58,Atletas!$1:$1048576,9,FALSE)</f>
        <v>S/Veterano</v>
      </c>
      <c r="H58" s="76" t="str">
        <f>VLOOKUP($E58,Atletas!$1:$1048576,5,FALSE)</f>
        <v>CAFH</v>
      </c>
      <c r="I58" s="35"/>
      <c r="J58" s="34"/>
      <c r="K58" s="35"/>
      <c r="L58" s="35" t="s">
        <v>2458</v>
      </c>
      <c r="M58" s="44"/>
    </row>
    <row r="59" spans="1:13" s="30" customFormat="1">
      <c r="A59" s="27"/>
      <c r="B59" s="28"/>
      <c r="C59" s="67"/>
      <c r="D59" s="27"/>
      <c r="E59" s="30" t="s">
        <v>1033</v>
      </c>
      <c r="F59" s="31">
        <f>VLOOKUP($E59,Atletas!$1:$1048576,7,FALSE)</f>
        <v>28268</v>
      </c>
      <c r="G59" s="31" t="str">
        <f>VLOOKUP($E59,Atletas!$1:$1048576,9,FALSE)</f>
        <v>S/Veterano</v>
      </c>
      <c r="H59" s="76" t="str">
        <f>VLOOKUP($E59,Atletas!$1:$1048576,5,FALSE)</f>
        <v>CAMAD</v>
      </c>
      <c r="I59" s="35"/>
      <c r="J59" s="34"/>
      <c r="K59" s="35"/>
      <c r="L59" s="35" t="s">
        <v>2445</v>
      </c>
      <c r="M59" s="44"/>
    </row>
    <row r="60" spans="1:13" s="30" customFormat="1">
      <c r="A60" s="27"/>
      <c r="B60" s="28"/>
      <c r="C60" s="67"/>
      <c r="D60" s="27"/>
      <c r="E60" s="30" t="s">
        <v>1551</v>
      </c>
      <c r="F60" s="31" t="e">
        <f>VLOOKUP($E60,Atletas!$1:$1048576,7,FALSE)</f>
        <v>#N/A</v>
      </c>
      <c r="G60" s="31" t="e">
        <f>VLOOKUP($E60,Atletas!$1:$1048576,9,FALSE)</f>
        <v>#N/A</v>
      </c>
      <c r="H60" s="76" t="e">
        <f>VLOOKUP($E60,Atletas!$1:$1048576,5,FALSE)</f>
        <v>#N/A</v>
      </c>
      <c r="I60" s="35"/>
      <c r="J60" s="34"/>
      <c r="K60" s="35"/>
      <c r="L60" s="35" t="s">
        <v>1140</v>
      </c>
    </row>
    <row r="61" spans="1:13" s="30" customFormat="1">
      <c r="A61" s="27"/>
      <c r="B61" s="28"/>
      <c r="C61" s="67"/>
      <c r="D61" s="27"/>
      <c r="E61" s="30" t="s">
        <v>1489</v>
      </c>
      <c r="F61" s="31" t="e">
        <f>VLOOKUP($E61,Atletas!$1:$1048576,7,FALSE)</f>
        <v>#N/A</v>
      </c>
      <c r="G61" s="31" t="e">
        <f>VLOOKUP($E61,Atletas!$1:$1048576,9,FALSE)</f>
        <v>#N/A</v>
      </c>
      <c r="H61" s="76" t="e">
        <f>VLOOKUP($E61,Atletas!$1:$1048576,5,FALSE)</f>
        <v>#N/A</v>
      </c>
      <c r="I61" s="35"/>
      <c r="J61" s="34"/>
      <c r="K61" s="35"/>
      <c r="L61" s="35" t="s">
        <v>2461</v>
      </c>
      <c r="M61" s="44"/>
    </row>
    <row r="62" spans="1:13" s="30" customFormat="1">
      <c r="A62" s="27"/>
      <c r="B62" s="28"/>
      <c r="C62" s="67"/>
      <c r="D62" s="27"/>
      <c r="E62" s="30" t="s">
        <v>1464</v>
      </c>
      <c r="F62" s="31" t="e">
        <f>VLOOKUP($E62,Atletas!$1:$1048576,7,FALSE)</f>
        <v>#N/A</v>
      </c>
      <c r="G62" s="31" t="e">
        <f>VLOOKUP($E62,Atletas!$1:$1048576,9,FALSE)</f>
        <v>#N/A</v>
      </c>
      <c r="H62" s="76" t="e">
        <f>VLOOKUP($E62,Atletas!$1:$1048576,5,FALSE)</f>
        <v>#N/A</v>
      </c>
      <c r="I62" s="35"/>
      <c r="J62" s="34"/>
      <c r="K62" s="35"/>
      <c r="L62" s="35" t="s">
        <v>764</v>
      </c>
      <c r="M62" s="44"/>
    </row>
    <row r="63" spans="1:13" s="30" customFormat="1">
      <c r="A63" s="27"/>
      <c r="B63" s="28"/>
      <c r="C63" s="67"/>
      <c r="D63" s="43"/>
      <c r="E63" s="30" t="s">
        <v>36</v>
      </c>
      <c r="F63" s="31">
        <f>VLOOKUP($E63,Atletas!$1:$1048576,7,FALSE)</f>
        <v>23298</v>
      </c>
      <c r="G63" s="31" t="str">
        <f>VLOOKUP($E63,Atletas!$1:$1048576,9,FALSE)</f>
        <v>S/Veterano</v>
      </c>
      <c r="H63" s="76" t="str">
        <f>VLOOKUP($E63,Atletas!$1:$1048576,5,FALSE)</f>
        <v>CPC</v>
      </c>
      <c r="I63" s="35"/>
      <c r="J63" s="34"/>
      <c r="K63" s="35"/>
      <c r="L63" s="35" t="s">
        <v>2462</v>
      </c>
    </row>
    <row r="64" spans="1:13" s="30" customFormat="1">
      <c r="A64" s="27"/>
      <c r="B64" s="28"/>
      <c r="C64" s="67"/>
      <c r="D64" s="27"/>
      <c r="E64" s="30" t="s">
        <v>1380</v>
      </c>
      <c r="F64" s="31">
        <f>VLOOKUP($E64,Atletas!$1:$1048576,7,FALSE)</f>
        <v>23043</v>
      </c>
      <c r="G64" s="31" t="str">
        <f>VLOOKUP($E64,Atletas!$1:$1048576,9,FALSE)</f>
        <v>S/Veterano</v>
      </c>
      <c r="H64" s="76" t="str">
        <f>VLOOKUP($E64,Atletas!$1:$1048576,5,FALSE)</f>
        <v>CMOF</v>
      </c>
      <c r="I64" s="35"/>
      <c r="J64" s="34"/>
      <c r="K64" s="35"/>
      <c r="L64" s="35" t="s">
        <v>1619</v>
      </c>
      <c r="M64" s="44"/>
    </row>
    <row r="65" spans="1:13" s="30" customFormat="1">
      <c r="A65" s="27"/>
      <c r="B65" s="28"/>
      <c r="C65" s="67"/>
      <c r="D65" s="27"/>
      <c r="E65" s="30" t="s">
        <v>1372</v>
      </c>
      <c r="F65" s="31">
        <f>VLOOKUP($E65,Atletas!$1:$1048576,7,FALSE)</f>
        <v>25791</v>
      </c>
      <c r="G65" s="31" t="str">
        <f>VLOOKUP($E65,Atletas!$1:$1048576,9,FALSE)</f>
        <v>S/Veterano</v>
      </c>
      <c r="H65" s="76" t="str">
        <f>VLOOKUP($E65,Atletas!$1:$1048576,5,FALSE)</f>
        <v>CAFH</v>
      </c>
      <c r="I65" s="35"/>
      <c r="J65" s="34"/>
      <c r="K65" s="35"/>
      <c r="L65" s="35" t="s">
        <v>1625</v>
      </c>
      <c r="M65" s="44"/>
    </row>
    <row r="66" spans="1:13" s="30" customFormat="1">
      <c r="A66" s="27"/>
      <c r="B66" s="28"/>
      <c r="C66" s="67"/>
      <c r="D66" s="27"/>
      <c r="E66" s="30" t="s">
        <v>1749</v>
      </c>
      <c r="F66" s="31">
        <f>VLOOKUP($E66,Atletas!$1:$1048576,7,FALSE)</f>
        <v>27753</v>
      </c>
      <c r="G66" s="31" t="str">
        <f>VLOOKUP($E66,Atletas!$1:$1048576,9,FALSE)</f>
        <v>S/Veterano</v>
      </c>
      <c r="H66" s="76" t="str">
        <f>VLOOKUP($E66,Atletas!$1:$1048576,5,FALSE)</f>
        <v>DRA</v>
      </c>
      <c r="I66" s="35"/>
      <c r="J66" s="34"/>
      <c r="K66" s="35"/>
      <c r="L66" s="35" t="s">
        <v>2446</v>
      </c>
    </row>
    <row r="67" spans="1:13" s="30" customFormat="1">
      <c r="A67" s="27"/>
      <c r="B67" s="28"/>
      <c r="C67" s="67"/>
      <c r="D67" s="27"/>
      <c r="E67" s="30" t="s">
        <v>1502</v>
      </c>
      <c r="F67" s="31">
        <f>VLOOKUP($E67,Atletas!$1:$1048576,7,FALSE)</f>
        <v>32581</v>
      </c>
      <c r="G67" s="31" t="str">
        <f>VLOOKUP($E67,Atletas!$1:$1048576,9,FALSE)</f>
        <v>Sénior</v>
      </c>
      <c r="H67" s="76" t="str">
        <f>VLOOKUP($E67,Atletas!$1:$1048576,5,FALSE)</f>
        <v>AJS</v>
      </c>
      <c r="I67" s="35"/>
      <c r="J67" s="34"/>
      <c r="K67" s="35"/>
      <c r="L67" s="35" t="s">
        <v>765</v>
      </c>
      <c r="M67" s="44"/>
    </row>
    <row r="68" spans="1:13" s="30" customFormat="1">
      <c r="A68" s="27"/>
      <c r="B68" s="28"/>
      <c r="C68" s="67"/>
      <c r="D68" s="27"/>
      <c r="E68" s="30" t="s">
        <v>1559</v>
      </c>
      <c r="F68" s="31" t="e">
        <f>VLOOKUP($E68,Atletas!$1:$1048576,7,FALSE)</f>
        <v>#N/A</v>
      </c>
      <c r="G68" s="31" t="e">
        <f>VLOOKUP($E68,Atletas!$1:$1048576,9,FALSE)</f>
        <v>#N/A</v>
      </c>
      <c r="H68" s="76" t="e">
        <f>VLOOKUP($E68,Atletas!$1:$1048576,5,FALSE)</f>
        <v>#N/A</v>
      </c>
      <c r="I68" s="35"/>
      <c r="J68" s="34"/>
      <c r="K68" s="35"/>
      <c r="L68" s="35" t="s">
        <v>904</v>
      </c>
    </row>
    <row r="69" spans="1:13" s="30" customFormat="1">
      <c r="A69" s="27"/>
      <c r="B69" s="28"/>
      <c r="C69" s="67"/>
      <c r="D69" s="27"/>
      <c r="E69" s="30" t="s">
        <v>1754</v>
      </c>
      <c r="F69" s="31">
        <f>VLOOKUP($E69,Atletas!$1:$1048576,7,FALSE)</f>
        <v>22602</v>
      </c>
      <c r="G69" s="31" t="str">
        <f>VLOOKUP($E69,Atletas!$1:$1048576,9,FALSE)</f>
        <v>S/Veterano</v>
      </c>
      <c r="H69" s="76" t="str">
        <f>VLOOKUP($E69,Atletas!$1:$1048576,5,FALSE)</f>
        <v>ZAPCAR</v>
      </c>
      <c r="I69" s="35"/>
      <c r="J69" s="34"/>
      <c r="K69" s="35"/>
      <c r="L69" s="35" t="s">
        <v>2447</v>
      </c>
    </row>
    <row r="70" spans="1:13" s="30" customFormat="1">
      <c r="A70" s="27"/>
      <c r="B70" s="28"/>
      <c r="C70" s="67"/>
      <c r="D70" s="27"/>
      <c r="E70" s="30" t="s">
        <v>1358</v>
      </c>
      <c r="F70" s="31">
        <f>VLOOKUP($E70,Atletas!$1:$1048576,7,FALSE)</f>
        <v>21045</v>
      </c>
      <c r="G70" s="31" t="str">
        <f>VLOOKUP($E70,Atletas!$1:$1048576,9,FALSE)</f>
        <v>S/Veterano</v>
      </c>
      <c r="H70" s="76" t="str">
        <f>VLOOKUP($E70,Atletas!$1:$1048576,5,FALSE)</f>
        <v>CAFH</v>
      </c>
      <c r="I70" s="35"/>
      <c r="J70" s="34"/>
      <c r="K70" s="35"/>
      <c r="L70" s="35" t="s">
        <v>1139</v>
      </c>
    </row>
    <row r="71" spans="1:13" s="30" customFormat="1">
      <c r="A71" s="27"/>
      <c r="B71" s="28"/>
      <c r="C71" s="67"/>
      <c r="D71" s="27"/>
      <c r="E71" s="30" t="s">
        <v>1466</v>
      </c>
      <c r="F71" s="31">
        <f>VLOOKUP($E71,Atletas!$1:$1048576,7,FALSE)</f>
        <v>27698</v>
      </c>
      <c r="G71" s="31" t="str">
        <f>VLOOKUP($E71,Atletas!$1:$1048576,9,FALSE)</f>
        <v>S/Veterano</v>
      </c>
      <c r="H71" s="76" t="str">
        <f>VLOOKUP($E71,Atletas!$1:$1048576,5,FALSE)</f>
        <v>ADRAP</v>
      </c>
      <c r="I71" s="35"/>
      <c r="J71" s="34"/>
      <c r="K71" s="35"/>
      <c r="L71" s="35" t="s">
        <v>766</v>
      </c>
      <c r="M71" s="44"/>
    </row>
    <row r="72" spans="1:13" s="30" customFormat="1">
      <c r="A72" s="27"/>
      <c r="B72" s="28"/>
      <c r="C72" s="67"/>
      <c r="D72" s="27"/>
      <c r="E72" s="30" t="s">
        <v>1414</v>
      </c>
      <c r="F72" s="31">
        <f>VLOOKUP($E72,Atletas!$1:$1048576,7,FALSE)</f>
        <v>22185</v>
      </c>
      <c r="G72" s="31" t="str">
        <f>VLOOKUP($E72,Atletas!$1:$1048576,9,FALSE)</f>
        <v>S/Veterano</v>
      </c>
      <c r="H72" s="76" t="str">
        <f>VLOOKUP($E72,Atletas!$1:$1048576,5,FALSE)</f>
        <v>CAFH</v>
      </c>
      <c r="I72" s="35"/>
      <c r="J72" s="34"/>
      <c r="K72" s="35"/>
      <c r="L72" s="35" t="s">
        <v>766</v>
      </c>
      <c r="M72" s="44"/>
    </row>
    <row r="73" spans="1:13" s="30" customFormat="1">
      <c r="A73" s="27"/>
      <c r="B73" s="28"/>
      <c r="C73" s="67"/>
      <c r="D73" s="43"/>
      <c r="E73" s="30" t="s">
        <v>1194</v>
      </c>
      <c r="F73" s="31" t="e">
        <f>VLOOKUP($E73,Atletas!$1:$1048576,7,FALSE)</f>
        <v>#N/A</v>
      </c>
      <c r="G73" s="31" t="e">
        <f>VLOOKUP($E73,Atletas!$1:$1048576,9,FALSE)</f>
        <v>#N/A</v>
      </c>
      <c r="H73" s="76" t="e">
        <f>VLOOKUP($E73,Atletas!$1:$1048576,5,FALSE)</f>
        <v>#N/A</v>
      </c>
      <c r="I73" s="35"/>
      <c r="J73" s="34"/>
      <c r="K73" s="35"/>
      <c r="L73" s="35" t="s">
        <v>2463</v>
      </c>
    </row>
    <row r="74" spans="1:13" s="30" customFormat="1">
      <c r="A74" s="27"/>
      <c r="B74" s="28"/>
      <c r="C74" s="67"/>
      <c r="D74" s="43"/>
      <c r="E74" s="30" t="s">
        <v>1775</v>
      </c>
      <c r="F74" s="31">
        <f>VLOOKUP($E74,Atletas!$1:$1048576,7,FALSE)</f>
        <v>27581</v>
      </c>
      <c r="G74" s="31" t="str">
        <f>VLOOKUP($E74,Atletas!$1:$1048576,9,FALSE)</f>
        <v>S/Veterano</v>
      </c>
      <c r="H74" s="76" t="str">
        <f>VLOOKUP($E74,Atletas!$1:$1048576,5,FALSE)</f>
        <v>CPC</v>
      </c>
      <c r="I74" s="35"/>
      <c r="J74" s="34"/>
      <c r="K74" s="35"/>
      <c r="L74" s="35" t="s">
        <v>2457</v>
      </c>
    </row>
    <row r="75" spans="1:13" s="30" customFormat="1">
      <c r="A75" s="27"/>
      <c r="B75" s="28"/>
      <c r="C75" s="67"/>
      <c r="D75" s="43"/>
      <c r="E75" s="30" t="s">
        <v>1776</v>
      </c>
      <c r="F75" s="31">
        <f>VLOOKUP($E75,Atletas!$1:$1048576,7,FALSE)</f>
        <v>25779</v>
      </c>
      <c r="G75" s="31" t="str">
        <f>VLOOKUP($E75,Atletas!$1:$1048576,9,FALSE)</f>
        <v>S/Veterano</v>
      </c>
      <c r="H75" s="76" t="str">
        <f>VLOOKUP($E75,Atletas!$1:$1048576,5,FALSE)</f>
        <v>IND-M</v>
      </c>
      <c r="I75" s="35"/>
      <c r="J75" s="34"/>
      <c r="K75" s="35"/>
      <c r="L75" s="35" t="s">
        <v>2464</v>
      </c>
    </row>
    <row r="76" spans="1:13" s="30" customFormat="1">
      <c r="A76" s="27"/>
      <c r="B76" s="28"/>
      <c r="C76" s="67"/>
      <c r="D76" s="27"/>
      <c r="E76" s="30" t="s">
        <v>2161</v>
      </c>
      <c r="F76" s="31" t="e">
        <f>VLOOKUP($E76,Atletas!$1:$1048576,7,FALSE)</f>
        <v>#N/A</v>
      </c>
      <c r="G76" s="31" t="e">
        <f>VLOOKUP($E76,Atletas!$1:$1048576,9,FALSE)</f>
        <v>#N/A</v>
      </c>
      <c r="H76" s="76" t="e">
        <f>VLOOKUP($E76,Atletas!$1:$1048576,5,FALSE)</f>
        <v>#N/A</v>
      </c>
      <c r="I76" s="35"/>
      <c r="J76" s="34"/>
      <c r="K76" s="35"/>
      <c r="L76" s="35" t="s">
        <v>2448</v>
      </c>
    </row>
    <row r="77" spans="1:13" s="30" customFormat="1">
      <c r="A77" s="27"/>
      <c r="B77" s="28"/>
      <c r="C77" s="67"/>
      <c r="D77" s="27"/>
      <c r="E77" s="30" t="s">
        <v>1560</v>
      </c>
      <c r="F77" s="31">
        <f>VLOOKUP($E77,Atletas!$1:$1048576,7,FALSE)</f>
        <v>24975</v>
      </c>
      <c r="G77" s="31" t="str">
        <f>VLOOKUP($E77,Atletas!$1:$1048576,9,FALSE)</f>
        <v>S/Veterano</v>
      </c>
      <c r="H77" s="76" t="str">
        <f>VLOOKUP($E77,Atletas!$1:$1048576,5,FALSE)</f>
        <v>ADRAP</v>
      </c>
      <c r="I77" s="35"/>
      <c r="J77" s="34"/>
      <c r="K77" s="35"/>
      <c r="L77" s="35" t="s">
        <v>1620</v>
      </c>
      <c r="M77" s="44"/>
    </row>
    <row r="78" spans="1:13" s="30" customFormat="1">
      <c r="A78" s="27"/>
      <c r="B78" s="28"/>
      <c r="C78" s="67"/>
      <c r="D78" s="43"/>
      <c r="E78" s="30" t="s">
        <v>1166</v>
      </c>
      <c r="F78" s="31">
        <f>VLOOKUP($E78,Atletas!$1:$1048576,7,FALSE)</f>
        <v>31717</v>
      </c>
      <c r="G78" s="31" t="str">
        <f>VLOOKUP($E78,Atletas!$1:$1048576,9,FALSE)</f>
        <v>Sénior</v>
      </c>
      <c r="H78" s="76" t="str">
        <f>VLOOKUP($E78,Atletas!$1:$1048576,5,FALSE)</f>
        <v>CAFH</v>
      </c>
      <c r="I78" s="35"/>
      <c r="J78" s="34"/>
      <c r="K78" s="35"/>
      <c r="L78" s="35" t="s">
        <v>2449</v>
      </c>
    </row>
    <row r="79" spans="1:13" s="30" customFormat="1">
      <c r="A79" s="27"/>
      <c r="B79" s="28"/>
      <c r="C79" s="67"/>
      <c r="D79" s="27"/>
      <c r="E79" s="30" t="s">
        <v>1108</v>
      </c>
      <c r="F79" s="31">
        <f>VLOOKUP($E79,Atletas!$1:$1048576,7,FALSE)</f>
        <v>24782</v>
      </c>
      <c r="G79" s="31" t="str">
        <f>VLOOKUP($E79,Atletas!$1:$1048576,9,FALSE)</f>
        <v>S/Veterano</v>
      </c>
      <c r="H79" s="76" t="str">
        <f>VLOOKUP($E79,Atletas!$1:$1048576,5,FALSE)</f>
        <v>ZMM</v>
      </c>
      <c r="I79" s="35"/>
      <c r="J79" s="34"/>
      <c r="K79" s="35"/>
      <c r="L79" s="35" t="s">
        <v>2465</v>
      </c>
      <c r="M79" s="44"/>
    </row>
    <row r="80" spans="1:13" s="30" customFormat="1">
      <c r="A80" s="27"/>
      <c r="B80" s="28"/>
      <c r="C80" s="67"/>
      <c r="D80" s="43"/>
      <c r="E80" s="30" t="s">
        <v>1733</v>
      </c>
      <c r="F80" s="31">
        <f>VLOOKUP($E80,Atletas!$1:$1048576,7,FALSE)</f>
        <v>32902</v>
      </c>
      <c r="G80" s="31" t="str">
        <f>VLOOKUP($E80,Atletas!$1:$1048576,9,FALSE)</f>
        <v>Sénior</v>
      </c>
      <c r="H80" s="76" t="str">
        <f>VLOOKUP($E80,Atletas!$1:$1048576,5,FALSE)</f>
        <v>CAFH</v>
      </c>
      <c r="I80" s="35"/>
      <c r="J80" s="34"/>
      <c r="K80" s="35"/>
      <c r="L80" s="35" t="s">
        <v>2460</v>
      </c>
    </row>
    <row r="81" spans="1:13" s="30" customFormat="1">
      <c r="A81" s="27"/>
      <c r="B81" s="28"/>
      <c r="C81" s="67"/>
      <c r="D81" s="27"/>
      <c r="E81" s="30" t="s">
        <v>2162</v>
      </c>
      <c r="F81" s="31" t="e">
        <f>VLOOKUP($E81,Atletas!$1:$1048576,7,FALSE)</f>
        <v>#N/A</v>
      </c>
      <c r="G81" s="31" t="e">
        <f>VLOOKUP($E81,Atletas!$1:$1048576,9,FALSE)</f>
        <v>#N/A</v>
      </c>
      <c r="H81" s="76" t="e">
        <f>VLOOKUP($E81,Atletas!$1:$1048576,5,FALSE)</f>
        <v>#N/A</v>
      </c>
      <c r="I81" s="35"/>
      <c r="J81" s="34"/>
      <c r="K81" s="35"/>
      <c r="L81" s="35" t="s">
        <v>2450</v>
      </c>
    </row>
    <row r="82" spans="1:13" s="30" customFormat="1">
      <c r="A82" s="27"/>
      <c r="B82" s="28"/>
      <c r="C82" s="67"/>
      <c r="D82" s="27"/>
      <c r="E82" s="30" t="s">
        <v>1607</v>
      </c>
      <c r="F82" s="31">
        <f>VLOOKUP($E82,Atletas!$1:$1048576,7,FALSE)</f>
        <v>25217</v>
      </c>
      <c r="G82" s="31" t="str">
        <f>VLOOKUP($E82,Atletas!$1:$1048576,9,FALSE)</f>
        <v>S/Veterano</v>
      </c>
      <c r="H82" s="76" t="str">
        <f>VLOOKUP($E82,Atletas!$1:$1048576,5,FALSE)</f>
        <v>CCDCMF</v>
      </c>
      <c r="I82" s="35"/>
      <c r="J82" s="34"/>
      <c r="K82" s="35"/>
      <c r="L82" s="35" t="s">
        <v>419</v>
      </c>
      <c r="M82" s="44"/>
    </row>
    <row r="83" spans="1:13" s="30" customFormat="1">
      <c r="A83" s="27"/>
      <c r="B83" s="28"/>
      <c r="C83" s="67"/>
      <c r="D83" s="43"/>
      <c r="E83" s="30" t="s">
        <v>1751</v>
      </c>
      <c r="F83" s="31">
        <f>VLOOKUP($E83,Atletas!$1:$1048576,7,FALSE)</f>
        <v>22268</v>
      </c>
      <c r="G83" s="31" t="str">
        <f>VLOOKUP($E83,Atletas!$1:$1048576,9,FALSE)</f>
        <v>S/Veterano</v>
      </c>
      <c r="H83" s="76" t="str">
        <f>VLOOKUP($E83,Atletas!$1:$1048576,5,FALSE)</f>
        <v>DRA</v>
      </c>
      <c r="I83" s="35"/>
      <c r="J83" s="34"/>
      <c r="K83" s="35"/>
      <c r="L83" s="35" t="s">
        <v>420</v>
      </c>
    </row>
    <row r="84" spans="1:13" s="30" customFormat="1">
      <c r="A84" s="27"/>
      <c r="B84" s="28"/>
      <c r="C84" s="67"/>
      <c r="D84" s="43"/>
      <c r="E84" s="30" t="s">
        <v>1514</v>
      </c>
      <c r="F84" s="31">
        <f>VLOOKUP($E84,Atletas!$1:$1048576,7,FALSE)</f>
        <v>32549</v>
      </c>
      <c r="G84" s="31" t="str">
        <f>VLOOKUP($E84,Atletas!$1:$1048576,9,FALSE)</f>
        <v>Sénior</v>
      </c>
      <c r="H84" s="76" t="str">
        <f>VLOOKUP($E84,Atletas!$1:$1048576,5,FALSE)</f>
        <v>AJS</v>
      </c>
      <c r="I84" s="35"/>
      <c r="J84" s="34"/>
      <c r="K84" s="35"/>
      <c r="L84" s="35" t="s">
        <v>421</v>
      </c>
    </row>
    <row r="85" spans="1:13" s="30" customFormat="1">
      <c r="A85" s="27"/>
      <c r="B85" s="28"/>
      <c r="C85" s="67"/>
      <c r="D85" s="27"/>
      <c r="E85" s="30" t="s">
        <v>1295</v>
      </c>
      <c r="F85" s="31">
        <f>VLOOKUP($E85,Atletas!$1:$1048576,7,FALSE)</f>
        <v>19063</v>
      </c>
      <c r="G85" s="31" t="str">
        <f>VLOOKUP($E85,Atletas!$1:$1048576,9,FALSE)</f>
        <v>S/Veterano</v>
      </c>
      <c r="H85" s="76" t="str">
        <f>VLOOKUP($E85,Atletas!$1:$1048576,5,FALSE)</f>
        <v>DRA</v>
      </c>
      <c r="I85" s="35"/>
      <c r="J85" s="34"/>
      <c r="K85" s="35"/>
      <c r="L85" s="35" t="s">
        <v>1629</v>
      </c>
    </row>
    <row r="86" spans="1:13" s="30" customFormat="1">
      <c r="A86" s="27"/>
      <c r="B86" s="28"/>
      <c r="C86" s="67"/>
      <c r="D86" s="43"/>
      <c r="E86" s="30" t="s">
        <v>1379</v>
      </c>
      <c r="F86" s="31" t="e">
        <f>VLOOKUP($E86,Atletas!$1:$1048576,7,FALSE)</f>
        <v>#N/A</v>
      </c>
      <c r="G86" s="31" t="e">
        <f>VLOOKUP($E86,Atletas!$1:$1048576,9,FALSE)</f>
        <v>#N/A</v>
      </c>
      <c r="H86" s="76" t="e">
        <f>VLOOKUP($E86,Atletas!$1:$1048576,5,FALSE)</f>
        <v>#N/A</v>
      </c>
      <c r="I86" s="35"/>
      <c r="J86" s="34"/>
      <c r="K86" s="35"/>
      <c r="L86" s="35" t="s">
        <v>253</v>
      </c>
    </row>
    <row r="87" spans="1:13" s="30" customFormat="1">
      <c r="A87" s="27"/>
      <c r="B87" s="28"/>
      <c r="C87" s="67"/>
      <c r="D87" s="27"/>
      <c r="E87" s="30" t="s">
        <v>2163</v>
      </c>
      <c r="F87" s="31">
        <f>VLOOKUP($E87,Atletas!$1:$1048576,7,FALSE)</f>
        <v>22313</v>
      </c>
      <c r="G87" s="31" t="str">
        <f>VLOOKUP($E87,Atletas!$1:$1048576,9,FALSE)</f>
        <v>S/Veterano</v>
      </c>
      <c r="H87" s="76" t="str">
        <f>VLOOKUP($E87,Atletas!$1:$1048576,5,FALSE)</f>
        <v>CFA-M</v>
      </c>
      <c r="I87" s="35"/>
      <c r="J87" s="34"/>
      <c r="K87" s="35"/>
      <c r="L87" s="35" t="s">
        <v>2451</v>
      </c>
    </row>
    <row r="88" spans="1:13" s="30" customFormat="1">
      <c r="A88" s="27"/>
      <c r="B88" s="28"/>
      <c r="C88" s="67"/>
      <c r="D88" s="27"/>
      <c r="E88" s="30" t="s">
        <v>1696</v>
      </c>
      <c r="F88" s="31" t="e">
        <f>VLOOKUP($E88,Atletas!$1:$1048576,7,FALSE)</f>
        <v>#N/A</v>
      </c>
      <c r="G88" s="31" t="e">
        <f>VLOOKUP($E88,Atletas!$1:$1048576,9,FALSE)</f>
        <v>#N/A</v>
      </c>
      <c r="H88" s="76" t="e">
        <f>VLOOKUP($E88,Atletas!$1:$1048576,5,FALSE)</f>
        <v>#N/A</v>
      </c>
      <c r="I88" s="35"/>
      <c r="J88" s="34"/>
      <c r="K88" s="35"/>
      <c r="L88" s="35" t="s">
        <v>905</v>
      </c>
    </row>
    <row r="89" spans="1:13" s="30" customFormat="1">
      <c r="A89" s="27"/>
      <c r="B89" s="28"/>
      <c r="C89" s="67"/>
      <c r="D89" s="43"/>
      <c r="E89" s="30" t="s">
        <v>1154</v>
      </c>
      <c r="F89" s="31">
        <f>VLOOKUP($E89,Atletas!$1:$1048576,7,FALSE)</f>
        <v>27599</v>
      </c>
      <c r="G89" s="31" t="str">
        <f>VLOOKUP($E89,Atletas!$1:$1048576,9,FALSE)</f>
        <v>S/Veterano</v>
      </c>
      <c r="H89" s="76" t="str">
        <f>VLOOKUP($E89,Atletas!$1:$1048576,5,FALSE)</f>
        <v>ZAPCAR</v>
      </c>
      <c r="I89" s="35"/>
      <c r="J89" s="34"/>
      <c r="K89" s="35"/>
      <c r="L89" s="35" t="s">
        <v>2466</v>
      </c>
    </row>
    <row r="90" spans="1:13" s="30" customFormat="1">
      <c r="A90" s="27"/>
      <c r="B90" s="28"/>
      <c r="C90" s="67"/>
      <c r="D90" s="27"/>
      <c r="E90" s="30" t="s">
        <v>2164</v>
      </c>
      <c r="F90" s="31">
        <f>VLOOKUP($E90,Atletas!$1:$1048576,7,FALSE)</f>
        <v>29088</v>
      </c>
      <c r="G90" s="31" t="str">
        <f>VLOOKUP($E90,Atletas!$1:$1048576,9,FALSE)</f>
        <v>Sénior</v>
      </c>
      <c r="H90" s="76" t="str">
        <f>VLOOKUP($E90,Atletas!$1:$1048576,5,FALSE)</f>
        <v>ZAPCAR</v>
      </c>
      <c r="I90" s="35"/>
      <c r="J90" s="34"/>
      <c r="K90" s="35"/>
      <c r="L90" s="35" t="s">
        <v>2452</v>
      </c>
    </row>
    <row r="91" spans="1:13" s="30" customFormat="1">
      <c r="A91" s="27"/>
      <c r="B91" s="28"/>
      <c r="C91" s="67"/>
      <c r="D91" s="27"/>
      <c r="E91" s="30" t="s">
        <v>1605</v>
      </c>
      <c r="F91" s="31" t="e">
        <f>VLOOKUP($E91,Atletas!$1:$1048576,7,FALSE)</f>
        <v>#N/A</v>
      </c>
      <c r="G91" s="31" t="e">
        <f>VLOOKUP($E91,Atletas!$1:$1048576,9,FALSE)</f>
        <v>#N/A</v>
      </c>
      <c r="H91" s="76" t="e">
        <f>VLOOKUP($E91,Atletas!$1:$1048576,5,FALSE)</f>
        <v>#N/A</v>
      </c>
      <c r="I91" s="35"/>
      <c r="J91" s="34"/>
      <c r="K91" s="35"/>
      <c r="L91" s="35" t="s">
        <v>1219</v>
      </c>
    </row>
    <row r="92" spans="1:13" s="30" customFormat="1">
      <c r="A92" s="27"/>
      <c r="B92" s="28"/>
      <c r="C92" s="67"/>
      <c r="D92" s="43"/>
      <c r="E92" s="30" t="s">
        <v>1777</v>
      </c>
      <c r="F92" s="31" t="e">
        <f>VLOOKUP($E92,Atletas!$1:$1048576,7,FALSE)</f>
        <v>#N/A</v>
      </c>
      <c r="G92" s="31" t="e">
        <f>VLOOKUP($E92,Atletas!$1:$1048576,9,FALSE)</f>
        <v>#N/A</v>
      </c>
      <c r="H92" s="76" t="e">
        <f>VLOOKUP($E92,Atletas!$1:$1048576,5,FALSE)</f>
        <v>#N/A</v>
      </c>
      <c r="I92" s="35"/>
      <c r="J92" s="34"/>
      <c r="K92" s="35"/>
      <c r="L92" s="35" t="s">
        <v>2467</v>
      </c>
    </row>
    <row r="93" spans="1:13" s="30" customFormat="1">
      <c r="A93" s="27"/>
      <c r="B93" s="28"/>
      <c r="C93" s="67"/>
      <c r="D93" s="27"/>
      <c r="E93" s="30" t="s">
        <v>1778</v>
      </c>
      <c r="F93" s="31" t="e">
        <f>VLOOKUP($E93,Atletas!$1:$1048576,7,FALSE)</f>
        <v>#N/A</v>
      </c>
      <c r="G93" s="31" t="e">
        <f>VLOOKUP($E93,Atletas!$1:$1048576,9,FALSE)</f>
        <v>#N/A</v>
      </c>
      <c r="H93" s="76" t="e">
        <f>VLOOKUP($E93,Atletas!$1:$1048576,5,FALSE)</f>
        <v>#N/A</v>
      </c>
      <c r="I93" s="35"/>
      <c r="J93" s="34"/>
      <c r="K93" s="35"/>
      <c r="L93" s="35" t="s">
        <v>2468</v>
      </c>
    </row>
    <row r="94" spans="1:13" s="30" customFormat="1">
      <c r="A94" s="27"/>
      <c r="B94" s="28"/>
      <c r="C94" s="67"/>
      <c r="D94" s="43"/>
      <c r="E94" s="30" t="s">
        <v>1451</v>
      </c>
      <c r="F94" s="31" t="e">
        <f>VLOOKUP($E94,Atletas!$1:$1048576,7,FALSE)</f>
        <v>#N/A</v>
      </c>
      <c r="G94" s="31" t="e">
        <f>VLOOKUP($E94,Atletas!$1:$1048576,9,FALSE)</f>
        <v>#N/A</v>
      </c>
      <c r="H94" s="76" t="e">
        <f>VLOOKUP($E94,Atletas!$1:$1048576,5,FALSE)</f>
        <v>#N/A</v>
      </c>
      <c r="I94" s="35"/>
      <c r="J94" s="34"/>
      <c r="K94" s="35"/>
      <c r="L94" s="35" t="s">
        <v>767</v>
      </c>
      <c r="M94" s="44"/>
    </row>
    <row r="95" spans="1:13" s="30" customFormat="1">
      <c r="A95" s="27"/>
      <c r="B95" s="28"/>
      <c r="C95" s="67"/>
      <c r="D95" s="27"/>
      <c r="E95" s="30" t="s">
        <v>1255</v>
      </c>
      <c r="F95" s="31" t="e">
        <f>VLOOKUP($E95,Atletas!$1:$1048576,7,FALSE)</f>
        <v>#N/A</v>
      </c>
      <c r="G95" s="31" t="e">
        <f>VLOOKUP($E95,Atletas!$1:$1048576,9,FALSE)</f>
        <v>#N/A</v>
      </c>
      <c r="H95" s="76" t="e">
        <f>VLOOKUP($E95,Atletas!$1:$1048576,5,FALSE)</f>
        <v>#N/A</v>
      </c>
      <c r="I95" s="35"/>
      <c r="J95" s="34"/>
      <c r="K95" s="35"/>
      <c r="L95" s="35" t="s">
        <v>754</v>
      </c>
    </row>
    <row r="96" spans="1:13" s="30" customFormat="1">
      <c r="A96" s="27"/>
      <c r="B96" s="28"/>
      <c r="C96" s="67"/>
      <c r="D96" s="27"/>
      <c r="E96" s="30" t="s">
        <v>1779</v>
      </c>
      <c r="F96" s="31">
        <f>VLOOKUP($E96,Atletas!$1:$1048576,7,FALSE)</f>
        <v>23925</v>
      </c>
      <c r="G96" s="31" t="str">
        <f>VLOOKUP($E96,Atletas!$1:$1048576,9,FALSE)</f>
        <v>S/Veterano</v>
      </c>
      <c r="H96" s="76" t="str">
        <f>VLOOKUP($E96,Atletas!$1:$1048576,5,FALSE)</f>
        <v>IND-M</v>
      </c>
      <c r="I96" s="35"/>
      <c r="J96" s="34"/>
      <c r="K96" s="35"/>
      <c r="L96" s="35" t="s">
        <v>2469</v>
      </c>
    </row>
    <row r="97" spans="1:13" s="30" customFormat="1">
      <c r="A97" s="27"/>
      <c r="B97" s="28"/>
      <c r="C97" s="67"/>
      <c r="D97" s="27"/>
      <c r="E97" s="30" t="s">
        <v>1448</v>
      </c>
      <c r="F97" s="31">
        <f>VLOOKUP($E97,Atletas!$1:$1048576,7,FALSE)</f>
        <v>28083</v>
      </c>
      <c r="G97" s="31" t="str">
        <f>VLOOKUP($E97,Atletas!$1:$1048576,9,FALSE)</f>
        <v>S/Veterano</v>
      </c>
      <c r="H97" s="76" t="str">
        <f>VLOOKUP($E97,Atletas!$1:$1048576,5,FALSE)</f>
        <v>CCDTHF</v>
      </c>
      <c r="I97" s="35"/>
      <c r="J97" s="34"/>
      <c r="K97" s="35"/>
      <c r="L97" s="35" t="s">
        <v>1621</v>
      </c>
      <c r="M97" s="44"/>
    </row>
    <row r="98" spans="1:13" s="30" customFormat="1">
      <c r="A98" s="27"/>
      <c r="B98" s="28"/>
      <c r="C98" s="67"/>
      <c r="D98" s="27"/>
      <c r="E98" s="30" t="s">
        <v>1290</v>
      </c>
      <c r="F98" s="31">
        <f>VLOOKUP($E98,Atletas!$1:$1048576,7,FALSE)</f>
        <v>17049</v>
      </c>
      <c r="G98" s="31" t="str">
        <f>VLOOKUP($E98,Atletas!$1:$1048576,9,FALSE)</f>
        <v>S/Veterano</v>
      </c>
      <c r="H98" s="76" t="str">
        <f>VLOOKUP($E98,Atletas!$1:$1048576,5,FALSE)</f>
        <v>DRA</v>
      </c>
      <c r="I98" s="35"/>
      <c r="J98" s="34"/>
      <c r="K98" s="35"/>
      <c r="L98" s="35" t="s">
        <v>1630</v>
      </c>
      <c r="M98" s="44"/>
    </row>
    <row r="99" spans="1:13" s="30" customFormat="1">
      <c r="A99" s="27"/>
      <c r="B99" s="28"/>
      <c r="C99" s="67"/>
      <c r="D99" s="43"/>
      <c r="E99" s="30" t="s">
        <v>1465</v>
      </c>
      <c r="F99" s="31">
        <f>VLOOKUP($E99,Atletas!$1:$1048576,7,FALSE)</f>
        <v>26004</v>
      </c>
      <c r="G99" s="31" t="str">
        <f>VLOOKUP($E99,Atletas!$1:$1048576,9,FALSE)</f>
        <v>S/Veterano</v>
      </c>
      <c r="H99" s="76" t="str">
        <f>VLOOKUP($E99,Atletas!$1:$1048576,5,FALSE)</f>
        <v>CAFH</v>
      </c>
      <c r="I99" s="35"/>
      <c r="J99" s="34"/>
      <c r="K99" s="35"/>
      <c r="L99" s="35" t="s">
        <v>2453</v>
      </c>
    </row>
    <row r="100" spans="1:13" s="30" customFormat="1">
      <c r="A100" s="27"/>
      <c r="B100" s="28"/>
      <c r="C100" s="67"/>
      <c r="D100" s="27"/>
      <c r="E100" s="30" t="s">
        <v>1296</v>
      </c>
      <c r="F100" s="31">
        <f>VLOOKUP($E100,Atletas!$1:$1048576,7,FALSE)</f>
        <v>26881</v>
      </c>
      <c r="G100" s="31" t="str">
        <f>VLOOKUP($E100,Atletas!$1:$1048576,9,FALSE)</f>
        <v>S/Veterano</v>
      </c>
      <c r="H100" s="76" t="str">
        <f>VLOOKUP($E100,Atletas!$1:$1048576,5,FALSE)</f>
        <v>CCDTHF</v>
      </c>
      <c r="I100" s="35"/>
      <c r="J100" s="34"/>
      <c r="K100" s="35"/>
      <c r="L100" s="35" t="s">
        <v>768</v>
      </c>
      <c r="M100" s="44"/>
    </row>
    <row r="101" spans="1:13" s="30" customFormat="1">
      <c r="A101" s="27"/>
      <c r="B101" s="28"/>
      <c r="C101" s="67"/>
      <c r="D101" s="27"/>
      <c r="E101" s="30" t="s">
        <v>1289</v>
      </c>
      <c r="F101" s="31" t="e">
        <f>VLOOKUP($E101,Atletas!$1:$1048576,7,FALSE)</f>
        <v>#N/A</v>
      </c>
      <c r="G101" s="31" t="e">
        <f>VLOOKUP($E101,Atletas!$1:$1048576,9,FALSE)</f>
        <v>#N/A</v>
      </c>
      <c r="H101" s="76" t="e">
        <f>VLOOKUP($E101,Atletas!$1:$1048576,5,FALSE)</f>
        <v>#N/A</v>
      </c>
      <c r="I101" s="35"/>
      <c r="J101" s="34"/>
      <c r="K101" s="35"/>
      <c r="L101" s="35" t="s">
        <v>755</v>
      </c>
    </row>
    <row r="102" spans="1:13" s="30" customFormat="1">
      <c r="A102" s="27"/>
      <c r="B102" s="28"/>
      <c r="C102" s="67"/>
      <c r="D102" s="27"/>
      <c r="E102" s="30" t="s">
        <v>1780</v>
      </c>
      <c r="F102" s="31">
        <f>VLOOKUP($E102,Atletas!$1:$1048576,7,FALSE)</f>
        <v>33497</v>
      </c>
      <c r="G102" s="31" t="str">
        <f>VLOOKUP($E102,Atletas!$1:$1048576,9,FALSE)</f>
        <v>S/Sub-23</v>
      </c>
      <c r="H102" s="76" t="str">
        <f>VLOOKUP($E102,Atletas!$1:$1048576,5,FALSE)</f>
        <v>CPC</v>
      </c>
      <c r="I102" s="35"/>
      <c r="J102" s="34"/>
      <c r="K102" s="35"/>
      <c r="L102" s="35" t="s">
        <v>2470</v>
      </c>
    </row>
    <row r="103" spans="1:13" s="30" customFormat="1">
      <c r="A103" s="27"/>
      <c r="B103" s="28"/>
      <c r="C103" s="67"/>
      <c r="D103" s="27"/>
      <c r="E103" s="30" t="s">
        <v>1437</v>
      </c>
      <c r="F103" s="31" t="e">
        <f>VLOOKUP($E103,Atletas!$1:$1048576,7,FALSE)</f>
        <v>#N/A</v>
      </c>
      <c r="G103" s="31" t="e">
        <f>VLOOKUP($E103,Atletas!$1:$1048576,9,FALSE)</f>
        <v>#N/A</v>
      </c>
      <c r="H103" s="76" t="e">
        <f>VLOOKUP($E103,Atletas!$1:$1048576,5,FALSE)</f>
        <v>#N/A</v>
      </c>
      <c r="I103" s="35"/>
      <c r="J103" s="34"/>
      <c r="K103" s="35"/>
      <c r="L103" s="35" t="s">
        <v>769</v>
      </c>
      <c r="M103" s="44"/>
    </row>
    <row r="104" spans="1:13" s="30" customFormat="1">
      <c r="A104" s="27"/>
      <c r="B104" s="28"/>
      <c r="C104" s="67"/>
      <c r="D104" s="27"/>
      <c r="E104" s="30" t="s">
        <v>1032</v>
      </c>
      <c r="F104" s="31" t="e">
        <f>VLOOKUP($E104,Atletas!$1:$1048576,7,FALSE)</f>
        <v>#N/A</v>
      </c>
      <c r="G104" s="31" t="e">
        <f>VLOOKUP($E104,Atletas!$1:$1048576,9,FALSE)</f>
        <v>#N/A</v>
      </c>
      <c r="H104" s="76" t="e">
        <f>VLOOKUP($E104,Atletas!$1:$1048576,5,FALSE)</f>
        <v>#N/A</v>
      </c>
      <c r="I104" s="35"/>
      <c r="J104" s="34"/>
      <c r="K104" s="35"/>
      <c r="L104" s="35" t="s">
        <v>770</v>
      </c>
      <c r="M104" s="44"/>
    </row>
    <row r="105" spans="1:13" s="30" customFormat="1">
      <c r="A105" s="27"/>
      <c r="B105" s="28"/>
      <c r="C105" s="67"/>
      <c r="D105" s="27"/>
      <c r="E105" s="30" t="s">
        <v>1781</v>
      </c>
      <c r="F105" s="31">
        <f>VLOOKUP($E105,Atletas!$1:$1048576,7,FALSE)</f>
        <v>23524</v>
      </c>
      <c r="G105" s="31" t="str">
        <f>VLOOKUP($E105,Atletas!$1:$1048576,9,FALSE)</f>
        <v>S/Veterano</v>
      </c>
      <c r="H105" s="76" t="str">
        <f>VLOOKUP($E105,Atletas!$1:$1048576,5,FALSE)</f>
        <v>CAFH</v>
      </c>
      <c r="I105" s="35"/>
      <c r="J105" s="34"/>
      <c r="K105" s="35"/>
      <c r="L105" s="35" t="s">
        <v>2471</v>
      </c>
    </row>
    <row r="106" spans="1:13" s="30" customFormat="1">
      <c r="A106" s="27"/>
      <c r="B106" s="28"/>
      <c r="C106" s="67"/>
      <c r="D106" s="27"/>
      <c r="E106" s="30" t="s">
        <v>1782</v>
      </c>
      <c r="F106" s="31">
        <f>VLOOKUP($E106,Atletas!$1:$1048576,7,FALSE)</f>
        <v>31247</v>
      </c>
      <c r="G106" s="31" t="str">
        <f>VLOOKUP($E106,Atletas!$1:$1048576,9,FALSE)</f>
        <v>Sénior</v>
      </c>
      <c r="H106" s="76" t="str">
        <f>VLOOKUP($E106,Atletas!$1:$1048576,5,FALSE)</f>
        <v>CAMAD</v>
      </c>
      <c r="I106" s="35"/>
      <c r="J106" s="34"/>
      <c r="K106" s="35"/>
      <c r="L106" s="35" t="s">
        <v>2472</v>
      </c>
    </row>
    <row r="107" spans="1:13" s="30" customFormat="1">
      <c r="A107" s="27"/>
      <c r="B107" s="28"/>
      <c r="C107" s="67"/>
      <c r="D107" s="43"/>
      <c r="E107" s="30" t="s">
        <v>1553</v>
      </c>
      <c r="F107" s="31">
        <f>VLOOKUP($E107,Atletas!$1:$1048576,7,FALSE)</f>
        <v>21057</v>
      </c>
      <c r="G107" s="31" t="str">
        <f>VLOOKUP($E107,Atletas!$1:$1048576,9,FALSE)</f>
        <v>S/Veterano</v>
      </c>
      <c r="H107" s="76" t="str">
        <f>VLOOKUP($E107,Atletas!$1:$1048576,5,FALSE)</f>
        <v>CFA-M</v>
      </c>
      <c r="I107" s="35"/>
      <c r="J107" s="34"/>
      <c r="K107" s="35"/>
      <c r="L107" s="35" t="s">
        <v>254</v>
      </c>
    </row>
    <row r="108" spans="1:13" s="30" customFormat="1">
      <c r="A108" s="27"/>
      <c r="B108" s="28"/>
      <c r="C108" s="67"/>
      <c r="D108" s="27"/>
      <c r="E108" s="30" t="s">
        <v>1228</v>
      </c>
      <c r="F108" s="31" t="e">
        <f>VLOOKUP($E108,Atletas!$1:$1048576,7,FALSE)</f>
        <v>#N/A</v>
      </c>
      <c r="G108" s="31" t="e">
        <f>VLOOKUP($E108,Atletas!$1:$1048576,9,FALSE)</f>
        <v>#N/A</v>
      </c>
      <c r="H108" s="76" t="e">
        <f>VLOOKUP($E108,Atletas!$1:$1048576,5,FALSE)</f>
        <v>#N/A</v>
      </c>
      <c r="I108" s="35"/>
      <c r="J108" s="34"/>
      <c r="K108" s="35"/>
      <c r="L108" s="35" t="s">
        <v>771</v>
      </c>
      <c r="M108" s="44"/>
    </row>
    <row r="109" spans="1:13" s="30" customFormat="1">
      <c r="A109" s="27"/>
      <c r="B109" s="28"/>
      <c r="C109" s="67"/>
      <c r="D109" s="27"/>
      <c r="E109" s="30" t="s">
        <v>1648</v>
      </c>
      <c r="F109" s="31">
        <f>VLOOKUP($E109,Atletas!$1:$1048576,7,FALSE)</f>
        <v>22412</v>
      </c>
      <c r="G109" s="31" t="str">
        <f>VLOOKUP($E109,Atletas!$1:$1048576,9,FALSE)</f>
        <v>S/Veterano</v>
      </c>
      <c r="H109" s="76" t="str">
        <f>VLOOKUP($E109,Atletas!$1:$1048576,5,FALSE)</f>
        <v>CPCL</v>
      </c>
      <c r="I109" s="35"/>
      <c r="J109" s="34"/>
      <c r="K109" s="35"/>
      <c r="L109" s="35" t="s">
        <v>772</v>
      </c>
      <c r="M109" s="44"/>
    </row>
    <row r="110" spans="1:13" s="30" customFormat="1">
      <c r="A110" s="27"/>
      <c r="B110" s="28"/>
      <c r="C110" s="67"/>
      <c r="D110" s="27"/>
      <c r="E110" s="30" t="s">
        <v>1413</v>
      </c>
      <c r="F110" s="31" t="e">
        <f>VLOOKUP($E110,Atletas!$1:$1048576,7,FALSE)</f>
        <v>#N/A</v>
      </c>
      <c r="G110" s="31" t="e">
        <f>VLOOKUP($E110,Atletas!$1:$1048576,9,FALSE)</f>
        <v>#N/A</v>
      </c>
      <c r="H110" s="76" t="e">
        <f>VLOOKUP($E110,Atletas!$1:$1048576,5,FALSE)</f>
        <v>#N/A</v>
      </c>
      <c r="I110" s="35"/>
      <c r="J110" s="34"/>
      <c r="K110" s="35"/>
      <c r="L110" s="35" t="s">
        <v>773</v>
      </c>
      <c r="M110" s="44"/>
    </row>
    <row r="111" spans="1:13" s="30" customFormat="1">
      <c r="A111" s="27"/>
      <c r="B111" s="28"/>
      <c r="C111" s="67"/>
      <c r="D111" s="43"/>
      <c r="E111" s="30" t="s">
        <v>701</v>
      </c>
      <c r="F111" s="31">
        <f>VLOOKUP($E111,Atletas!$1:$1048576,7,FALSE)</f>
        <v>23837</v>
      </c>
      <c r="G111" s="31" t="str">
        <f>VLOOKUP($E111,Atletas!$1:$1048576,9,FALSE)</f>
        <v>S/Veterano</v>
      </c>
      <c r="H111" s="76" t="str">
        <f>VLOOKUP($E111,Atletas!$1:$1048576,5,FALSE)</f>
        <v>CPCL</v>
      </c>
      <c r="I111" s="35"/>
      <c r="J111" s="34"/>
      <c r="K111" s="35"/>
      <c r="L111" s="35" t="s">
        <v>2473</v>
      </c>
    </row>
    <row r="112" spans="1:13" s="30" customFormat="1">
      <c r="A112" s="27"/>
      <c r="B112" s="28"/>
      <c r="C112" s="67"/>
      <c r="D112" s="27"/>
      <c r="E112" s="30" t="s">
        <v>1783</v>
      </c>
      <c r="F112" s="31">
        <f>VLOOKUP($E112,Atletas!$1:$1048576,7,FALSE)</f>
        <v>26613</v>
      </c>
      <c r="G112" s="31" t="str">
        <f>VLOOKUP($E112,Atletas!$1:$1048576,9,FALSE)</f>
        <v>S/Veterano</v>
      </c>
      <c r="H112" s="76" t="str">
        <f>VLOOKUP($E112,Atletas!$1:$1048576,5,FALSE)</f>
        <v>ZAPCAR</v>
      </c>
      <c r="I112" s="35"/>
      <c r="J112" s="34"/>
      <c r="K112" s="35"/>
      <c r="L112" s="35" t="s">
        <v>2474</v>
      </c>
    </row>
    <row r="113" spans="1:13" s="30" customFormat="1">
      <c r="A113" s="27"/>
      <c r="B113" s="28"/>
      <c r="C113" s="67"/>
      <c r="D113" s="27"/>
      <c r="E113" s="30" t="s">
        <v>1546</v>
      </c>
      <c r="F113" s="31">
        <f>VLOOKUP($E113,Atletas!$1:$1048576,7,FALSE)</f>
        <v>29171</v>
      </c>
      <c r="G113" s="31" t="str">
        <f>VLOOKUP($E113,Atletas!$1:$1048576,9,FALSE)</f>
        <v>Sénior</v>
      </c>
      <c r="H113" s="76" t="str">
        <f>VLOOKUP($E113,Atletas!$1:$1048576,5,FALSE)</f>
        <v>ADRAP</v>
      </c>
      <c r="I113" s="35"/>
      <c r="J113" s="34"/>
      <c r="K113" s="35"/>
      <c r="L113" s="35" t="s">
        <v>255</v>
      </c>
      <c r="M113" s="44"/>
    </row>
    <row r="114" spans="1:13" s="30" customFormat="1">
      <c r="A114" s="27"/>
      <c r="B114" s="28"/>
      <c r="C114" s="67"/>
      <c r="D114" s="27"/>
      <c r="E114" s="30" t="s">
        <v>1429</v>
      </c>
      <c r="F114" s="31" t="e">
        <f>VLOOKUP($E114,Atletas!$1:$1048576,7,FALSE)</f>
        <v>#N/A</v>
      </c>
      <c r="G114" s="31" t="e">
        <f>VLOOKUP($E114,Atletas!$1:$1048576,9,FALSE)</f>
        <v>#N/A</v>
      </c>
      <c r="H114" s="76" t="e">
        <f>VLOOKUP($E114,Atletas!$1:$1048576,5,FALSE)</f>
        <v>#N/A</v>
      </c>
      <c r="I114" s="35"/>
      <c r="J114" s="34"/>
      <c r="K114" s="35"/>
      <c r="L114" s="35" t="s">
        <v>774</v>
      </c>
      <c r="M114" s="44"/>
    </row>
    <row r="115" spans="1:13" s="30" customFormat="1">
      <c r="A115" s="27"/>
      <c r="B115" s="28"/>
      <c r="C115" s="67"/>
      <c r="D115" s="27"/>
      <c r="E115" s="30" t="s">
        <v>1784</v>
      </c>
      <c r="F115" s="31" t="e">
        <f>VLOOKUP($E115,Atletas!$1:$1048576,7,FALSE)</f>
        <v>#N/A</v>
      </c>
      <c r="G115" s="31" t="e">
        <f>VLOOKUP($E115,Atletas!$1:$1048576,9,FALSE)</f>
        <v>#N/A</v>
      </c>
      <c r="H115" s="76" t="e">
        <f>VLOOKUP($E115,Atletas!$1:$1048576,5,FALSE)</f>
        <v>#N/A</v>
      </c>
      <c r="I115" s="35"/>
      <c r="J115" s="34"/>
      <c r="K115" s="35"/>
      <c r="L115" s="35" t="s">
        <v>2475</v>
      </c>
    </row>
    <row r="116" spans="1:13" s="30" customFormat="1">
      <c r="A116" s="27"/>
      <c r="B116" s="28"/>
      <c r="C116" s="67"/>
      <c r="D116" s="27"/>
      <c r="E116" s="30" t="s">
        <v>1267</v>
      </c>
      <c r="F116" s="31">
        <f>VLOOKUP($E116,Atletas!$1:$1048576,7,FALSE)</f>
        <v>20609</v>
      </c>
      <c r="G116" s="31" t="str">
        <f>VLOOKUP($E116,Atletas!$1:$1048576,9,FALSE)</f>
        <v>S/Veterano</v>
      </c>
      <c r="H116" s="76" t="str">
        <f>VLOOKUP($E116,Atletas!$1:$1048576,5,FALSE)</f>
        <v>CPCL</v>
      </c>
      <c r="I116" s="35"/>
      <c r="J116" s="34"/>
      <c r="K116" s="35"/>
      <c r="L116" s="35" t="s">
        <v>775</v>
      </c>
      <c r="M116" s="44"/>
    </row>
    <row r="117" spans="1:13" s="30" customFormat="1">
      <c r="A117" s="27"/>
      <c r="B117" s="28"/>
      <c r="C117" s="67"/>
      <c r="D117" s="43"/>
      <c r="E117" s="30" t="s">
        <v>1613</v>
      </c>
      <c r="F117" s="31" t="e">
        <f>VLOOKUP($E117,Atletas!$1:$1048576,7,FALSE)</f>
        <v>#N/A</v>
      </c>
      <c r="G117" s="31" t="e">
        <f>VLOOKUP($E117,Atletas!$1:$1048576,9,FALSE)</f>
        <v>#N/A</v>
      </c>
      <c r="H117" s="76" t="e">
        <f>VLOOKUP($E117,Atletas!$1:$1048576,5,FALSE)</f>
        <v>#N/A</v>
      </c>
      <c r="I117" s="35"/>
      <c r="J117" s="34"/>
      <c r="K117" s="35"/>
      <c r="L117" s="35" t="s">
        <v>776</v>
      </c>
      <c r="M117" s="44"/>
    </row>
    <row r="118" spans="1:13" s="30" customFormat="1">
      <c r="A118" s="27"/>
      <c r="B118" s="28"/>
      <c r="C118" s="67"/>
      <c r="D118" s="27"/>
      <c r="E118" s="30" t="s">
        <v>1147</v>
      </c>
      <c r="F118" s="31">
        <f>VLOOKUP($E118,Atletas!$1:$1048576,7,FALSE)</f>
        <v>22622</v>
      </c>
      <c r="G118" s="31" t="str">
        <f>VLOOKUP($E118,Atletas!$1:$1048576,9,FALSE)</f>
        <v>S/Veterano</v>
      </c>
      <c r="H118" s="76" t="str">
        <f>VLOOKUP($E118,Atletas!$1:$1048576,5,FALSE)</f>
        <v>CAMAD</v>
      </c>
      <c r="I118" s="35"/>
      <c r="J118" s="34"/>
      <c r="K118" s="35"/>
      <c r="L118" s="35" t="s">
        <v>2476</v>
      </c>
      <c r="M118" s="44"/>
    </row>
    <row r="119" spans="1:13" s="30" customFormat="1">
      <c r="A119" s="27"/>
      <c r="B119" s="28"/>
      <c r="C119" s="67"/>
      <c r="D119" s="27"/>
      <c r="E119" s="30" t="s">
        <v>1291</v>
      </c>
      <c r="F119" s="31">
        <f>VLOOKUP($E119,Atletas!$1:$1048576,7,FALSE)</f>
        <v>16891</v>
      </c>
      <c r="G119" s="31" t="str">
        <f>VLOOKUP($E119,Atletas!$1:$1048576,9,FALSE)</f>
        <v>S/Veterano</v>
      </c>
      <c r="H119" s="76" t="str">
        <f>VLOOKUP($E119,Atletas!$1:$1048576,5,FALSE)</f>
        <v>DRA</v>
      </c>
      <c r="I119" s="35"/>
      <c r="J119" s="34"/>
      <c r="K119" s="35"/>
      <c r="L119" s="35" t="s">
        <v>2477</v>
      </c>
      <c r="M119" s="44"/>
    </row>
    <row r="120" spans="1:13" s="30" customFormat="1">
      <c r="A120" s="27"/>
      <c r="B120" s="28"/>
      <c r="C120" s="67"/>
      <c r="D120" s="27"/>
      <c r="E120" s="30" t="s">
        <v>1367</v>
      </c>
      <c r="F120" s="31">
        <f>VLOOKUP($E120,Atletas!$1:$1048576,7,FALSE)</f>
        <v>19582</v>
      </c>
      <c r="G120" s="31" t="str">
        <f>VLOOKUP($E120,Atletas!$1:$1048576,9,FALSE)</f>
        <v>S/Veterano</v>
      </c>
      <c r="H120" s="76" t="str">
        <f>VLOOKUP($E120,Atletas!$1:$1048576,5,FALSE)</f>
        <v>CAFH</v>
      </c>
      <c r="I120" s="35"/>
      <c r="J120" s="34"/>
      <c r="K120" s="35"/>
      <c r="L120" s="35" t="s">
        <v>2477</v>
      </c>
    </row>
    <row r="121" spans="1:13" s="30" customFormat="1">
      <c r="A121" s="27"/>
      <c r="B121" s="28"/>
      <c r="C121" s="67"/>
      <c r="D121" s="27"/>
      <c r="E121" s="30" t="s">
        <v>1321</v>
      </c>
      <c r="F121" s="31">
        <f>VLOOKUP($E121,Atletas!$1:$1048576,7,FALSE)</f>
        <v>23258</v>
      </c>
      <c r="G121" s="31" t="str">
        <f>VLOOKUP($E121,Atletas!$1:$1048576,9,FALSE)</f>
        <v>S/Veterano</v>
      </c>
      <c r="H121" s="76" t="str">
        <f>VLOOKUP($E121,Atletas!$1:$1048576,5,FALSE)</f>
        <v>CAMAD</v>
      </c>
      <c r="I121" s="35"/>
      <c r="J121" s="34"/>
      <c r="K121" s="35"/>
      <c r="L121" s="35" t="s">
        <v>2478</v>
      </c>
      <c r="M121" s="44"/>
    </row>
    <row r="122" spans="1:13" s="30" customFormat="1">
      <c r="A122" s="27"/>
      <c r="B122" s="28"/>
      <c r="C122" s="67"/>
      <c r="D122" s="27"/>
      <c r="E122" s="30" t="s">
        <v>1785</v>
      </c>
      <c r="F122" s="31">
        <f>VLOOKUP($E122,Atletas!$1:$1048576,7,FALSE)</f>
        <v>25891</v>
      </c>
      <c r="G122" s="31" t="str">
        <f>VLOOKUP($E122,Atletas!$1:$1048576,9,FALSE)</f>
        <v>S/Veterano</v>
      </c>
      <c r="H122" s="76" t="str">
        <f>VLOOKUP($E122,Atletas!$1:$1048576,5,FALSE)</f>
        <v>CAFH</v>
      </c>
      <c r="I122" s="35"/>
      <c r="J122" s="34"/>
      <c r="K122" s="35"/>
      <c r="L122" s="35" t="s">
        <v>2479</v>
      </c>
    </row>
    <row r="123" spans="1:13" s="30" customFormat="1">
      <c r="A123" s="27"/>
      <c r="B123" s="28"/>
      <c r="C123" s="67"/>
      <c r="D123" s="43"/>
      <c r="E123" s="30" t="s">
        <v>704</v>
      </c>
      <c r="F123" s="31">
        <f>VLOOKUP($E123,Atletas!$1:$1048576,7,FALSE)</f>
        <v>27411</v>
      </c>
      <c r="G123" s="31" t="str">
        <f>VLOOKUP($E123,Atletas!$1:$1048576,9,FALSE)</f>
        <v>S/Veterano</v>
      </c>
      <c r="H123" s="76" t="str">
        <f>VLOOKUP($E123,Atletas!$1:$1048576,5,FALSE)</f>
        <v>CCDTHF</v>
      </c>
      <c r="I123" s="35"/>
      <c r="J123" s="34"/>
      <c r="K123" s="35"/>
      <c r="L123" s="35" t="s">
        <v>2480</v>
      </c>
    </row>
    <row r="124" spans="1:13" s="30" customFormat="1">
      <c r="A124" s="27"/>
      <c r="B124" s="28"/>
      <c r="C124" s="67"/>
      <c r="D124" s="27"/>
      <c r="E124" s="30" t="s">
        <v>1570</v>
      </c>
      <c r="F124" s="31">
        <f>VLOOKUP($E124,Atletas!$1:$1048576,7,FALSE)</f>
        <v>23325</v>
      </c>
      <c r="G124" s="31" t="str">
        <f>VLOOKUP($E124,Atletas!$1:$1048576,9,FALSE)</f>
        <v>S/Veterano</v>
      </c>
      <c r="H124" s="76" t="str">
        <f>VLOOKUP($E124,Atletas!$1:$1048576,5,FALSE)</f>
        <v>ZMM</v>
      </c>
      <c r="I124" s="35"/>
      <c r="J124" s="34"/>
      <c r="K124" s="35"/>
      <c r="L124" s="35" t="s">
        <v>777</v>
      </c>
      <c r="M124" s="44"/>
    </row>
    <row r="125" spans="1:13" s="30" customFormat="1">
      <c r="A125" s="27"/>
      <c r="B125" s="28"/>
      <c r="C125" s="67"/>
      <c r="D125" s="27"/>
      <c r="E125" s="30" t="s">
        <v>1148</v>
      </c>
      <c r="F125" s="31">
        <f>VLOOKUP($E125,Atletas!$1:$1048576,7,FALSE)</f>
        <v>26585</v>
      </c>
      <c r="G125" s="31" t="str">
        <f>VLOOKUP($E125,Atletas!$1:$1048576,9,FALSE)</f>
        <v>S/Veterano</v>
      </c>
      <c r="H125" s="76" t="str">
        <f>VLOOKUP($E125,Atletas!$1:$1048576,5,FALSE)</f>
        <v>CAMAD</v>
      </c>
      <c r="I125" s="35"/>
      <c r="J125" s="34"/>
      <c r="K125" s="35"/>
      <c r="L125" s="35" t="s">
        <v>2481</v>
      </c>
      <c r="M125" s="44"/>
    </row>
    <row r="126" spans="1:13" s="30" customFormat="1">
      <c r="A126" s="27"/>
      <c r="B126" s="28"/>
      <c r="C126" s="67"/>
      <c r="D126" s="27"/>
      <c r="E126" s="30" t="s">
        <v>1610</v>
      </c>
      <c r="F126" s="31">
        <f>VLOOKUP($E126,Atletas!$1:$1048576,7,FALSE)</f>
        <v>27446</v>
      </c>
      <c r="G126" s="31" t="str">
        <f>VLOOKUP($E126,Atletas!$1:$1048576,9,FALSE)</f>
        <v>S/Veterano</v>
      </c>
      <c r="H126" s="76" t="str">
        <f>VLOOKUP($E126,Atletas!$1:$1048576,5,FALSE)</f>
        <v>CFA-M</v>
      </c>
      <c r="I126" s="35"/>
      <c r="J126" s="34"/>
      <c r="K126" s="35"/>
      <c r="L126" s="35" t="s">
        <v>1053</v>
      </c>
      <c r="M126" s="44"/>
    </row>
    <row r="127" spans="1:13" s="30" customFormat="1">
      <c r="A127" s="27"/>
      <c r="B127" s="28"/>
      <c r="C127" s="67"/>
      <c r="D127" s="27"/>
      <c r="E127" s="30" t="s">
        <v>1717</v>
      </c>
      <c r="F127" s="31" t="e">
        <f>VLOOKUP($E127,Atletas!$1:$1048576,7,FALSE)</f>
        <v>#N/A</v>
      </c>
      <c r="G127" s="31" t="e">
        <f>VLOOKUP($E127,Atletas!$1:$1048576,9,FALSE)</f>
        <v>#N/A</v>
      </c>
      <c r="H127" s="76" t="e">
        <f>VLOOKUP($E127,Atletas!$1:$1048576,5,FALSE)</f>
        <v>#N/A</v>
      </c>
      <c r="I127" s="35"/>
      <c r="J127" s="34"/>
      <c r="K127" s="35"/>
      <c r="L127" s="35" t="s">
        <v>778</v>
      </c>
      <c r="M127" s="44"/>
    </row>
    <row r="128" spans="1:13" s="30" customFormat="1">
      <c r="A128" s="27"/>
      <c r="B128" s="28"/>
      <c r="C128" s="67"/>
      <c r="D128" s="27"/>
      <c r="E128" s="30" t="s">
        <v>1611</v>
      </c>
      <c r="F128" s="31">
        <f>VLOOKUP($E128,Atletas!$1:$1048576,7,FALSE)</f>
        <v>24513</v>
      </c>
      <c r="G128" s="31" t="str">
        <f>VLOOKUP($E128,Atletas!$1:$1048576,9,FALSE)</f>
        <v>S/Veterano</v>
      </c>
      <c r="H128" s="76" t="str">
        <f>VLOOKUP($E128,Atletas!$1:$1048576,5,FALSE)</f>
        <v>CAMAD</v>
      </c>
      <c r="I128" s="35"/>
      <c r="J128" s="34"/>
      <c r="K128" s="35"/>
      <c r="L128" s="35" t="s">
        <v>1054</v>
      </c>
      <c r="M128" s="44"/>
    </row>
    <row r="129" spans="1:13" s="30" customFormat="1">
      <c r="A129" s="27"/>
      <c r="B129" s="28"/>
      <c r="C129" s="67"/>
      <c r="D129" s="43"/>
      <c r="E129" s="30" t="s">
        <v>1612</v>
      </c>
      <c r="F129" s="31">
        <f>VLOOKUP($E129,Atletas!$1:$1048576,7,FALSE)</f>
        <v>25035</v>
      </c>
      <c r="G129" s="31" t="str">
        <f>VLOOKUP($E129,Atletas!$1:$1048576,9,FALSE)</f>
        <v>S/Veterano</v>
      </c>
      <c r="H129" s="76" t="str">
        <f>VLOOKUP($E129,Atletas!$1:$1048576,5,FALSE)</f>
        <v>CAMAD</v>
      </c>
      <c r="I129" s="35"/>
      <c r="J129" s="34"/>
      <c r="K129" s="35"/>
      <c r="L129" s="35" t="s">
        <v>779</v>
      </c>
      <c r="M129" s="44"/>
    </row>
    <row r="130" spans="1:13" s="30" customFormat="1">
      <c r="A130" s="27"/>
      <c r="B130" s="28"/>
      <c r="C130" s="67"/>
      <c r="D130" s="27"/>
      <c r="E130" s="30" t="s">
        <v>1239</v>
      </c>
      <c r="F130" s="31">
        <f>VLOOKUP($E130,Atletas!$1:$1048576,7,FALSE)</f>
        <v>23143</v>
      </c>
      <c r="G130" s="31" t="str">
        <f>VLOOKUP($E130,Atletas!$1:$1048576,9,FALSE)</f>
        <v>S/Veterano</v>
      </c>
      <c r="H130" s="76" t="str">
        <f>VLOOKUP($E130,Atletas!$1:$1048576,5,FALSE)</f>
        <v>IND-M</v>
      </c>
      <c r="I130" s="35"/>
      <c r="J130" s="34"/>
      <c r="K130" s="35"/>
      <c r="L130" s="35" t="s">
        <v>780</v>
      </c>
      <c r="M130" s="44"/>
    </row>
    <row r="131" spans="1:13" s="30" customFormat="1">
      <c r="A131" s="27"/>
      <c r="B131" s="28"/>
      <c r="C131" s="67"/>
      <c r="D131" s="27"/>
      <c r="E131" s="30" t="s">
        <v>1430</v>
      </c>
      <c r="F131" s="31" t="e">
        <f>VLOOKUP($E131,Atletas!$1:$1048576,7,FALSE)</f>
        <v>#N/A</v>
      </c>
      <c r="G131" s="31" t="e">
        <f>VLOOKUP($E131,Atletas!$1:$1048576,9,FALSE)</f>
        <v>#N/A</v>
      </c>
      <c r="H131" s="76" t="e">
        <f>VLOOKUP($E131,Atletas!$1:$1048576,5,FALSE)</f>
        <v>#N/A</v>
      </c>
      <c r="I131" s="35"/>
      <c r="J131" s="34"/>
      <c r="K131" s="35"/>
      <c r="L131" s="35" t="s">
        <v>781</v>
      </c>
      <c r="M131" s="44"/>
    </row>
    <row r="132" spans="1:13" s="30" customFormat="1">
      <c r="A132" s="27"/>
      <c r="B132" s="28"/>
      <c r="C132" s="67"/>
      <c r="D132" s="43"/>
      <c r="E132" s="30" t="s">
        <v>1750</v>
      </c>
      <c r="F132" s="31">
        <f>VLOOKUP($E132,Atletas!$1:$1048576,7,FALSE)</f>
        <v>25827</v>
      </c>
      <c r="G132" s="31" t="str">
        <f>VLOOKUP($E132,Atletas!$1:$1048576,9,FALSE)</f>
        <v>S/Veterano</v>
      </c>
      <c r="H132" s="76" t="str">
        <f>VLOOKUP($E132,Atletas!$1:$1048576,5,FALSE)</f>
        <v>DRA</v>
      </c>
      <c r="I132" s="35"/>
      <c r="J132" s="34"/>
      <c r="K132" s="35"/>
      <c r="L132" s="35" t="s">
        <v>256</v>
      </c>
    </row>
    <row r="133" spans="1:13" s="30" customFormat="1">
      <c r="A133" s="27"/>
      <c r="B133" s="28"/>
      <c r="C133" s="67"/>
      <c r="D133" s="27"/>
      <c r="E133" s="30" t="s">
        <v>1232</v>
      </c>
      <c r="F133" s="31" t="e">
        <f>VLOOKUP($E133,Atletas!$1:$1048576,7,FALSE)</f>
        <v>#N/A</v>
      </c>
      <c r="G133" s="31" t="e">
        <f>VLOOKUP($E133,Atletas!$1:$1048576,9,FALSE)</f>
        <v>#N/A</v>
      </c>
      <c r="H133" s="76" t="e">
        <f>VLOOKUP($E133,Atletas!$1:$1048576,5,FALSE)</f>
        <v>#N/A</v>
      </c>
      <c r="I133" s="35"/>
      <c r="J133" s="34"/>
      <c r="K133" s="35"/>
      <c r="L133" s="35" t="s">
        <v>782</v>
      </c>
      <c r="M133" s="44"/>
    </row>
    <row r="134" spans="1:13" s="30" customFormat="1">
      <c r="A134" s="27"/>
      <c r="B134" s="28"/>
      <c r="C134" s="67"/>
      <c r="D134" s="43"/>
      <c r="E134" s="30" t="s">
        <v>1591</v>
      </c>
      <c r="F134" s="31">
        <f>VLOOKUP($E134,Atletas!$1:$1048576,7,FALSE)</f>
        <v>23399</v>
      </c>
      <c r="G134" s="31" t="str">
        <f>VLOOKUP($E134,Atletas!$1:$1048576,9,FALSE)</f>
        <v>S/Veterano</v>
      </c>
      <c r="H134" s="76" t="str">
        <f>VLOOKUP($E134,Atletas!$1:$1048576,5,FALSE)</f>
        <v>CPCL</v>
      </c>
      <c r="I134" s="35"/>
      <c r="J134" s="34"/>
      <c r="K134" s="35"/>
      <c r="L134" s="35" t="s">
        <v>257</v>
      </c>
    </row>
    <row r="135" spans="1:13" s="30" customFormat="1">
      <c r="A135" s="27"/>
      <c r="B135" s="28"/>
      <c r="C135" s="67"/>
      <c r="D135" s="43"/>
      <c r="E135" s="30" t="s">
        <v>1238</v>
      </c>
      <c r="F135" s="31">
        <f>VLOOKUP($E135,Atletas!$1:$1048576,7,FALSE)</f>
        <v>22582</v>
      </c>
      <c r="G135" s="31" t="str">
        <f>VLOOKUP($E135,Atletas!$1:$1048576,9,FALSE)</f>
        <v>S/Veterano</v>
      </c>
      <c r="H135" s="76" t="str">
        <f>VLOOKUP($E135,Atletas!$1:$1048576,5,FALSE)</f>
        <v>CPCL</v>
      </c>
      <c r="I135" s="35"/>
      <c r="J135" s="34"/>
      <c r="K135" s="35"/>
      <c r="L135" s="35" t="s">
        <v>258</v>
      </c>
    </row>
    <row r="136" spans="1:13" s="30" customFormat="1">
      <c r="A136" s="27"/>
      <c r="B136" s="28"/>
      <c r="C136" s="67"/>
      <c r="D136" s="43"/>
      <c r="E136" s="30" t="s">
        <v>1748</v>
      </c>
      <c r="F136" s="31" t="e">
        <f>VLOOKUP($E136,Atletas!$1:$1048576,7,FALSE)</f>
        <v>#N/A</v>
      </c>
      <c r="G136" s="31" t="e">
        <f>VLOOKUP($E136,Atletas!$1:$1048576,9,FALSE)</f>
        <v>#N/A</v>
      </c>
      <c r="H136" s="76" t="e">
        <f>VLOOKUP($E136,Atletas!$1:$1048576,5,FALSE)</f>
        <v>#N/A</v>
      </c>
      <c r="I136" s="35"/>
      <c r="J136" s="34"/>
      <c r="K136" s="35"/>
      <c r="L136" s="35" t="s">
        <v>259</v>
      </c>
    </row>
    <row r="137" spans="1:13" s="30" customFormat="1">
      <c r="A137" s="27"/>
      <c r="B137" s="28"/>
      <c r="C137" s="67"/>
      <c r="D137" s="43"/>
      <c r="E137" s="30" t="s">
        <v>1265</v>
      </c>
      <c r="F137" s="31">
        <f>VLOOKUP($E137,Atletas!$1:$1048576,7,FALSE)</f>
        <v>28124</v>
      </c>
      <c r="G137" s="31" t="str">
        <f>VLOOKUP($E137,Atletas!$1:$1048576,9,FALSE)</f>
        <v>S/Veterano</v>
      </c>
      <c r="H137" s="76" t="str">
        <f>VLOOKUP($E137,Atletas!$1:$1048576,5,FALSE)</f>
        <v>CPC</v>
      </c>
      <c r="I137" s="35"/>
      <c r="J137" s="34"/>
      <c r="K137" s="35"/>
      <c r="L137" s="35" t="s">
        <v>152</v>
      </c>
    </row>
    <row r="138" spans="1:13" s="30" customFormat="1">
      <c r="A138" s="27"/>
      <c r="B138" s="28"/>
      <c r="C138" s="67"/>
      <c r="D138" s="43"/>
      <c r="E138" s="30" t="s">
        <v>1449</v>
      </c>
      <c r="F138" s="31">
        <f>VLOOKUP($E138,Atletas!$1:$1048576,7,FALSE)</f>
        <v>26804</v>
      </c>
      <c r="G138" s="31" t="str">
        <f>VLOOKUP($E138,Atletas!$1:$1048576,9,FALSE)</f>
        <v>S/Veterano</v>
      </c>
      <c r="H138" s="76" t="str">
        <f>VLOOKUP($E138,Atletas!$1:$1048576,5,FALSE)</f>
        <v>CCDTHF</v>
      </c>
      <c r="I138" s="35"/>
      <c r="J138" s="34"/>
      <c r="K138" s="35"/>
      <c r="L138" s="35" t="s">
        <v>153</v>
      </c>
    </row>
    <row r="139" spans="1:13" s="30" customFormat="1">
      <c r="A139" s="27"/>
      <c r="B139" s="28"/>
      <c r="C139" s="67"/>
      <c r="D139" s="43"/>
      <c r="E139" s="30" t="s">
        <v>1294</v>
      </c>
      <c r="F139" s="31">
        <f>VLOOKUP($E139,Atletas!$1:$1048576,7,FALSE)</f>
        <v>20329</v>
      </c>
      <c r="G139" s="31" t="str">
        <f>VLOOKUP($E139,Atletas!$1:$1048576,9,FALSE)</f>
        <v>S/Veterano</v>
      </c>
      <c r="H139" s="76" t="str">
        <f>VLOOKUP($E139,Atletas!$1:$1048576,5,FALSE)</f>
        <v>DRA</v>
      </c>
      <c r="I139" s="35"/>
      <c r="J139" s="34"/>
      <c r="K139" s="35"/>
      <c r="L139" s="35" t="s">
        <v>154</v>
      </c>
    </row>
    <row r="140" spans="1:13" s="30" customFormat="1">
      <c r="A140" s="27"/>
      <c r="B140" s="28"/>
      <c r="C140" s="67"/>
      <c r="D140" s="43"/>
      <c r="E140" s="30" t="s">
        <v>1220</v>
      </c>
      <c r="F140" s="31">
        <f>VLOOKUP($E140,Atletas!$1:$1048576,7,FALSE)</f>
        <v>26821</v>
      </c>
      <c r="G140" s="31" t="str">
        <f>VLOOKUP($E140,Atletas!$1:$1048576,9,FALSE)</f>
        <v>S/Veterano</v>
      </c>
      <c r="H140" s="76" t="str">
        <f>VLOOKUP($E140,Atletas!$1:$1048576,5,FALSE)</f>
        <v>CPCL</v>
      </c>
      <c r="I140" s="35"/>
      <c r="J140" s="34"/>
      <c r="K140" s="35"/>
      <c r="L140" s="35" t="s">
        <v>155</v>
      </c>
    </row>
    <row r="141" spans="1:13" s="30" customFormat="1">
      <c r="A141" s="27"/>
      <c r="B141" s="28"/>
      <c r="C141" s="67"/>
      <c r="D141" s="43"/>
      <c r="E141" s="30" t="s">
        <v>703</v>
      </c>
      <c r="F141" s="31">
        <f>VLOOKUP($E141,Atletas!$1:$1048576,7,FALSE)</f>
        <v>28677</v>
      </c>
      <c r="G141" s="31" t="str">
        <f>VLOOKUP($E141,Atletas!$1:$1048576,9,FALSE)</f>
        <v>S/Veterano</v>
      </c>
      <c r="H141" s="76" t="str">
        <f>VLOOKUP($E141,Atletas!$1:$1048576,5,FALSE)</f>
        <v>CPC</v>
      </c>
      <c r="I141" s="35"/>
      <c r="J141" s="34"/>
      <c r="K141" s="35"/>
      <c r="L141" s="35" t="s">
        <v>156</v>
      </c>
    </row>
    <row r="142" spans="1:13" s="30" customFormat="1">
      <c r="A142" s="27"/>
      <c r="B142" s="28"/>
      <c r="C142" s="67"/>
      <c r="D142" s="43"/>
      <c r="E142" s="30" t="s">
        <v>1614</v>
      </c>
      <c r="F142" s="31">
        <f>VLOOKUP($E142,Atletas!$1:$1048576,7,FALSE)</f>
        <v>18316</v>
      </c>
      <c r="G142" s="31" t="str">
        <f>VLOOKUP($E142,Atletas!$1:$1048576,9,FALSE)</f>
        <v>S/Veterano</v>
      </c>
      <c r="H142" s="76" t="str">
        <f>VLOOKUP($E142,Atletas!$1:$1048576,5,FALSE)</f>
        <v>CPPM</v>
      </c>
      <c r="I142" s="35"/>
      <c r="J142" s="34"/>
      <c r="K142" s="35"/>
      <c r="L142" s="35" t="s">
        <v>157</v>
      </c>
    </row>
    <row r="143" spans="1:13" s="30" customFormat="1">
      <c r="A143" s="27"/>
      <c r="B143" s="28"/>
      <c r="C143" s="67"/>
      <c r="D143" s="43"/>
      <c r="E143" s="30" t="s">
        <v>1670</v>
      </c>
      <c r="F143" s="31">
        <f>VLOOKUP($E143,Atletas!$1:$1048576,7,FALSE)</f>
        <v>16681</v>
      </c>
      <c r="G143" s="31" t="str">
        <f>VLOOKUP($E143,Atletas!$1:$1048576,9,FALSE)</f>
        <v>S/Veterano</v>
      </c>
      <c r="H143" s="76" t="str">
        <f>VLOOKUP($E143,Atletas!$1:$1048576,5,FALSE)</f>
        <v>CPCL</v>
      </c>
      <c r="I143" s="35"/>
      <c r="J143" s="34"/>
      <c r="K143" s="35"/>
      <c r="L143" s="35" t="s">
        <v>158</v>
      </c>
    </row>
    <row r="144" spans="1:13" s="30" customFormat="1">
      <c r="A144" s="27"/>
      <c r="B144" s="28"/>
      <c r="C144" s="67"/>
      <c r="D144" s="43"/>
      <c r="E144" s="30" t="s">
        <v>1027</v>
      </c>
      <c r="F144" s="31">
        <f>VLOOKUP($E144,Atletas!$1:$1048576,7,FALSE)</f>
        <v>15946</v>
      </c>
      <c r="G144" s="31" t="str">
        <f>VLOOKUP($E144,Atletas!$1:$1048576,9,FALSE)</f>
        <v>S/Veterano</v>
      </c>
      <c r="H144" s="76" t="str">
        <f>VLOOKUP($E144,Atletas!$1:$1048576,5,FALSE)</f>
        <v>ADRAP</v>
      </c>
      <c r="I144" s="35"/>
      <c r="J144" s="34"/>
      <c r="K144" s="35"/>
      <c r="L144" s="35" t="s">
        <v>159</v>
      </c>
    </row>
    <row r="145" spans="1:12" s="30" customFormat="1">
      <c r="A145" s="27"/>
      <c r="B145" s="28"/>
      <c r="C145" s="67"/>
      <c r="D145" s="43"/>
      <c r="E145" s="30" t="s">
        <v>1292</v>
      </c>
      <c r="F145" s="31" t="e">
        <f>VLOOKUP($E145,Atletas!$1:$1048576,7,FALSE)</f>
        <v>#N/A</v>
      </c>
      <c r="G145" s="31" t="e">
        <f>VLOOKUP($E145,Atletas!$1:$1048576,9,FALSE)</f>
        <v>#N/A</v>
      </c>
      <c r="H145" s="76" t="e">
        <f>VLOOKUP($E145,Atletas!$1:$1048576,5,FALSE)</f>
        <v>#N/A</v>
      </c>
      <c r="I145" s="35"/>
      <c r="J145" s="34"/>
      <c r="K145" s="35"/>
      <c r="L145" s="35" t="s">
        <v>160</v>
      </c>
    </row>
    <row r="146" spans="1:12" s="30" customFormat="1">
      <c r="A146" s="27"/>
      <c r="B146" s="28"/>
      <c r="C146" s="67"/>
      <c r="D146" s="43"/>
      <c r="E146" s="30" t="s">
        <v>1264</v>
      </c>
      <c r="F146" s="31">
        <f>VLOOKUP($E146,Atletas!$1:$1048576,7,FALSE)</f>
        <v>28080</v>
      </c>
      <c r="G146" s="31" t="str">
        <f>VLOOKUP($E146,Atletas!$1:$1048576,9,FALSE)</f>
        <v>S/Veterano</v>
      </c>
      <c r="H146" s="76" t="str">
        <f>VLOOKUP($E146,Atletas!$1:$1048576,5,FALSE)</f>
        <v>CPC</v>
      </c>
      <c r="I146" s="35"/>
      <c r="J146" s="34"/>
      <c r="K146" s="35"/>
      <c r="L146" s="35" t="s">
        <v>161</v>
      </c>
    </row>
    <row r="147" spans="1:12" s="30" customFormat="1">
      <c r="A147" s="27"/>
      <c r="B147" s="28"/>
      <c r="C147" s="67"/>
      <c r="D147" s="27"/>
      <c r="F147" s="31">
        <f>VLOOKUP($E147,Atletas!$1:$1048576,7,FALSE)</f>
        <v>0</v>
      </c>
      <c r="G147" s="31">
        <f>VLOOKUP($E147,Atletas!$1:$1048576,9,FALSE)</f>
        <v>0</v>
      </c>
      <c r="H147" s="76">
        <f>VLOOKUP($E147,Atletas!$1:$1048576,5,FALSE)</f>
        <v>0</v>
      </c>
      <c r="I147" s="35"/>
      <c r="J147" s="34"/>
      <c r="K147" s="35"/>
      <c r="L147" s="35" t="s">
        <v>27</v>
      </c>
    </row>
    <row r="148" spans="1:12" s="30" customFormat="1">
      <c r="A148" s="27"/>
      <c r="B148" s="28"/>
      <c r="C148" s="67"/>
      <c r="D148" s="27"/>
      <c r="F148" s="31">
        <f>VLOOKUP($E148,Atletas!$1:$1048576,7,FALSE)</f>
        <v>0</v>
      </c>
      <c r="G148" s="31">
        <f>VLOOKUP($E148,Atletas!$1:$1048576,9,FALSE)</f>
        <v>0</v>
      </c>
      <c r="H148" s="76">
        <f>VLOOKUP($E148,Atletas!$1:$1048576,5,FALSE)</f>
        <v>0</v>
      </c>
      <c r="I148" s="35"/>
      <c r="J148" s="34"/>
      <c r="K148" s="35"/>
      <c r="L148" s="35" t="s">
        <v>27</v>
      </c>
    </row>
    <row r="149" spans="1:12" s="30" customFormat="1">
      <c r="A149" s="27"/>
      <c r="B149" s="28"/>
      <c r="C149" s="67"/>
      <c r="D149" s="27"/>
      <c r="F149" s="31">
        <f>VLOOKUP($E149,Atletas!$1:$1048576,7,FALSE)</f>
        <v>0</v>
      </c>
      <c r="G149" s="31">
        <f>VLOOKUP($E149,Atletas!$1:$1048576,9,FALSE)</f>
        <v>0</v>
      </c>
      <c r="H149" s="76">
        <f>VLOOKUP($E149,Atletas!$1:$1048576,5,FALSE)</f>
        <v>0</v>
      </c>
      <c r="I149" s="35"/>
      <c r="J149" s="34"/>
      <c r="K149" s="35"/>
      <c r="L149" s="35" t="s">
        <v>27</v>
      </c>
    </row>
    <row r="150" spans="1:12" s="30" customFormat="1">
      <c r="A150" s="27"/>
      <c r="B150" s="28"/>
      <c r="C150" s="67"/>
      <c r="D150" s="27"/>
      <c r="F150" s="31">
        <f>VLOOKUP($E150,Atletas!$1:$1048576,7,FALSE)</f>
        <v>0</v>
      </c>
      <c r="G150" s="31">
        <f>VLOOKUP($E150,Atletas!$1:$1048576,9,FALSE)</f>
        <v>0</v>
      </c>
      <c r="H150" s="76">
        <f>VLOOKUP($E150,Atletas!$1:$1048576,5,FALSE)</f>
        <v>0</v>
      </c>
      <c r="I150" s="35"/>
      <c r="J150" s="34"/>
      <c r="K150" s="35"/>
      <c r="L150" s="35" t="s">
        <v>27</v>
      </c>
    </row>
    <row r="151" spans="1:12" s="30" customFormat="1">
      <c r="A151" s="27"/>
      <c r="B151" s="28"/>
      <c r="C151" s="67"/>
      <c r="D151" s="27"/>
      <c r="F151" s="31">
        <f>VLOOKUP($E151,Atletas!$1:$1048576,7,FALSE)</f>
        <v>0</v>
      </c>
      <c r="G151" s="31">
        <f>VLOOKUP($E151,Atletas!$1:$1048576,9,FALSE)</f>
        <v>0</v>
      </c>
      <c r="H151" s="76">
        <f>VLOOKUP($E151,Atletas!$1:$1048576,5,FALSE)</f>
        <v>0</v>
      </c>
      <c r="I151" s="35"/>
      <c r="J151" s="34"/>
      <c r="K151" s="35"/>
      <c r="L151" s="35" t="s">
        <v>27</v>
      </c>
    </row>
    <row r="152" spans="1:12" s="30" customFormat="1">
      <c r="A152" s="27"/>
      <c r="B152" s="28"/>
      <c r="C152" s="67"/>
      <c r="D152" s="27"/>
      <c r="F152" s="31">
        <f>VLOOKUP($E152,Atletas!$1:$1048576,7,FALSE)</f>
        <v>0</v>
      </c>
      <c r="G152" s="31">
        <f>VLOOKUP($E152,Atletas!$1:$1048576,9,FALSE)</f>
        <v>0</v>
      </c>
      <c r="H152" s="76">
        <f>VLOOKUP($E152,Atletas!$1:$1048576,5,FALSE)</f>
        <v>0</v>
      </c>
      <c r="I152" s="35"/>
      <c r="J152" s="34"/>
      <c r="K152" s="35"/>
      <c r="L152" s="35" t="s">
        <v>27</v>
      </c>
    </row>
    <row r="153" spans="1:12" s="30" customFormat="1">
      <c r="A153" s="27"/>
      <c r="B153" s="28"/>
      <c r="C153" s="67"/>
      <c r="D153" s="27"/>
      <c r="F153" s="31">
        <f>VLOOKUP($E153,Atletas!$1:$1048576,7,FALSE)</f>
        <v>0</v>
      </c>
      <c r="G153" s="31">
        <f>VLOOKUP($E153,Atletas!$1:$1048576,9,FALSE)</f>
        <v>0</v>
      </c>
      <c r="H153" s="76">
        <f>VLOOKUP($E153,Atletas!$1:$1048576,5,FALSE)</f>
        <v>0</v>
      </c>
      <c r="I153" s="35"/>
      <c r="J153" s="34"/>
      <c r="K153" s="35"/>
      <c r="L153" s="35" t="s">
        <v>27</v>
      </c>
    </row>
    <row r="154" spans="1:12" s="30" customFormat="1">
      <c r="A154" s="27"/>
      <c r="B154" s="28"/>
      <c r="C154" s="67"/>
      <c r="D154" s="43"/>
      <c r="F154" s="31"/>
      <c r="G154" s="31"/>
      <c r="H154" s="76"/>
      <c r="I154" s="35"/>
      <c r="J154" s="34"/>
      <c r="K154" s="35"/>
      <c r="L154" s="35"/>
    </row>
    <row r="155" spans="1:12" s="30" customFormat="1">
      <c r="A155" s="27"/>
      <c r="B155" s="28"/>
      <c r="C155" s="67"/>
      <c r="D155" s="43"/>
      <c r="F155" s="31"/>
      <c r="G155" s="31"/>
      <c r="H155" s="76"/>
      <c r="I155" s="35"/>
      <c r="J155" s="34"/>
      <c r="K155" s="35"/>
      <c r="L155" s="35"/>
    </row>
    <row r="156" spans="1:12" s="30" customFormat="1">
      <c r="A156" s="27"/>
      <c r="B156" s="28"/>
      <c r="C156" s="67"/>
      <c r="D156" s="43"/>
      <c r="F156" s="31"/>
      <c r="G156" s="31"/>
      <c r="H156" s="76"/>
      <c r="I156" s="35"/>
      <c r="J156" s="34"/>
      <c r="K156" s="35"/>
      <c r="L156" s="35"/>
    </row>
    <row r="157" spans="1:12" s="30" customFormat="1">
      <c r="A157" s="205" t="s">
        <v>1609</v>
      </c>
      <c r="B157" s="205"/>
      <c r="C157" s="205"/>
      <c r="D157" s="205"/>
      <c r="E157" s="205"/>
      <c r="F157" s="205"/>
      <c r="G157" s="205"/>
      <c r="H157" s="205"/>
      <c r="I157" s="205"/>
      <c r="J157" s="205"/>
      <c r="K157" s="205"/>
      <c r="L157" s="205"/>
    </row>
    <row r="158" spans="1:12" s="30" customFormat="1">
      <c r="A158" s="27"/>
      <c r="B158" s="28" t="s">
        <v>5187</v>
      </c>
      <c r="C158" s="67"/>
      <c r="D158" s="27">
        <v>16</v>
      </c>
      <c r="E158" s="30" t="s">
        <v>5188</v>
      </c>
      <c r="F158" s="31" t="s">
        <v>5189</v>
      </c>
      <c r="G158" s="31" t="e">
        <f>VLOOKUP($E158,Atletas!$1:$1048576,9,FALSE)</f>
        <v>#N/A</v>
      </c>
      <c r="H158" s="206" t="s">
        <v>1701</v>
      </c>
      <c r="I158" s="35" t="s">
        <v>48</v>
      </c>
      <c r="J158" s="34">
        <v>41343</v>
      </c>
      <c r="K158" s="35"/>
      <c r="L158" s="35" t="s">
        <v>27</v>
      </c>
    </row>
    <row r="159" spans="1:12" s="30" customFormat="1">
      <c r="A159" s="27"/>
      <c r="B159" s="28"/>
      <c r="C159" s="67"/>
      <c r="D159" s="27"/>
      <c r="F159" s="31">
        <f>VLOOKUP($E159,Atletas!$1:$1048576,7,FALSE)</f>
        <v>0</v>
      </c>
      <c r="G159" s="31">
        <f>VLOOKUP($E159,Atletas!$1:$1048576,9,FALSE)</f>
        <v>0</v>
      </c>
      <c r="H159" s="76">
        <f>VLOOKUP($E159,Atletas!$1:$1048576,5,FALSE)</f>
        <v>0</v>
      </c>
      <c r="I159" s="35"/>
      <c r="J159" s="34"/>
      <c r="K159" s="35"/>
      <c r="L159" s="35" t="s">
        <v>27</v>
      </c>
    </row>
    <row r="160" spans="1:12" s="30" customFormat="1">
      <c r="A160" s="27"/>
      <c r="B160" s="28"/>
      <c r="C160" s="67"/>
      <c r="D160" s="27"/>
      <c r="F160" s="31">
        <f>VLOOKUP($E160,Atletas!$1:$1048576,7,FALSE)</f>
        <v>0</v>
      </c>
      <c r="G160" s="31">
        <f>VLOOKUP($E160,Atletas!$1:$1048576,9,FALSE)</f>
        <v>0</v>
      </c>
      <c r="H160" s="76">
        <f>VLOOKUP($E160,Atletas!$1:$1048576,5,FALSE)</f>
        <v>0</v>
      </c>
      <c r="I160" s="35"/>
      <c r="J160" s="34"/>
      <c r="K160" s="35"/>
      <c r="L160" s="35" t="s">
        <v>27</v>
      </c>
    </row>
    <row r="161" spans="1:12" s="30" customFormat="1">
      <c r="A161" s="27"/>
      <c r="B161" s="28"/>
      <c r="C161" s="67"/>
      <c r="D161" s="43"/>
      <c r="F161" s="31"/>
      <c r="G161" s="31"/>
      <c r="H161" s="76"/>
      <c r="I161" s="35"/>
      <c r="J161" s="34"/>
      <c r="K161" s="35"/>
      <c r="L161" s="35"/>
    </row>
    <row r="162" spans="1:12" s="30" customFormat="1">
      <c r="A162" s="27"/>
      <c r="B162" s="28"/>
      <c r="C162" s="67"/>
      <c r="D162" s="43"/>
      <c r="F162" s="31"/>
      <c r="G162" s="31"/>
      <c r="H162" s="76"/>
      <c r="I162" s="35"/>
      <c r="J162" s="34"/>
      <c r="K162" s="35"/>
      <c r="L162" s="35"/>
    </row>
    <row r="163" spans="1:12" s="30" customFormat="1">
      <c r="A163" s="27"/>
      <c r="B163" s="28"/>
      <c r="C163" s="67"/>
      <c r="D163" s="43"/>
      <c r="F163" s="31"/>
      <c r="G163" s="31"/>
      <c r="H163" s="76"/>
      <c r="I163" s="35"/>
      <c r="J163" s="34"/>
      <c r="K163" s="35"/>
      <c r="L163" s="35"/>
    </row>
    <row r="164" spans="1:12" s="30" customFormat="1">
      <c r="A164" s="27"/>
      <c r="B164" s="28"/>
      <c r="C164" s="67"/>
      <c r="D164" s="43"/>
      <c r="F164" s="31"/>
      <c r="G164" s="31"/>
      <c r="H164" s="76"/>
      <c r="I164" s="35"/>
      <c r="J164" s="34"/>
      <c r="K164" s="35"/>
      <c r="L164" s="35"/>
    </row>
    <row r="165" spans="1:12" s="30" customFormat="1">
      <c r="A165" s="27"/>
      <c r="B165" s="28"/>
      <c r="C165" s="67"/>
      <c r="D165" s="43"/>
      <c r="F165" s="31"/>
      <c r="G165" s="31"/>
      <c r="H165" s="76"/>
      <c r="I165" s="35"/>
      <c r="J165" s="34"/>
      <c r="K165" s="35"/>
      <c r="L165" s="35"/>
    </row>
    <row r="166" spans="1:12" s="30" customFormat="1">
      <c r="A166" s="27"/>
      <c r="B166" s="28"/>
      <c r="C166" s="67"/>
      <c r="D166" s="43"/>
      <c r="F166" s="31"/>
      <c r="G166" s="31"/>
      <c r="H166" s="76"/>
      <c r="I166" s="35"/>
      <c r="J166" s="34"/>
      <c r="K166" s="35"/>
      <c r="L166" s="35"/>
    </row>
    <row r="167" spans="1:12" s="30" customFormat="1">
      <c r="A167" s="27"/>
      <c r="B167" s="28"/>
      <c r="C167" s="67"/>
      <c r="D167" s="43"/>
      <c r="F167" s="31"/>
      <c r="G167" s="31"/>
      <c r="H167" s="76"/>
      <c r="I167" s="35"/>
      <c r="J167" s="34"/>
      <c r="K167" s="35"/>
      <c r="L167" s="35"/>
    </row>
    <row r="168" spans="1:12" s="30" customFormat="1">
      <c r="A168" s="27"/>
      <c r="B168" s="28"/>
      <c r="C168" s="67"/>
      <c r="D168" s="43"/>
      <c r="F168" s="31"/>
      <c r="G168" s="31"/>
      <c r="H168" s="76"/>
      <c r="I168" s="35"/>
      <c r="J168" s="34"/>
      <c r="K168" s="35"/>
      <c r="L168" s="35"/>
    </row>
    <row r="169" spans="1:12" s="30" customFormat="1">
      <c r="A169" s="27"/>
      <c r="B169" s="28"/>
      <c r="C169" s="67"/>
      <c r="D169" s="43"/>
      <c r="F169" s="31"/>
      <c r="G169" s="31"/>
      <c r="H169" s="76"/>
      <c r="I169" s="35"/>
      <c r="J169" s="34"/>
      <c r="K169" s="35"/>
      <c r="L169" s="35"/>
    </row>
    <row r="170" spans="1:12" s="30" customFormat="1">
      <c r="A170" s="27"/>
      <c r="B170" s="28"/>
      <c r="C170" s="67"/>
      <c r="D170" s="43"/>
      <c r="F170" s="31"/>
      <c r="G170" s="31"/>
      <c r="H170" s="76"/>
      <c r="I170" s="35"/>
      <c r="J170" s="34"/>
      <c r="K170" s="35"/>
      <c r="L170" s="35"/>
    </row>
    <row r="171" spans="1:12" s="30" customFormat="1">
      <c r="A171" s="27"/>
      <c r="B171" s="28"/>
      <c r="C171" s="67"/>
      <c r="D171" s="43"/>
      <c r="F171" s="31"/>
      <c r="G171" s="31"/>
      <c r="H171" s="76"/>
      <c r="I171" s="35"/>
      <c r="J171" s="34"/>
      <c r="K171" s="35"/>
      <c r="L171" s="35"/>
    </row>
    <row r="172" spans="1:12" s="30" customFormat="1">
      <c r="A172" s="27"/>
      <c r="B172" s="28"/>
      <c r="C172" s="67"/>
      <c r="D172" s="43"/>
      <c r="F172" s="31"/>
      <c r="G172" s="31"/>
      <c r="H172" s="76"/>
      <c r="I172" s="35"/>
      <c r="J172" s="34"/>
      <c r="K172" s="35"/>
      <c r="L172" s="35"/>
    </row>
    <row r="173" spans="1:12" s="30" customFormat="1">
      <c r="A173" s="27"/>
      <c r="B173" s="28"/>
      <c r="C173" s="67"/>
      <c r="D173" s="43"/>
      <c r="F173" s="31"/>
      <c r="G173" s="31"/>
      <c r="H173" s="76"/>
      <c r="I173" s="35"/>
      <c r="J173" s="34"/>
      <c r="K173" s="35"/>
      <c r="L173" s="35"/>
    </row>
    <row r="174" spans="1:12" s="30" customFormat="1">
      <c r="A174" s="27"/>
      <c r="B174" s="28"/>
      <c r="C174" s="67"/>
      <c r="D174" s="43"/>
      <c r="F174" s="31"/>
      <c r="G174" s="31"/>
      <c r="H174" s="76"/>
      <c r="I174" s="35"/>
      <c r="J174" s="34"/>
      <c r="K174" s="35"/>
      <c r="L174" s="35"/>
    </row>
    <row r="175" spans="1:12" s="30" customFormat="1">
      <c r="A175" s="27"/>
      <c r="B175" s="28"/>
      <c r="C175" s="67"/>
      <c r="D175" s="43"/>
      <c r="F175" s="31"/>
      <c r="G175" s="31"/>
      <c r="H175" s="76"/>
      <c r="I175" s="35"/>
      <c r="J175" s="34"/>
      <c r="K175" s="35"/>
      <c r="L175" s="35"/>
    </row>
    <row r="176" spans="1:12" s="30" customFormat="1">
      <c r="A176" s="27"/>
      <c r="B176" s="28"/>
      <c r="C176" s="67"/>
      <c r="D176" s="43"/>
      <c r="F176" s="31"/>
      <c r="G176" s="31"/>
      <c r="H176" s="76"/>
      <c r="I176" s="35"/>
      <c r="J176" s="34"/>
      <c r="K176" s="35"/>
      <c r="L176" s="35"/>
    </row>
    <row r="177" spans="1:12" s="30" customFormat="1">
      <c r="A177" s="27"/>
      <c r="B177" s="28"/>
      <c r="C177" s="67"/>
      <c r="D177" s="43"/>
      <c r="F177" s="31"/>
      <c r="G177" s="31"/>
      <c r="H177" s="76"/>
      <c r="I177" s="35"/>
      <c r="J177" s="34"/>
      <c r="K177" s="35"/>
      <c r="L177" s="35"/>
    </row>
    <row r="178" spans="1:12" s="30" customFormat="1">
      <c r="A178" s="27"/>
      <c r="B178" s="28"/>
      <c r="C178" s="67"/>
      <c r="D178" s="43"/>
      <c r="F178" s="31"/>
      <c r="G178" s="31"/>
      <c r="H178" s="76"/>
      <c r="I178" s="35"/>
      <c r="J178" s="34"/>
      <c r="K178" s="35"/>
      <c r="L178" s="35"/>
    </row>
    <row r="179" spans="1:12" s="30" customFormat="1">
      <c r="A179" s="27"/>
      <c r="B179" s="28"/>
      <c r="C179" s="67"/>
      <c r="D179" s="43"/>
      <c r="F179" s="31"/>
      <c r="G179" s="31"/>
      <c r="H179" s="76"/>
      <c r="I179" s="35"/>
      <c r="J179" s="34"/>
      <c r="K179" s="35"/>
      <c r="L179" s="35"/>
    </row>
    <row r="180" spans="1:12" s="30" customFormat="1">
      <c r="A180" s="27"/>
      <c r="B180" s="28"/>
      <c r="C180" s="67"/>
      <c r="D180" s="43"/>
      <c r="F180" s="31"/>
      <c r="G180" s="31"/>
      <c r="H180" s="76"/>
      <c r="I180" s="35"/>
      <c r="J180" s="34"/>
      <c r="K180" s="35"/>
      <c r="L180" s="35"/>
    </row>
    <row r="181" spans="1:12" s="30" customFormat="1">
      <c r="A181" s="27"/>
      <c r="B181" s="28"/>
      <c r="C181" s="67"/>
      <c r="D181" s="43"/>
      <c r="F181" s="31"/>
      <c r="G181" s="31"/>
      <c r="H181" s="76"/>
      <c r="I181" s="35"/>
      <c r="J181" s="34"/>
      <c r="K181" s="35"/>
      <c r="L181" s="35"/>
    </row>
    <row r="182" spans="1:12" s="30" customFormat="1">
      <c r="A182" s="27"/>
      <c r="B182" s="28"/>
      <c r="C182" s="67"/>
      <c r="D182" s="43"/>
      <c r="F182" s="31"/>
      <c r="G182" s="31"/>
      <c r="H182" s="76"/>
      <c r="I182" s="35"/>
      <c r="J182" s="34"/>
      <c r="K182" s="35"/>
      <c r="L182" s="35"/>
    </row>
    <row r="183" spans="1:12" s="30" customFormat="1">
      <c r="A183" s="27"/>
      <c r="B183" s="28"/>
      <c r="C183" s="67"/>
      <c r="D183" s="43"/>
      <c r="F183" s="31"/>
      <c r="G183" s="31"/>
      <c r="H183" s="76"/>
      <c r="I183" s="35"/>
      <c r="J183" s="34"/>
      <c r="K183" s="35"/>
      <c r="L183" s="35"/>
    </row>
  </sheetData>
  <autoFilter ref="G5:H129"/>
  <sortState ref="A6:O137">
    <sortCondition ref="L6:L137"/>
  </sortState>
  <mergeCells count="5">
    <mergeCell ref="A2:L2"/>
    <mergeCell ref="A1:L1"/>
    <mergeCell ref="A3:L3"/>
    <mergeCell ref="A4:K4"/>
    <mergeCell ref="A157:L157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" enableFormatConditionsCalculation="0">
    <pageSetUpPr fitToPage="1"/>
  </sheetPr>
  <dimension ref="A1:M58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2" sqref="A2:L2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68" customWidth="1"/>
    <col min="4" max="4" width="5.6640625" style="5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bestFit="1" customWidth="1"/>
    <col min="11" max="11" width="13.6640625" style="18" customWidth="1"/>
    <col min="12" max="12" width="13.6640625" style="7" customWidth="1"/>
    <col min="13" max="14" width="0" hidden="1" customWidth="1"/>
  </cols>
  <sheetData>
    <row r="1" spans="1:13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3" ht="19.5" customHeight="1">
      <c r="A2" s="180" t="s">
        <v>1646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3" ht="18" customHeight="1">
      <c r="A3" s="182" t="s">
        <v>1542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</row>
    <row r="4" spans="1:13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</row>
    <row r="5" spans="1:13" s="61" customFormat="1" ht="15.25" customHeight="1">
      <c r="A5" s="3" t="s">
        <v>1756</v>
      </c>
      <c r="B5" s="5" t="s">
        <v>1757</v>
      </c>
      <c r="C5" s="60"/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</row>
    <row r="6" spans="1:13" s="30" customFormat="1" ht="12" customHeight="1">
      <c r="A6" s="27">
        <v>1</v>
      </c>
      <c r="B6" s="28" t="s">
        <v>3399</v>
      </c>
      <c r="C6" s="67"/>
      <c r="D6" s="27">
        <v>6</v>
      </c>
      <c r="E6" s="30" t="s">
        <v>1286</v>
      </c>
      <c r="F6" s="31">
        <f>VLOOKUP($E6,Atletas!$1:$1048576,7,FALSE)</f>
        <v>31563</v>
      </c>
      <c r="G6" s="31" t="str">
        <f>VLOOKUP($E6,Atletas!$1:$1048576,9,FALSE)</f>
        <v>Sénior</v>
      </c>
      <c r="H6" s="76" t="str">
        <f>VLOOKUP($E6,Atletas!$1:$1048576,5,FALSE)</f>
        <v>ADRAP</v>
      </c>
      <c r="I6" s="35" t="s">
        <v>3400</v>
      </c>
      <c r="J6" s="34">
        <v>41553</v>
      </c>
      <c r="K6" s="35"/>
      <c r="L6" s="35" t="s">
        <v>27</v>
      </c>
    </row>
    <row r="7" spans="1:13" s="30" customFormat="1" ht="12" customHeight="1">
      <c r="A7" s="27">
        <v>2</v>
      </c>
      <c r="B7" s="28" t="s">
        <v>3402</v>
      </c>
      <c r="C7" s="67"/>
      <c r="D7" s="43">
        <v>26</v>
      </c>
      <c r="E7" s="30" t="s">
        <v>706</v>
      </c>
      <c r="F7" s="31">
        <f>VLOOKUP($E7,Atletas!$1:$1048576,7,FALSE)</f>
        <v>25039</v>
      </c>
      <c r="G7" s="31" t="str">
        <f>VLOOKUP($E7,Atletas!$1:$1048576,9,FALSE)</f>
        <v>S/Veterano</v>
      </c>
      <c r="H7" s="76" t="str">
        <f>VLOOKUP($E7,Atletas!$1:$1048576,5,FALSE)</f>
        <v>CAMAD</v>
      </c>
      <c r="I7" s="35" t="s">
        <v>3400</v>
      </c>
      <c r="J7" s="34">
        <v>41553</v>
      </c>
      <c r="K7" s="35"/>
      <c r="L7" s="35" t="s">
        <v>27</v>
      </c>
    </row>
    <row r="8" spans="1:13" s="30" customFormat="1" ht="12" customHeight="1">
      <c r="A8" s="27">
        <v>3</v>
      </c>
      <c r="B8" s="28" t="s">
        <v>3404</v>
      </c>
      <c r="C8" s="67"/>
      <c r="D8" s="43">
        <v>98</v>
      </c>
      <c r="E8" s="30" t="s">
        <v>2163</v>
      </c>
      <c r="F8" s="31">
        <f>VLOOKUP($E8,Atletas!$1:$1048576,7,FALSE)</f>
        <v>22313</v>
      </c>
      <c r="G8" s="31" t="str">
        <f>VLOOKUP($E8,Atletas!$1:$1048576,9,FALSE)</f>
        <v>S/Veterano</v>
      </c>
      <c r="H8" s="76" t="str">
        <f>VLOOKUP($E8,Atletas!$1:$1048576,5,FALSE)</f>
        <v>CFA-M</v>
      </c>
      <c r="I8" s="35" t="s">
        <v>3400</v>
      </c>
      <c r="J8" s="34">
        <v>41553</v>
      </c>
      <c r="K8" s="35"/>
      <c r="L8" s="35" t="s">
        <v>27</v>
      </c>
    </row>
    <row r="9" spans="1:13" s="30" customFormat="1" ht="12" customHeight="1">
      <c r="A9" s="27">
        <v>4</v>
      </c>
      <c r="B9" s="28" t="s">
        <v>3403</v>
      </c>
      <c r="C9" s="67"/>
      <c r="D9" s="43">
        <v>293</v>
      </c>
      <c r="E9" s="30" t="s">
        <v>1610</v>
      </c>
      <c r="F9" s="31">
        <f>VLOOKUP($E9,Atletas!$1:$1048576,7,FALSE)</f>
        <v>27446</v>
      </c>
      <c r="G9" s="31" t="str">
        <f>VLOOKUP($E9,Atletas!$1:$1048576,9,FALSE)</f>
        <v>S/Veterano</v>
      </c>
      <c r="H9" s="76" t="str">
        <f>VLOOKUP($E9,Atletas!$1:$1048576,5,FALSE)</f>
        <v>CFA-M</v>
      </c>
      <c r="I9" s="35" t="s">
        <v>3400</v>
      </c>
      <c r="J9" s="34">
        <v>41553</v>
      </c>
      <c r="K9" s="35"/>
      <c r="L9" s="35" t="s">
        <v>27</v>
      </c>
    </row>
    <row r="10" spans="1:13" s="30" customFormat="1" ht="12" customHeight="1">
      <c r="A10" s="27">
        <v>5</v>
      </c>
      <c r="B10" s="28" t="s">
        <v>3411</v>
      </c>
      <c r="C10" s="67"/>
      <c r="D10" s="43">
        <v>725</v>
      </c>
      <c r="E10" s="30" t="s">
        <v>3410</v>
      </c>
      <c r="F10" s="31">
        <f>VLOOKUP($E10,Atletas!$1:$1048576,7,FALSE)</f>
        <v>22607</v>
      </c>
      <c r="G10" s="31" t="str">
        <f>VLOOKUP($E10,Atletas!$1:$1048576,9,FALSE)</f>
        <v>S/Veterano</v>
      </c>
      <c r="H10" s="76" t="str">
        <f>VLOOKUP($E10,Atletas!$1:$1048576,5,FALSE)</f>
        <v>CSM</v>
      </c>
      <c r="I10" s="35" t="s">
        <v>3400</v>
      </c>
      <c r="J10" s="34">
        <v>41553</v>
      </c>
      <c r="K10" s="35"/>
      <c r="L10" s="35" t="s">
        <v>27</v>
      </c>
    </row>
    <row r="11" spans="1:13" s="30" customFormat="1" ht="12" customHeight="1">
      <c r="A11" s="27">
        <v>6</v>
      </c>
      <c r="B11" s="28" t="s">
        <v>3401</v>
      </c>
      <c r="C11" s="67"/>
      <c r="D11" s="43">
        <v>832</v>
      </c>
      <c r="E11" s="30" t="s">
        <v>1239</v>
      </c>
      <c r="F11" s="31">
        <f>VLOOKUP($E11,Atletas!$1:$1048576,7,FALSE)</f>
        <v>23143</v>
      </c>
      <c r="G11" s="31" t="str">
        <f>VLOOKUP($E11,Atletas!$1:$1048576,9,FALSE)</f>
        <v>S/Veterano</v>
      </c>
      <c r="H11" s="76" t="str">
        <f>VLOOKUP($E11,Atletas!$1:$1048576,5,FALSE)</f>
        <v>IND-M</v>
      </c>
      <c r="I11" s="35" t="s">
        <v>3400</v>
      </c>
      <c r="J11" s="34">
        <v>41553</v>
      </c>
      <c r="K11" s="35"/>
      <c r="L11" s="35" t="s">
        <v>783</v>
      </c>
      <c r="M11" s="44"/>
    </row>
    <row r="12" spans="1:13" s="30" customFormat="1" ht="12" customHeight="1">
      <c r="A12" s="27">
        <v>7</v>
      </c>
      <c r="B12" s="28" t="s">
        <v>3409</v>
      </c>
      <c r="C12" s="67"/>
      <c r="D12" s="43">
        <v>892</v>
      </c>
      <c r="E12" s="30" t="s">
        <v>1367</v>
      </c>
      <c r="F12" s="31">
        <f>VLOOKUP($E12,Atletas!$1:$1048576,7,FALSE)</f>
        <v>19582</v>
      </c>
      <c r="G12" s="31" t="str">
        <f>VLOOKUP($E12,Atletas!$1:$1048576,9,FALSE)</f>
        <v>S/Veterano</v>
      </c>
      <c r="H12" s="76" t="str">
        <f>VLOOKUP($E12,Atletas!$1:$1048576,5,FALSE)</f>
        <v>CAFH</v>
      </c>
      <c r="I12" s="35" t="s">
        <v>3400</v>
      </c>
      <c r="J12" s="34">
        <v>41553</v>
      </c>
      <c r="K12" s="35"/>
      <c r="L12" s="35" t="s">
        <v>27</v>
      </c>
    </row>
    <row r="13" spans="1:13" s="30" customFormat="1" ht="12" customHeight="1">
      <c r="A13" s="27">
        <v>8</v>
      </c>
      <c r="B13" s="28" t="s">
        <v>3408</v>
      </c>
      <c r="C13" s="67"/>
      <c r="D13" s="43">
        <v>1494</v>
      </c>
      <c r="E13" s="30" t="s">
        <v>2129</v>
      </c>
      <c r="F13" s="31">
        <f>VLOOKUP($E13,Atletas!$1:$1048576,7,FALSE)</f>
        <v>21855</v>
      </c>
      <c r="G13" s="31" t="str">
        <f>VLOOKUP($E13,Atletas!$1:$1048576,9,FALSE)</f>
        <v>S/Veterano</v>
      </c>
      <c r="H13" s="76" t="str">
        <f>VLOOKUP($E13,Atletas!$1:$1048576,5,FALSE)</f>
        <v>DRA</v>
      </c>
      <c r="I13" s="35" t="s">
        <v>3400</v>
      </c>
      <c r="J13" s="34">
        <v>41553</v>
      </c>
      <c r="K13" s="35"/>
      <c r="L13" s="35" t="s">
        <v>27</v>
      </c>
    </row>
    <row r="14" spans="1:13" s="30" customFormat="1" ht="12" customHeight="1">
      <c r="A14" s="27"/>
      <c r="B14" s="28"/>
      <c r="C14" s="67"/>
      <c r="D14" s="43"/>
      <c r="E14" s="30" t="s">
        <v>1687</v>
      </c>
      <c r="F14" s="31">
        <f>VLOOKUP($E14,Atletas!$1:$1048576,7,FALSE)</f>
        <v>30698</v>
      </c>
      <c r="G14" s="31" t="str">
        <f>VLOOKUP($E14,Atletas!$1:$1048576,9,FALSE)</f>
        <v>Sénior</v>
      </c>
      <c r="H14" s="76" t="str">
        <f>VLOOKUP($E14,Atletas!$1:$1048576,5,FALSE)</f>
        <v>ADRAP</v>
      </c>
      <c r="I14" s="35"/>
      <c r="J14" s="34"/>
      <c r="K14" s="35"/>
      <c r="L14" s="35" t="s">
        <v>2482</v>
      </c>
    </row>
    <row r="15" spans="1:13" s="30" customFormat="1" ht="12" customHeight="1">
      <c r="A15" s="27"/>
      <c r="B15" s="28"/>
      <c r="C15" s="67"/>
      <c r="D15" s="43"/>
      <c r="E15" s="30" t="s">
        <v>1471</v>
      </c>
      <c r="F15" s="31">
        <f>VLOOKUP($E15,Atletas!$1:$1048576,7,FALSE)</f>
        <v>22015</v>
      </c>
      <c r="G15" s="31" t="str">
        <f>VLOOKUP($E15,Atletas!$1:$1048576,9,FALSE)</f>
        <v>S/Veterano</v>
      </c>
      <c r="H15" s="76" t="str">
        <f>VLOOKUP($E15,Atletas!$1:$1048576,5,FALSE)</f>
        <v>CMOF</v>
      </c>
      <c r="I15" s="35"/>
      <c r="J15" s="34"/>
      <c r="K15" s="35"/>
      <c r="L15" s="35" t="s">
        <v>1144</v>
      </c>
    </row>
    <row r="16" spans="1:13" s="30" customFormat="1" ht="12" customHeight="1">
      <c r="A16" s="27"/>
      <c r="B16" s="28"/>
      <c r="C16" s="67"/>
      <c r="D16" s="43"/>
      <c r="E16" s="30" t="s">
        <v>647</v>
      </c>
      <c r="F16" s="31">
        <f>VLOOKUP($E16,Atletas!$1:$1048576,7,FALSE)</f>
        <v>27442</v>
      </c>
      <c r="G16" s="31" t="str">
        <f>VLOOKUP($E16,Atletas!$1:$1048576,9,FALSE)</f>
        <v>S/Veterano</v>
      </c>
      <c r="H16" s="76" t="str">
        <f>VLOOKUP($E16,Atletas!$1:$1048576,5,FALSE)</f>
        <v>ADRAP</v>
      </c>
      <c r="I16" s="35"/>
      <c r="J16" s="34"/>
      <c r="K16" s="35"/>
      <c r="L16" s="35" t="s">
        <v>2488</v>
      </c>
    </row>
    <row r="17" spans="1:13" s="30" customFormat="1" ht="12" customHeight="1">
      <c r="A17" s="27"/>
      <c r="B17" s="28"/>
      <c r="C17" s="67"/>
      <c r="D17" s="43"/>
      <c r="E17" s="30" t="s">
        <v>1472</v>
      </c>
      <c r="F17" s="31">
        <f>VLOOKUP($E17,Atletas!$1:$1048576,7,FALSE)</f>
        <v>24449</v>
      </c>
      <c r="G17" s="31" t="str">
        <f>VLOOKUP($E17,Atletas!$1:$1048576,9,FALSE)</f>
        <v>S/Veterano</v>
      </c>
      <c r="H17" s="76" t="str">
        <f>VLOOKUP($E17,Atletas!$1:$1048576,5,FALSE)</f>
        <v>CMOF</v>
      </c>
      <c r="I17" s="35"/>
      <c r="J17" s="34"/>
      <c r="K17" s="35"/>
      <c r="L17" s="35" t="s">
        <v>2485</v>
      </c>
    </row>
    <row r="18" spans="1:13" s="30" customFormat="1" ht="12" customHeight="1">
      <c r="A18" s="27"/>
      <c r="B18" s="28"/>
      <c r="C18" s="67"/>
      <c r="D18" s="43"/>
      <c r="E18" s="30" t="s">
        <v>1694</v>
      </c>
      <c r="F18" s="31">
        <f>VLOOKUP($E18,Atletas!$1:$1048576,7,FALSE)</f>
        <v>24264</v>
      </c>
      <c r="G18" s="31" t="str">
        <f>VLOOKUP($E18,Atletas!$1:$1048576,9,FALSE)</f>
        <v>S/Veterano</v>
      </c>
      <c r="H18" s="76" t="str">
        <f>VLOOKUP($E18,Atletas!$1:$1048576,5,FALSE)</f>
        <v>CFA-M</v>
      </c>
      <c r="I18" s="35"/>
      <c r="J18" s="34"/>
      <c r="K18" s="35"/>
      <c r="L18" s="35" t="s">
        <v>2487</v>
      </c>
    </row>
    <row r="19" spans="1:13" s="30" customFormat="1" ht="12" customHeight="1">
      <c r="A19" s="27"/>
      <c r="B19" s="28"/>
      <c r="C19" s="67"/>
      <c r="D19" s="43"/>
      <c r="E19" s="30" t="s">
        <v>1611</v>
      </c>
      <c r="F19" s="31">
        <f>VLOOKUP($E19,Atletas!$1:$1048576,7,FALSE)</f>
        <v>24513</v>
      </c>
      <c r="G19" s="31" t="str">
        <f>VLOOKUP($E19,Atletas!$1:$1048576,9,FALSE)</f>
        <v>S/Veterano</v>
      </c>
      <c r="H19" s="76" t="str">
        <f>VLOOKUP($E19,Atletas!$1:$1048576,5,FALSE)</f>
        <v>CAMAD</v>
      </c>
      <c r="I19" s="35"/>
      <c r="J19" s="34"/>
      <c r="K19" s="35"/>
      <c r="L19" s="35" t="s">
        <v>2483</v>
      </c>
      <c r="M19" s="44"/>
    </row>
    <row r="20" spans="1:13" s="30" customFormat="1" ht="12" customHeight="1">
      <c r="A20" s="27"/>
      <c r="B20" s="28"/>
      <c r="C20" s="67"/>
      <c r="D20" s="43"/>
      <c r="E20" s="30" t="s">
        <v>1296</v>
      </c>
      <c r="F20" s="31">
        <f>VLOOKUP($E20,Atletas!$1:$1048576,7,FALSE)</f>
        <v>26881</v>
      </c>
      <c r="G20" s="31" t="str">
        <f>VLOOKUP($E20,Atletas!$1:$1048576,9,FALSE)</f>
        <v>S/Veterano</v>
      </c>
      <c r="H20" s="76" t="str">
        <f>VLOOKUP($E20,Atletas!$1:$1048576,5,FALSE)</f>
        <v>CCDTHF</v>
      </c>
      <c r="I20" s="35"/>
      <c r="J20" s="34"/>
      <c r="K20" s="35"/>
      <c r="L20" s="35" t="s">
        <v>1145</v>
      </c>
    </row>
    <row r="21" spans="1:13" s="30" customFormat="1" ht="12" customHeight="1">
      <c r="A21" s="27"/>
      <c r="B21" s="28"/>
      <c r="C21" s="67"/>
      <c r="D21" s="27"/>
      <c r="E21" s="30" t="s">
        <v>1430</v>
      </c>
      <c r="F21" s="31" t="e">
        <f>VLOOKUP($E21,Atletas!$1:$1048576,7,FALSE)</f>
        <v>#N/A</v>
      </c>
      <c r="G21" s="31" t="e">
        <f>VLOOKUP($E21,Atletas!$1:$1048576,9,FALSE)</f>
        <v>#N/A</v>
      </c>
      <c r="H21" s="76" t="e">
        <f>VLOOKUP($E21,Atletas!$1:$1048576,5,FALSE)</f>
        <v>#N/A</v>
      </c>
      <c r="I21" s="35"/>
      <c r="J21" s="34"/>
      <c r="K21" s="35"/>
      <c r="L21" s="35" t="s">
        <v>1052</v>
      </c>
    </row>
    <row r="22" spans="1:13" s="30" customFormat="1" ht="12" customHeight="1">
      <c r="A22" s="27"/>
      <c r="B22" s="28"/>
      <c r="C22" s="67"/>
      <c r="D22" s="43"/>
      <c r="E22" s="30" t="s">
        <v>1364</v>
      </c>
      <c r="F22" s="31">
        <f>VLOOKUP($E22,Atletas!$1:$1048576,7,FALSE)</f>
        <v>15319</v>
      </c>
      <c r="G22" s="31" t="str">
        <f>VLOOKUP($E22,Atletas!$1:$1048576,9,FALSE)</f>
        <v>S/Veterano</v>
      </c>
      <c r="H22" s="76" t="str">
        <f>VLOOKUP($E22,Atletas!$1:$1048576,5,FALSE)</f>
        <v>CPCL</v>
      </c>
      <c r="I22" s="35"/>
      <c r="J22" s="34"/>
      <c r="K22" s="35"/>
      <c r="L22" s="35" t="s">
        <v>1146</v>
      </c>
    </row>
    <row r="23" spans="1:13" s="30" customFormat="1" ht="12" customHeight="1">
      <c r="A23" s="27"/>
      <c r="B23" s="28"/>
      <c r="C23" s="67"/>
      <c r="D23" s="43"/>
      <c r="E23" s="30" t="s">
        <v>1267</v>
      </c>
      <c r="F23" s="31">
        <f>VLOOKUP($E23,Atletas!$1:$1048576,7,FALSE)</f>
        <v>20609</v>
      </c>
      <c r="G23" s="31" t="str">
        <f>VLOOKUP($E23,Atletas!$1:$1048576,9,FALSE)</f>
        <v>S/Veterano</v>
      </c>
      <c r="H23" s="76" t="str">
        <f>VLOOKUP($E23,Atletas!$1:$1048576,5,FALSE)</f>
        <v>CPCL</v>
      </c>
      <c r="I23" s="35"/>
      <c r="J23" s="34"/>
      <c r="K23" s="35"/>
      <c r="L23" s="35" t="s">
        <v>2486</v>
      </c>
    </row>
    <row r="24" spans="1:13" s="30" customFormat="1" ht="12" customHeight="1">
      <c r="A24" s="27"/>
      <c r="B24" s="28"/>
      <c r="C24" s="67"/>
      <c r="D24" s="43"/>
      <c r="E24" s="30" t="s">
        <v>1359</v>
      </c>
      <c r="F24" s="31">
        <f>VLOOKUP($E24,Atletas!$1:$1048576,7,FALSE)</f>
        <v>27373</v>
      </c>
      <c r="G24" s="31" t="str">
        <f>VLOOKUP($E24,Atletas!$1:$1048576,9,FALSE)</f>
        <v>S/Veterano</v>
      </c>
      <c r="H24" s="76" t="str">
        <f>VLOOKUP($E24,Atletas!$1:$1048576,5,FALSE)</f>
        <v>AJS</v>
      </c>
      <c r="I24" s="35"/>
      <c r="J24" s="34"/>
      <c r="K24" s="35"/>
      <c r="L24" s="35" t="s">
        <v>784</v>
      </c>
      <c r="M24" s="44"/>
    </row>
    <row r="25" spans="1:13" s="30" customFormat="1" ht="12" customHeight="1">
      <c r="A25" s="27"/>
      <c r="B25" s="28"/>
      <c r="C25" s="67"/>
      <c r="D25" s="43"/>
      <c r="E25" s="30" t="s">
        <v>1737</v>
      </c>
      <c r="F25" s="31" t="e">
        <f>VLOOKUP($E25,Atletas!$1:$1048576,7,FALSE)</f>
        <v>#N/A</v>
      </c>
      <c r="G25" s="31" t="e">
        <f>VLOOKUP($E25,Atletas!$1:$1048576,9,FALSE)</f>
        <v>#N/A</v>
      </c>
      <c r="H25" s="76" t="e">
        <f>VLOOKUP($E25,Atletas!$1:$1048576,5,FALSE)</f>
        <v>#N/A</v>
      </c>
      <c r="I25" s="35"/>
      <c r="J25" s="34"/>
      <c r="K25" s="35"/>
      <c r="L25" s="35" t="s">
        <v>1058</v>
      </c>
    </row>
    <row r="26" spans="1:13" s="30" customFormat="1" ht="12" customHeight="1">
      <c r="A26" s="27"/>
      <c r="B26" s="28"/>
      <c r="C26" s="67"/>
      <c r="D26" s="43"/>
      <c r="E26" s="30" t="s">
        <v>1438</v>
      </c>
      <c r="F26" s="31">
        <f>VLOOKUP($E26,Atletas!$1:$1048576,7,FALSE)</f>
        <v>25631</v>
      </c>
      <c r="G26" s="31" t="str">
        <f>VLOOKUP($E26,Atletas!$1:$1048576,9,FALSE)</f>
        <v>S/Veterano</v>
      </c>
      <c r="H26" s="76" t="str">
        <f>VLOOKUP($E26,Atletas!$1:$1048576,5,FALSE)</f>
        <v>CCDTHF</v>
      </c>
      <c r="I26" s="35"/>
      <c r="J26" s="34"/>
      <c r="K26" s="35"/>
      <c r="L26" s="35" t="s">
        <v>1059</v>
      </c>
    </row>
    <row r="27" spans="1:13" s="30" customFormat="1" ht="12" customHeight="1">
      <c r="A27" s="27"/>
      <c r="B27" s="28"/>
      <c r="C27" s="67"/>
      <c r="D27" s="43"/>
      <c r="E27" s="30" t="s">
        <v>702</v>
      </c>
      <c r="F27" s="31" t="e">
        <f>VLOOKUP($E27,Atletas!$1:$1048576,7,FALSE)</f>
        <v>#N/A</v>
      </c>
      <c r="G27" s="31" t="e">
        <f>VLOOKUP($E27,Atletas!$1:$1048576,9,FALSE)</f>
        <v>#N/A</v>
      </c>
      <c r="H27" s="76" t="e">
        <f>VLOOKUP($E27,Atletas!$1:$1048576,5,FALSE)</f>
        <v>#N/A</v>
      </c>
      <c r="I27" s="35"/>
      <c r="J27" s="34"/>
      <c r="K27" s="35"/>
      <c r="L27" s="35" t="s">
        <v>2484</v>
      </c>
    </row>
    <row r="28" spans="1:13" s="30" customFormat="1" ht="12" customHeight="1">
      <c r="A28" s="27"/>
      <c r="B28" s="28" t="s">
        <v>3405</v>
      </c>
      <c r="C28" s="67"/>
      <c r="D28" s="43"/>
      <c r="E28" s="30" t="s">
        <v>3406</v>
      </c>
      <c r="F28" s="31" t="e">
        <f>VLOOKUP($E28,Atletas!$1:$1048576,7,FALSE)</f>
        <v>#N/A</v>
      </c>
      <c r="G28" s="31" t="e">
        <f>VLOOKUP($E28,Atletas!$1:$1048576,9,FALSE)</f>
        <v>#N/A</v>
      </c>
      <c r="H28" s="76" t="e">
        <f>VLOOKUP($E28,Atletas!$1:$1048576,5,FALSE)</f>
        <v>#N/A</v>
      </c>
      <c r="I28" s="35" t="s">
        <v>3400</v>
      </c>
      <c r="J28" s="34">
        <v>41553</v>
      </c>
      <c r="K28" s="35" t="s">
        <v>3407</v>
      </c>
      <c r="L28" s="35"/>
    </row>
    <row r="29" spans="1:13" s="30" customFormat="1" ht="12" customHeight="1">
      <c r="A29" s="27"/>
      <c r="B29" s="28"/>
      <c r="C29" s="67"/>
      <c r="D29" s="43"/>
      <c r="F29" s="31">
        <f>VLOOKUP($E29,Atletas!$1:$1048576,7,FALSE)</f>
        <v>0</v>
      </c>
      <c r="G29" s="31">
        <f>VLOOKUP($E29,Atletas!$1:$1048576,9,FALSE)</f>
        <v>0</v>
      </c>
      <c r="H29" s="76">
        <f>VLOOKUP($E29,Atletas!$1:$1048576,5,FALSE)</f>
        <v>0</v>
      </c>
      <c r="I29" s="35"/>
      <c r="J29" s="34"/>
      <c r="K29" s="35"/>
      <c r="L29" s="35"/>
    </row>
    <row r="30" spans="1:13" s="30" customFormat="1" ht="12" customHeight="1">
      <c r="A30" s="27"/>
      <c r="B30" s="28"/>
      <c r="C30" s="67"/>
      <c r="D30" s="43"/>
      <c r="F30" s="31">
        <f>VLOOKUP($E30,Atletas!$1:$1048576,7,FALSE)</f>
        <v>0</v>
      </c>
      <c r="G30" s="31">
        <f>VLOOKUP($E30,Atletas!$1:$1048576,9,FALSE)</f>
        <v>0</v>
      </c>
      <c r="H30" s="76">
        <f>VLOOKUP($E30,Atletas!$1:$1048576,5,FALSE)</f>
        <v>0</v>
      </c>
      <c r="I30" s="35"/>
      <c r="J30" s="34"/>
      <c r="K30" s="35"/>
      <c r="L30" s="35"/>
    </row>
    <row r="31" spans="1:13" s="30" customFormat="1" ht="12" customHeight="1">
      <c r="A31" s="27"/>
      <c r="B31" s="28"/>
      <c r="C31" s="67"/>
      <c r="D31" s="43"/>
      <c r="F31" s="31">
        <f>VLOOKUP($E31,Atletas!$1:$1048576,7,FALSE)</f>
        <v>0</v>
      </c>
      <c r="G31" s="31">
        <f>VLOOKUP($E31,Atletas!$1:$1048576,9,FALSE)</f>
        <v>0</v>
      </c>
      <c r="H31" s="76">
        <f>VLOOKUP($E31,Atletas!$1:$1048576,5,FALSE)</f>
        <v>0</v>
      </c>
      <c r="I31" s="35"/>
      <c r="J31" s="34"/>
      <c r="K31" s="35"/>
      <c r="L31" s="35"/>
    </row>
    <row r="32" spans="1:13" s="30" customFormat="1" ht="12" customHeight="1">
      <c r="A32" s="27"/>
      <c r="B32" s="28"/>
      <c r="C32" s="67"/>
      <c r="D32" s="43"/>
      <c r="F32" s="31">
        <f>VLOOKUP($E32,Atletas!$1:$1048576,7,FALSE)</f>
        <v>0</v>
      </c>
      <c r="G32" s="31">
        <f>VLOOKUP($E32,Atletas!$1:$1048576,9,FALSE)</f>
        <v>0</v>
      </c>
      <c r="H32" s="76">
        <f>VLOOKUP($E32,Atletas!$1:$1048576,5,FALSE)</f>
        <v>0</v>
      </c>
      <c r="I32" s="35"/>
      <c r="J32" s="34"/>
      <c r="K32" s="35"/>
      <c r="L32" s="35"/>
    </row>
    <row r="33" spans="1:12" s="36" customFormat="1">
      <c r="A33" s="27"/>
      <c r="B33" s="28"/>
      <c r="C33" s="67"/>
      <c r="D33" s="43"/>
      <c r="E33" s="30"/>
      <c r="F33" s="31"/>
      <c r="G33" s="35"/>
      <c r="H33" s="76"/>
      <c r="I33" s="33"/>
      <c r="J33" s="34"/>
      <c r="K33" s="33"/>
      <c r="L33" s="35"/>
    </row>
    <row r="34" spans="1:12" s="36" customFormat="1">
      <c r="A34" s="27"/>
      <c r="B34" s="28"/>
      <c r="C34" s="67"/>
      <c r="D34" s="43"/>
      <c r="E34" s="30"/>
      <c r="F34" s="31"/>
      <c r="G34" s="35"/>
      <c r="H34" s="76"/>
      <c r="I34" s="33"/>
      <c r="J34" s="34"/>
      <c r="K34" s="33"/>
      <c r="L34" s="35"/>
    </row>
    <row r="35" spans="1:12" s="36" customFormat="1">
      <c r="A35" s="27"/>
      <c r="B35" s="28"/>
      <c r="C35" s="67"/>
      <c r="D35" s="43"/>
      <c r="E35" s="30"/>
      <c r="F35" s="31"/>
      <c r="G35" s="35"/>
      <c r="H35" s="76"/>
      <c r="I35" s="33"/>
      <c r="J35" s="34"/>
      <c r="K35" s="33"/>
      <c r="L35" s="35"/>
    </row>
    <row r="36" spans="1:12" s="36" customFormat="1">
      <c r="A36" s="27"/>
      <c r="B36" s="28"/>
      <c r="C36" s="67"/>
      <c r="D36" s="43"/>
      <c r="E36" s="30"/>
      <c r="F36" s="31"/>
      <c r="G36" s="35"/>
      <c r="H36" s="76"/>
      <c r="I36" s="33"/>
      <c r="J36" s="34"/>
      <c r="K36" s="33"/>
      <c r="L36" s="35"/>
    </row>
    <row r="37" spans="1:12" s="36" customFormat="1">
      <c r="A37" s="27"/>
      <c r="B37" s="28"/>
      <c r="C37" s="67"/>
      <c r="D37" s="43"/>
      <c r="E37" s="30"/>
      <c r="F37" s="31"/>
      <c r="G37" s="35"/>
      <c r="H37" s="76"/>
      <c r="I37" s="33"/>
      <c r="J37" s="34"/>
      <c r="K37" s="33"/>
      <c r="L37" s="35"/>
    </row>
    <row r="38" spans="1:12" s="36" customFormat="1">
      <c r="A38" s="27"/>
      <c r="B38" s="28"/>
      <c r="C38" s="67"/>
      <c r="D38" s="43"/>
      <c r="E38" s="30"/>
      <c r="F38" s="31"/>
      <c r="G38" s="35"/>
      <c r="H38" s="76"/>
      <c r="I38" s="33"/>
      <c r="J38" s="34"/>
      <c r="K38" s="33"/>
      <c r="L38" s="35"/>
    </row>
    <row r="39" spans="1:12" s="36" customFormat="1">
      <c r="A39" s="27"/>
      <c r="B39" s="28"/>
      <c r="C39" s="67"/>
      <c r="D39" s="43"/>
      <c r="E39" s="30"/>
      <c r="F39" s="31"/>
      <c r="G39" s="35"/>
      <c r="H39" s="76"/>
      <c r="I39" s="33"/>
      <c r="J39" s="34"/>
      <c r="K39" s="33"/>
      <c r="L39" s="35"/>
    </row>
    <row r="40" spans="1:12" s="36" customFormat="1">
      <c r="A40" s="27"/>
      <c r="B40" s="28"/>
      <c r="C40" s="67"/>
      <c r="D40" s="43"/>
      <c r="E40" s="30"/>
      <c r="F40" s="31"/>
      <c r="G40" s="35"/>
      <c r="H40" s="76"/>
      <c r="I40" s="33"/>
      <c r="J40" s="34"/>
      <c r="K40" s="33"/>
      <c r="L40" s="35"/>
    </row>
    <row r="41" spans="1:12" s="36" customFormat="1">
      <c r="A41" s="27"/>
      <c r="B41" s="28"/>
      <c r="C41" s="67"/>
      <c r="D41" s="43"/>
      <c r="E41" s="30"/>
      <c r="F41" s="31"/>
      <c r="G41" s="35"/>
      <c r="H41" s="76"/>
      <c r="I41" s="33"/>
      <c r="J41" s="34"/>
      <c r="K41" s="33"/>
      <c r="L41" s="35"/>
    </row>
    <row r="42" spans="1:12" s="36" customFormat="1">
      <c r="A42" s="27"/>
      <c r="B42" s="28"/>
      <c r="C42" s="67"/>
      <c r="D42" s="43"/>
      <c r="E42" s="30"/>
      <c r="F42" s="31"/>
      <c r="G42" s="35"/>
      <c r="H42" s="76"/>
      <c r="I42" s="33"/>
      <c r="J42" s="34"/>
      <c r="K42" s="33"/>
      <c r="L42" s="35"/>
    </row>
    <row r="43" spans="1:12" s="36" customFormat="1">
      <c r="A43" s="27"/>
      <c r="B43" s="28"/>
      <c r="C43" s="67"/>
      <c r="D43" s="43"/>
      <c r="E43" s="30"/>
      <c r="F43" s="31"/>
      <c r="G43" s="35"/>
      <c r="H43" s="76"/>
      <c r="I43" s="33"/>
      <c r="J43" s="34"/>
      <c r="K43" s="33"/>
      <c r="L43" s="35"/>
    </row>
    <row r="44" spans="1:12" s="36" customFormat="1">
      <c r="A44" s="27"/>
      <c r="B44" s="28"/>
      <c r="C44" s="67"/>
      <c r="D44" s="43"/>
      <c r="E44" s="30"/>
      <c r="F44" s="31"/>
      <c r="G44" s="35"/>
      <c r="H44" s="76"/>
      <c r="I44" s="33"/>
      <c r="J44" s="34"/>
      <c r="K44" s="33"/>
      <c r="L44" s="35"/>
    </row>
    <row r="45" spans="1:12" s="36" customFormat="1">
      <c r="A45" s="27"/>
      <c r="B45" s="28"/>
      <c r="C45" s="67"/>
      <c r="D45" s="43"/>
      <c r="E45" s="30"/>
      <c r="F45" s="31"/>
      <c r="G45" s="35"/>
      <c r="H45" s="76"/>
      <c r="I45" s="33"/>
      <c r="J45" s="34"/>
      <c r="K45" s="33"/>
      <c r="L45" s="35"/>
    </row>
    <row r="46" spans="1:12" s="36" customFormat="1">
      <c r="A46" s="27"/>
      <c r="B46" s="28"/>
      <c r="C46" s="67"/>
      <c r="D46" s="43"/>
      <c r="E46" s="30"/>
      <c r="F46" s="31"/>
      <c r="G46" s="35"/>
      <c r="H46" s="76"/>
      <c r="I46" s="33"/>
      <c r="J46" s="34"/>
      <c r="K46" s="33"/>
      <c r="L46" s="35"/>
    </row>
    <row r="47" spans="1:12" s="36" customFormat="1">
      <c r="A47" s="27"/>
      <c r="B47" s="28"/>
      <c r="C47" s="67"/>
      <c r="D47" s="43"/>
      <c r="E47" s="30"/>
      <c r="F47" s="31"/>
      <c r="G47" s="35"/>
      <c r="H47" s="76"/>
      <c r="I47" s="33"/>
      <c r="J47" s="34"/>
      <c r="K47" s="33"/>
      <c r="L47" s="35"/>
    </row>
    <row r="48" spans="1:12" s="36" customFormat="1">
      <c r="A48" s="27"/>
      <c r="B48" s="28"/>
      <c r="C48" s="67"/>
      <c r="D48" s="43"/>
      <c r="E48" s="30"/>
      <c r="F48" s="31"/>
      <c r="G48" s="35"/>
      <c r="H48" s="76"/>
      <c r="I48" s="33"/>
      <c r="J48" s="34"/>
      <c r="K48" s="33"/>
      <c r="L48" s="35"/>
    </row>
    <row r="49" spans="1:12" s="36" customFormat="1">
      <c r="A49" s="27"/>
      <c r="B49" s="28"/>
      <c r="C49" s="67"/>
      <c r="D49" s="43"/>
      <c r="E49" s="30"/>
      <c r="F49" s="31"/>
      <c r="G49" s="35"/>
      <c r="H49" s="76"/>
      <c r="I49" s="33"/>
      <c r="J49" s="34"/>
      <c r="K49" s="33"/>
      <c r="L49" s="35"/>
    </row>
    <row r="50" spans="1:12" s="36" customFormat="1">
      <c r="A50" s="27"/>
      <c r="B50" s="28"/>
      <c r="C50" s="67"/>
      <c r="D50" s="43"/>
      <c r="E50" s="30"/>
      <c r="F50" s="31"/>
      <c r="G50" s="35"/>
      <c r="H50" s="76"/>
      <c r="I50" s="33"/>
      <c r="J50" s="34"/>
      <c r="K50" s="33"/>
      <c r="L50" s="35"/>
    </row>
    <row r="51" spans="1:12" s="36" customFormat="1">
      <c r="A51" s="27"/>
      <c r="B51" s="28"/>
      <c r="C51" s="67"/>
      <c r="D51" s="43"/>
      <c r="E51" s="30"/>
      <c r="F51" s="31"/>
      <c r="G51" s="35"/>
      <c r="H51" s="76"/>
      <c r="I51" s="33"/>
      <c r="J51" s="34"/>
      <c r="K51" s="33"/>
      <c r="L51" s="35"/>
    </row>
    <row r="52" spans="1:12" s="36" customFormat="1">
      <c r="A52" s="27"/>
      <c r="B52" s="28"/>
      <c r="C52" s="67"/>
      <c r="D52" s="43"/>
      <c r="E52" s="30"/>
      <c r="F52" s="31"/>
      <c r="G52" s="35"/>
      <c r="H52" s="76"/>
      <c r="I52" s="33"/>
      <c r="J52" s="34"/>
      <c r="K52" s="33"/>
      <c r="L52" s="35"/>
    </row>
    <row r="53" spans="1:12" s="36" customFormat="1">
      <c r="A53" s="27"/>
      <c r="B53" s="28"/>
      <c r="C53" s="67"/>
      <c r="D53" s="43"/>
      <c r="E53" s="30"/>
      <c r="F53" s="31"/>
      <c r="G53" s="35"/>
      <c r="H53" s="76"/>
      <c r="I53" s="33"/>
      <c r="J53" s="34"/>
      <c r="K53" s="33"/>
      <c r="L53" s="35"/>
    </row>
    <row r="54" spans="1:12" s="36" customFormat="1">
      <c r="A54" s="27"/>
      <c r="B54" s="28"/>
      <c r="C54" s="67"/>
      <c r="D54" s="43"/>
      <c r="E54" s="30"/>
      <c r="F54" s="31"/>
      <c r="G54" s="35"/>
      <c r="H54" s="76"/>
      <c r="I54" s="33"/>
      <c r="J54" s="34"/>
      <c r="K54" s="33"/>
      <c r="L54" s="35"/>
    </row>
    <row r="55" spans="1:12" s="36" customFormat="1">
      <c r="A55" s="27"/>
      <c r="B55" s="28"/>
      <c r="C55" s="67"/>
      <c r="D55" s="43"/>
      <c r="E55" s="30"/>
      <c r="F55" s="31"/>
      <c r="G55" s="35"/>
      <c r="H55" s="76"/>
      <c r="I55" s="33"/>
      <c r="J55" s="34"/>
      <c r="K55" s="33"/>
      <c r="L55" s="35"/>
    </row>
    <row r="56" spans="1:12" s="36" customFormat="1">
      <c r="A56" s="27"/>
      <c r="B56" s="28"/>
      <c r="C56" s="67"/>
      <c r="D56" s="43"/>
      <c r="E56" s="30"/>
      <c r="F56" s="31"/>
      <c r="G56" s="35"/>
      <c r="H56" s="76"/>
      <c r="I56" s="33"/>
      <c r="J56" s="34"/>
      <c r="K56" s="33"/>
      <c r="L56" s="35"/>
    </row>
    <row r="57" spans="1:12" s="36" customFormat="1">
      <c r="A57" s="27"/>
      <c r="B57" s="28"/>
      <c r="C57" s="67"/>
      <c r="D57" s="43"/>
      <c r="E57" s="30"/>
      <c r="F57" s="31"/>
      <c r="G57" s="35"/>
      <c r="H57" s="76"/>
      <c r="I57" s="33"/>
      <c r="J57" s="34"/>
      <c r="K57" s="33"/>
      <c r="L57" s="35"/>
    </row>
    <row r="58" spans="1:12" s="36" customFormat="1">
      <c r="A58" s="27"/>
      <c r="B58" s="28"/>
      <c r="C58" s="67"/>
      <c r="D58" s="43"/>
      <c r="E58" s="30"/>
      <c r="F58" s="31"/>
      <c r="G58" s="35"/>
      <c r="H58" s="76"/>
      <c r="I58" s="33"/>
      <c r="J58" s="34"/>
      <c r="K58" s="33"/>
      <c r="L58" s="35"/>
    </row>
  </sheetData>
  <sortState ref="A6:O21">
    <sortCondition ref="L6:L21"/>
  </sortState>
  <mergeCells count="4"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" enableFormatConditionsCalculation="0">
    <pageSetUpPr fitToPage="1"/>
  </sheetPr>
  <dimension ref="A1:N60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2" sqref="A2:L2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23" customWidth="1"/>
    <col min="4" max="4" width="5.6640625" style="2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customWidth="1"/>
    <col min="11" max="11" width="13.6640625" style="18" customWidth="1"/>
    <col min="12" max="12" width="13.6640625" style="7" customWidth="1"/>
    <col min="13" max="13" width="9.1640625" style="77" hidden="1" customWidth="1"/>
    <col min="14" max="14" width="0" hidden="1" customWidth="1"/>
  </cols>
  <sheetData>
    <row r="1" spans="1:13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3" ht="19.5" customHeight="1">
      <c r="A2" s="180" t="s">
        <v>1743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3" ht="18" customHeight="1">
      <c r="A3" s="182" t="s">
        <v>1311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71" t="s">
        <v>1245</v>
      </c>
    </row>
    <row r="4" spans="1:13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  <c r="M4" s="71"/>
    </row>
    <row r="5" spans="1:13" ht="15.25" customHeight="1">
      <c r="A5" s="3" t="s">
        <v>1756</v>
      </c>
      <c r="B5" s="5" t="s">
        <v>1757</v>
      </c>
      <c r="C5" s="22" t="s">
        <v>1758</v>
      </c>
      <c r="D5" s="62" t="s">
        <v>1713</v>
      </c>
      <c r="E5" s="4" t="s">
        <v>1759</v>
      </c>
      <c r="F5" s="63" t="s">
        <v>1543</v>
      </c>
      <c r="G5" s="64" t="s">
        <v>1761</v>
      </c>
      <c r="H5" s="142" t="s">
        <v>1708</v>
      </c>
      <c r="I5" s="64" t="s">
        <v>1709</v>
      </c>
      <c r="J5" s="65" t="s">
        <v>1710</v>
      </c>
      <c r="K5" s="64" t="s">
        <v>1711</v>
      </c>
      <c r="L5" s="64" t="s">
        <v>1712</v>
      </c>
      <c r="M5" s="73" t="s">
        <v>1241</v>
      </c>
    </row>
    <row r="6" spans="1:13" s="30" customFormat="1">
      <c r="A6" s="27">
        <v>1</v>
      </c>
      <c r="B6" s="28">
        <v>9.1</v>
      </c>
      <c r="C6" s="29">
        <v>1.8</v>
      </c>
      <c r="D6" s="26" t="s">
        <v>2748</v>
      </c>
      <c r="E6" s="30" t="s">
        <v>2089</v>
      </c>
      <c r="F6" s="31">
        <f>VLOOKUP($E6,Atletas!$1:$1048576,7,FALSE)</f>
        <v>36963</v>
      </c>
      <c r="G6" s="31" t="str">
        <f>VLOOKUP($E6,Atletas!$1:$1048576,9,FALSE)</f>
        <v>Infantil</v>
      </c>
      <c r="H6" s="76" t="str">
        <f>VLOOKUP($E6,Atletas!$1:$1048576,5,FALSE)</f>
        <v>CSM</v>
      </c>
      <c r="I6" s="35" t="s">
        <v>1434</v>
      </c>
      <c r="J6" s="34">
        <v>41300</v>
      </c>
      <c r="K6" s="35"/>
      <c r="L6" s="35" t="s">
        <v>27</v>
      </c>
      <c r="M6" s="44"/>
    </row>
    <row r="7" spans="1:13" s="30" customFormat="1">
      <c r="A7" s="27">
        <v>2</v>
      </c>
      <c r="B7" s="28">
        <v>9.1300000000000008</v>
      </c>
      <c r="C7" s="29">
        <v>1.8</v>
      </c>
      <c r="D7" s="26" t="s">
        <v>2754</v>
      </c>
      <c r="E7" s="30" t="s">
        <v>1665</v>
      </c>
      <c r="F7" s="31">
        <f>VLOOKUP($E7,Atletas!$1:$1048576,7,FALSE)</f>
        <v>36857</v>
      </c>
      <c r="G7" s="31" t="str">
        <f>VLOOKUP($E7,Atletas!$1:$1048576,9,FALSE)</f>
        <v>Infantil</v>
      </c>
      <c r="H7" s="76" t="str">
        <f>VLOOKUP($E7,Atletas!$1:$1048576,5,FALSE)</f>
        <v>GDE</v>
      </c>
      <c r="I7" s="35" t="s">
        <v>1434</v>
      </c>
      <c r="J7" s="34">
        <v>41300</v>
      </c>
      <c r="K7" s="35"/>
      <c r="L7" s="35" t="s">
        <v>27</v>
      </c>
      <c r="M7" s="44"/>
    </row>
    <row r="8" spans="1:13" s="30" customFormat="1">
      <c r="A8" s="27">
        <v>3</v>
      </c>
      <c r="B8" s="28" t="s">
        <v>2757</v>
      </c>
      <c r="C8" s="29">
        <v>-0.6</v>
      </c>
      <c r="D8" s="26">
        <v>1</v>
      </c>
      <c r="E8" s="30" t="s">
        <v>2090</v>
      </c>
      <c r="F8" s="31">
        <f>VLOOKUP($E8,Atletas!$1:$1048576,7,FALSE)</f>
        <v>37056</v>
      </c>
      <c r="G8" s="31" t="str">
        <f>VLOOKUP($E8,Atletas!$1:$1048576,9,FALSE)</f>
        <v>Infantil</v>
      </c>
      <c r="H8" s="76" t="str">
        <f>VLOOKUP($E8,Atletas!$1:$1048576,5,FALSE)</f>
        <v>ACDSJ</v>
      </c>
      <c r="I8" s="35" t="s">
        <v>1434</v>
      </c>
      <c r="J8" s="34">
        <v>41286</v>
      </c>
      <c r="K8" s="35"/>
      <c r="L8" s="35" t="s">
        <v>27</v>
      </c>
      <c r="M8" s="44"/>
    </row>
    <row r="9" spans="1:13" s="30" customFormat="1">
      <c r="A9" s="27">
        <v>4</v>
      </c>
      <c r="B9" s="28">
        <v>9.48</v>
      </c>
      <c r="C9" s="29">
        <v>1.7</v>
      </c>
      <c r="D9" s="26" t="s">
        <v>2748</v>
      </c>
      <c r="E9" s="30" t="s">
        <v>2758</v>
      </c>
      <c r="F9" s="31">
        <f>VLOOKUP($E9,Atletas!$1:$1048576,7,FALSE)</f>
        <v>36997</v>
      </c>
      <c r="G9" s="31" t="str">
        <f>VLOOKUP($E9,Atletas!$1:$1048576,9,FALSE)</f>
        <v>Infantil</v>
      </c>
      <c r="H9" s="76" t="str">
        <f>VLOOKUP($E9,Atletas!$1:$1048576,5,FALSE)</f>
        <v>ACDSJ</v>
      </c>
      <c r="I9" s="35" t="s">
        <v>1434</v>
      </c>
      <c r="J9" s="34">
        <v>41385</v>
      </c>
      <c r="K9" s="35"/>
      <c r="L9" s="35" t="s">
        <v>27</v>
      </c>
      <c r="M9" s="44"/>
    </row>
    <row r="10" spans="1:13" s="30" customFormat="1">
      <c r="A10" s="27">
        <v>5</v>
      </c>
      <c r="B10" s="28">
        <v>9.7200000000000006</v>
      </c>
      <c r="C10" s="29">
        <v>0.8</v>
      </c>
      <c r="D10" s="26" t="s">
        <v>2748</v>
      </c>
      <c r="E10" s="30" t="s">
        <v>2950</v>
      </c>
      <c r="F10" s="31">
        <f>VLOOKUP($E10,Atletas!$1:$1048576,7,FALSE)</f>
        <v>36739</v>
      </c>
      <c r="G10" s="31" t="str">
        <f>VLOOKUP($E10,Atletas!$1:$1048576,9,FALSE)</f>
        <v>Infantil</v>
      </c>
      <c r="H10" s="76" t="str">
        <f>VLOOKUP($E10,Atletas!$1:$1048576,5,FALSE)</f>
        <v>AJS</v>
      </c>
      <c r="I10" s="35" t="s">
        <v>1434</v>
      </c>
      <c r="J10" s="34">
        <v>41385</v>
      </c>
      <c r="K10" s="35"/>
      <c r="L10" s="35" t="s">
        <v>27</v>
      </c>
      <c r="M10" s="44"/>
    </row>
    <row r="11" spans="1:13" s="30" customFormat="1">
      <c r="A11" s="27">
        <v>6</v>
      </c>
      <c r="B11" s="28">
        <v>9.7899999999999991</v>
      </c>
      <c r="C11" s="29">
        <v>1.4</v>
      </c>
      <c r="D11" s="26" t="s">
        <v>2754</v>
      </c>
      <c r="E11" s="30" t="s">
        <v>2076</v>
      </c>
      <c r="F11" s="31">
        <f>VLOOKUP($E11,Atletas!$1:$1048576,7,FALSE)</f>
        <v>36708</v>
      </c>
      <c r="G11" s="31" t="str">
        <f>VLOOKUP($E11,Atletas!$1:$1048576,9,FALSE)</f>
        <v>Infantil</v>
      </c>
      <c r="H11" s="76" t="str">
        <f>VLOOKUP($E11,Atletas!$1:$1048576,5,FALSE)</f>
        <v>ACDSJ</v>
      </c>
      <c r="I11" s="35" t="s">
        <v>1434</v>
      </c>
      <c r="J11" s="34">
        <v>41385</v>
      </c>
      <c r="K11" s="35"/>
      <c r="L11" s="35" t="s">
        <v>27</v>
      </c>
      <c r="M11" s="44"/>
    </row>
    <row r="12" spans="1:13" s="30" customFormat="1">
      <c r="A12" s="27">
        <v>7</v>
      </c>
      <c r="B12" s="28">
        <v>10.08</v>
      </c>
      <c r="C12" s="29">
        <v>1.7</v>
      </c>
      <c r="D12" s="26" t="s">
        <v>2754</v>
      </c>
      <c r="E12" s="30" t="s">
        <v>2953</v>
      </c>
      <c r="F12" s="31">
        <f>VLOOKUP($E12,Atletas!$1:$1048576,7,FALSE)</f>
        <v>36707</v>
      </c>
      <c r="G12" s="31" t="str">
        <f>VLOOKUP($E12,Atletas!$1:$1048576,9,FALSE)</f>
        <v>Infantil</v>
      </c>
      <c r="H12" s="76" t="str">
        <f>VLOOKUP($E12,Atletas!$1:$1048576,5,FALSE)</f>
        <v>AJS</v>
      </c>
      <c r="I12" s="35" t="s">
        <v>1434</v>
      </c>
      <c r="J12" s="34">
        <v>41385</v>
      </c>
      <c r="K12" s="35"/>
      <c r="L12" s="35" t="s">
        <v>27</v>
      </c>
      <c r="M12" s="44"/>
    </row>
    <row r="13" spans="1:13" s="30" customFormat="1">
      <c r="A13" s="27">
        <v>8</v>
      </c>
      <c r="B13" s="28">
        <v>10.1</v>
      </c>
      <c r="C13" s="29">
        <v>0</v>
      </c>
      <c r="D13" s="26" t="s">
        <v>2748</v>
      </c>
      <c r="E13" s="30" t="s">
        <v>2791</v>
      </c>
      <c r="F13" s="31">
        <f>VLOOKUP($E13,Atletas!$1:$1048576,7,FALSE)</f>
        <v>36663</v>
      </c>
      <c r="G13" s="31" t="str">
        <f>VLOOKUP($E13,Atletas!$1:$1048576,9,FALSE)</f>
        <v>Infantil</v>
      </c>
      <c r="H13" s="76" t="str">
        <f>VLOOKUP($E13,Atletas!$1:$1048576,5,FALSE)</f>
        <v>CSM</v>
      </c>
      <c r="I13" s="35" t="s">
        <v>1434</v>
      </c>
      <c r="J13" s="34">
        <v>41300</v>
      </c>
      <c r="K13" s="35"/>
      <c r="L13" s="35" t="s">
        <v>27</v>
      </c>
      <c r="M13" s="44"/>
    </row>
    <row r="14" spans="1:13" s="30" customFormat="1">
      <c r="A14" s="27">
        <v>9</v>
      </c>
      <c r="B14" s="28">
        <v>10.31</v>
      </c>
      <c r="C14" s="29">
        <v>1.4</v>
      </c>
      <c r="D14" s="26" t="s">
        <v>2755</v>
      </c>
      <c r="E14" s="30" t="s">
        <v>2951</v>
      </c>
      <c r="F14" s="31">
        <f>VLOOKUP($E14,Atletas!$1:$1048576,7,FALSE)</f>
        <v>36541</v>
      </c>
      <c r="G14" s="31" t="str">
        <f>VLOOKUP($E14,Atletas!$1:$1048576,9,FALSE)</f>
        <v>Infantil</v>
      </c>
      <c r="H14" s="76" t="str">
        <f>VLOOKUP($E14,Atletas!$1:$1048576,5,FALSE)</f>
        <v>AJS</v>
      </c>
      <c r="I14" s="35" t="s">
        <v>1434</v>
      </c>
      <c r="J14" s="34">
        <v>41385</v>
      </c>
      <c r="K14" s="35"/>
      <c r="L14" s="35" t="s">
        <v>27</v>
      </c>
      <c r="M14" s="44"/>
    </row>
    <row r="15" spans="1:13" s="30" customFormat="1">
      <c r="A15" s="27">
        <v>10</v>
      </c>
      <c r="B15" s="28">
        <v>11.06</v>
      </c>
      <c r="C15" s="29">
        <v>0.8</v>
      </c>
      <c r="D15" s="26" t="s">
        <v>2754</v>
      </c>
      <c r="E15" s="30" t="s">
        <v>2110</v>
      </c>
      <c r="F15" s="31">
        <f>VLOOKUP($E15,Atletas!$1:$1048576,7,FALSE)</f>
        <v>36571</v>
      </c>
      <c r="G15" s="31" t="str">
        <f>VLOOKUP($E15,Atletas!$1:$1048576,9,FALSE)</f>
        <v>Infantil</v>
      </c>
      <c r="H15" s="76" t="str">
        <f>VLOOKUP($E15,Atletas!$1:$1048576,5,FALSE)</f>
        <v>AJS</v>
      </c>
      <c r="I15" s="35" t="s">
        <v>1434</v>
      </c>
      <c r="J15" s="34">
        <v>41385</v>
      </c>
      <c r="K15" s="35"/>
      <c r="L15" s="35" t="s">
        <v>27</v>
      </c>
      <c r="M15" s="44"/>
    </row>
    <row r="16" spans="1:13" s="30" customFormat="1">
      <c r="A16" s="27">
        <v>11</v>
      </c>
      <c r="B16" s="28">
        <v>11.27</v>
      </c>
      <c r="C16" s="29">
        <v>0.8</v>
      </c>
      <c r="D16" s="26" t="s">
        <v>2755</v>
      </c>
      <c r="E16" s="30" t="s">
        <v>2166</v>
      </c>
      <c r="F16" s="31">
        <f>VLOOKUP($E16,Atletas!$1:$1048576,7,FALSE)</f>
        <v>37220</v>
      </c>
      <c r="G16" s="31" t="str">
        <f>VLOOKUP($E16,Atletas!$1:$1048576,9,FALSE)</f>
        <v>Infantil</v>
      </c>
      <c r="H16" s="76" t="str">
        <f>VLOOKUP($E16,Atletas!$1:$1048576,5,FALSE)</f>
        <v>ADRAP</v>
      </c>
      <c r="I16" s="35" t="s">
        <v>1434</v>
      </c>
      <c r="J16" s="34">
        <v>41385</v>
      </c>
      <c r="K16" s="35"/>
      <c r="L16" s="35" t="s">
        <v>27</v>
      </c>
      <c r="M16" s="44"/>
    </row>
    <row r="17" spans="1:13" s="30" customFormat="1">
      <c r="A17" s="27">
        <v>12</v>
      </c>
      <c r="B17" s="28">
        <v>11.29</v>
      </c>
      <c r="C17" s="29">
        <v>1.4</v>
      </c>
      <c r="D17" s="26" t="s">
        <v>2756</v>
      </c>
      <c r="E17" s="30" t="s">
        <v>2794</v>
      </c>
      <c r="F17" s="31">
        <f>VLOOKUP($E17,Atletas!$1:$1048576,7,FALSE)</f>
        <v>37164</v>
      </c>
      <c r="G17" s="31" t="str">
        <f>VLOOKUP($E17,Atletas!$1:$1048576,9,FALSE)</f>
        <v>Infantil</v>
      </c>
      <c r="H17" s="76" t="str">
        <f>VLOOKUP($E17,Atletas!$1:$1048576,5,FALSE)</f>
        <v>AJS</v>
      </c>
      <c r="I17" s="35" t="s">
        <v>1434</v>
      </c>
      <c r="J17" s="34">
        <v>41385</v>
      </c>
      <c r="K17" s="35"/>
      <c r="L17" s="35" t="s">
        <v>27</v>
      </c>
      <c r="M17" s="44"/>
    </row>
    <row r="18" spans="1:13" s="30" customFormat="1">
      <c r="A18" s="27">
        <v>13</v>
      </c>
      <c r="B18" s="28">
        <v>11.37</v>
      </c>
      <c r="C18" s="29">
        <v>1.4</v>
      </c>
      <c r="D18" s="26" t="s">
        <v>2763</v>
      </c>
      <c r="E18" s="30" t="s">
        <v>2952</v>
      </c>
      <c r="F18" s="31">
        <f>VLOOKUP($E18,Atletas!$1:$1048576,7,FALSE)</f>
        <v>37134</v>
      </c>
      <c r="G18" s="31" t="str">
        <f>VLOOKUP($E18,Atletas!$1:$1048576,9,FALSE)</f>
        <v>Infantil</v>
      </c>
      <c r="H18" s="76" t="str">
        <f>VLOOKUP($E18,Atletas!$1:$1048576,5,FALSE)</f>
        <v>AJS</v>
      </c>
      <c r="I18" s="35" t="s">
        <v>1434</v>
      </c>
      <c r="J18" s="34">
        <v>41385</v>
      </c>
      <c r="K18" s="35"/>
      <c r="L18" s="35" t="s">
        <v>27</v>
      </c>
      <c r="M18" s="44"/>
    </row>
    <row r="19" spans="1:13" s="30" customFormat="1">
      <c r="A19" s="27">
        <v>14</v>
      </c>
      <c r="B19" s="28">
        <v>11.44</v>
      </c>
      <c r="C19" s="29">
        <v>0</v>
      </c>
      <c r="D19" s="26" t="s">
        <v>2755</v>
      </c>
      <c r="E19" s="30" t="s">
        <v>2795</v>
      </c>
      <c r="F19" s="31">
        <f>VLOOKUP($E19,Atletas!$1:$1048576,7,FALSE)</f>
        <v>36659</v>
      </c>
      <c r="G19" s="31" t="str">
        <f>VLOOKUP($E19,Atletas!$1:$1048576,9,FALSE)</f>
        <v>Infantil</v>
      </c>
      <c r="H19" s="76" t="str">
        <f>VLOOKUP($E19,Atletas!$1:$1048576,5,FALSE)</f>
        <v>AJS</v>
      </c>
      <c r="I19" s="35" t="s">
        <v>1434</v>
      </c>
      <c r="J19" s="34">
        <v>41300</v>
      </c>
      <c r="K19" s="35"/>
      <c r="L19" s="35" t="s">
        <v>27</v>
      </c>
      <c r="M19" s="44"/>
    </row>
    <row r="20" spans="1:13" s="30" customFormat="1">
      <c r="A20" s="27">
        <v>15</v>
      </c>
      <c r="B20" s="28" t="s">
        <v>2759</v>
      </c>
      <c r="C20" s="29">
        <v>-0.6</v>
      </c>
      <c r="D20" s="26">
        <v>3</v>
      </c>
      <c r="E20" s="30" t="s">
        <v>2091</v>
      </c>
      <c r="F20" s="31">
        <f>VLOOKUP($E20,Atletas!$1:$1048576,7,FALSE)</f>
        <v>37148</v>
      </c>
      <c r="G20" s="31" t="str">
        <f>VLOOKUP($E20,Atletas!$1:$1048576,9,FALSE)</f>
        <v>Infantil</v>
      </c>
      <c r="H20" s="76" t="str">
        <f>VLOOKUP($E20,Atletas!$1:$1048576,5,FALSE)</f>
        <v>ACDSJ</v>
      </c>
      <c r="I20" s="35" t="s">
        <v>1434</v>
      </c>
      <c r="J20" s="34">
        <v>41286</v>
      </c>
      <c r="K20" s="35"/>
      <c r="L20" s="35" t="s">
        <v>27</v>
      </c>
      <c r="M20" s="44"/>
    </row>
    <row r="21" spans="1:13" s="30" customFormat="1">
      <c r="A21" s="27">
        <v>16</v>
      </c>
      <c r="B21" s="28">
        <v>11.62</v>
      </c>
      <c r="C21" s="29">
        <v>1.7</v>
      </c>
      <c r="D21" s="26" t="s">
        <v>2755</v>
      </c>
      <c r="E21" s="30" t="s">
        <v>1766</v>
      </c>
      <c r="F21" s="31">
        <f>VLOOKUP($E21,Atletas!$1:$1048576,7,FALSE)</f>
        <v>36664</v>
      </c>
      <c r="G21" s="31" t="str">
        <f>VLOOKUP($E21,Atletas!$1:$1048576,9,FALSE)</f>
        <v>Infantil</v>
      </c>
      <c r="H21" s="76" t="str">
        <f>VLOOKUP($E21,Atletas!$1:$1048576,5,FALSE)</f>
        <v>ACDSJ</v>
      </c>
      <c r="I21" s="35" t="s">
        <v>1434</v>
      </c>
      <c r="J21" s="34">
        <v>41385</v>
      </c>
      <c r="K21" s="35"/>
      <c r="L21" s="35" t="s">
        <v>27</v>
      </c>
      <c r="M21" s="44"/>
    </row>
    <row r="22" spans="1:13" s="30" customFormat="1">
      <c r="A22" s="27">
        <v>17</v>
      </c>
      <c r="B22" s="28">
        <v>11.77</v>
      </c>
      <c r="C22" s="29">
        <v>0.9</v>
      </c>
      <c r="D22" s="26" t="s">
        <v>2755</v>
      </c>
      <c r="E22" s="30" t="s">
        <v>2790</v>
      </c>
      <c r="F22" s="31">
        <f>VLOOKUP($E22,Atletas!$1:$1048576,7,FALSE)</f>
        <v>37201</v>
      </c>
      <c r="G22" s="31" t="str">
        <f>VLOOKUP($E22,Atletas!$1:$1048576,9,FALSE)</f>
        <v>Infantil</v>
      </c>
      <c r="H22" s="76" t="str">
        <f>VLOOKUP($E22,Atletas!$1:$1048576,5,FALSE)</f>
        <v>AJS</v>
      </c>
      <c r="I22" s="35" t="s">
        <v>1434</v>
      </c>
      <c r="J22" s="34">
        <v>41300</v>
      </c>
      <c r="K22" s="35"/>
      <c r="L22" s="35" t="s">
        <v>27</v>
      </c>
      <c r="M22" s="44"/>
    </row>
    <row r="23" spans="1:13" s="30" customFormat="1">
      <c r="A23" s="27">
        <v>18</v>
      </c>
      <c r="B23" s="28">
        <v>11.77</v>
      </c>
      <c r="C23" s="29">
        <v>0</v>
      </c>
      <c r="D23" s="26" t="s">
        <v>2756</v>
      </c>
      <c r="E23" s="30" t="s">
        <v>2167</v>
      </c>
      <c r="F23" s="31">
        <f>VLOOKUP($E23,Atletas!$1:$1048576,7,FALSE)</f>
        <v>36621</v>
      </c>
      <c r="G23" s="31" t="str">
        <f>VLOOKUP($E23,Atletas!$1:$1048576,9,FALSE)</f>
        <v>Infantil</v>
      </c>
      <c r="H23" s="76" t="str">
        <f>VLOOKUP($E23,Atletas!$1:$1048576,5,FALSE)</f>
        <v>ACDSJ</v>
      </c>
      <c r="I23" s="35" t="s">
        <v>1434</v>
      </c>
      <c r="J23" s="34">
        <v>41300</v>
      </c>
      <c r="K23" s="35"/>
      <c r="L23" s="35" t="s">
        <v>27</v>
      </c>
      <c r="M23" s="44"/>
    </row>
    <row r="24" spans="1:13" s="30" customFormat="1">
      <c r="A24" s="27">
        <v>19</v>
      </c>
      <c r="B24" s="28">
        <v>12.41</v>
      </c>
      <c r="C24" s="29">
        <v>1.7</v>
      </c>
      <c r="D24" s="26" t="s">
        <v>2756</v>
      </c>
      <c r="E24" s="30" t="s">
        <v>2169</v>
      </c>
      <c r="F24" s="31">
        <f>VLOOKUP($E24,Atletas!$1:$1048576,7,FALSE)</f>
        <v>36982</v>
      </c>
      <c r="G24" s="31" t="str">
        <f>VLOOKUP($E24,Atletas!$1:$1048576,9,FALSE)</f>
        <v>Infantil</v>
      </c>
      <c r="H24" s="76" t="str">
        <f>VLOOKUP($E24,Atletas!$1:$1048576,5,FALSE)</f>
        <v>AJS</v>
      </c>
      <c r="I24" s="35" t="s">
        <v>1434</v>
      </c>
      <c r="J24" s="34">
        <v>41385</v>
      </c>
      <c r="K24" s="35"/>
      <c r="L24" s="35" t="s">
        <v>27</v>
      </c>
      <c r="M24" s="44"/>
    </row>
    <row r="25" spans="1:13" s="30" customFormat="1">
      <c r="A25" s="27"/>
      <c r="B25" s="28"/>
      <c r="C25" s="29"/>
      <c r="D25" s="26"/>
      <c r="E25" s="30" t="s">
        <v>33</v>
      </c>
      <c r="F25" s="31">
        <f>VLOOKUP($E25,Atletas!$1:$1048576,7,FALSE)</f>
        <v>36239</v>
      </c>
      <c r="G25" s="31" t="str">
        <f>VLOOKUP($E25,Atletas!$1:$1048576,9,FALSE)</f>
        <v>Iniciado</v>
      </c>
      <c r="H25" s="76" t="str">
        <f>VLOOKUP($E25,Atletas!$1:$1048576,5,FALSE)</f>
        <v>ACDSJ</v>
      </c>
      <c r="I25" s="35"/>
      <c r="J25" s="34"/>
      <c r="K25" s="35"/>
      <c r="L25" s="35" t="s">
        <v>2490</v>
      </c>
      <c r="M25" s="44"/>
    </row>
    <row r="26" spans="1:13" s="30" customFormat="1">
      <c r="A26" s="27"/>
      <c r="B26" s="28"/>
      <c r="C26" s="29"/>
      <c r="D26" s="26"/>
      <c r="E26" s="30" t="s">
        <v>2094</v>
      </c>
      <c r="F26" s="31">
        <f>VLOOKUP($E26,Atletas!$1:$1048576,7,FALSE)</f>
        <v>36571</v>
      </c>
      <c r="G26" s="31" t="str">
        <f>VLOOKUP($E26,Atletas!$1:$1048576,9,FALSE)</f>
        <v>Infantil</v>
      </c>
      <c r="H26" s="76" t="str">
        <f>VLOOKUP($E26,Atletas!$1:$1048576,5,FALSE)</f>
        <v>GDE</v>
      </c>
      <c r="I26" s="35"/>
      <c r="J26" s="34"/>
      <c r="K26" s="35"/>
      <c r="L26" s="35" t="s">
        <v>2216</v>
      </c>
      <c r="M26" s="44"/>
    </row>
    <row r="27" spans="1:13" s="30" customFormat="1">
      <c r="A27" s="27"/>
      <c r="B27" s="28"/>
      <c r="C27" s="29"/>
      <c r="D27" s="26"/>
      <c r="E27" s="30" t="s">
        <v>2105</v>
      </c>
      <c r="F27" s="31">
        <f>VLOOKUP($E27,Atletas!$1:$1048576,7,FALSE)</f>
        <v>36376</v>
      </c>
      <c r="G27" s="31" t="str">
        <f>VLOOKUP($E27,Atletas!$1:$1048576,9,FALSE)</f>
        <v>Iniciado</v>
      </c>
      <c r="H27" s="76" t="str">
        <f>VLOOKUP($E27,Atletas!$1:$1048576,5,FALSE)</f>
        <v>AJS</v>
      </c>
      <c r="I27" s="35"/>
      <c r="J27" s="34"/>
      <c r="K27" s="35"/>
      <c r="L27" s="35" t="s">
        <v>2491</v>
      </c>
      <c r="M27" s="44"/>
    </row>
    <row r="28" spans="1:13" s="30" customFormat="1">
      <c r="A28" s="27"/>
      <c r="B28" s="28"/>
      <c r="C28" s="29"/>
      <c r="D28" s="26"/>
      <c r="E28" s="30" t="s">
        <v>2086</v>
      </c>
      <c r="F28" s="31">
        <f>VLOOKUP($E28,Atletas!$1:$1048576,7,FALSE)</f>
        <v>36588</v>
      </c>
      <c r="G28" s="31" t="str">
        <f>VLOOKUP($E28,Atletas!$1:$1048576,9,FALSE)</f>
        <v>Infantil</v>
      </c>
      <c r="H28" s="76" t="str">
        <f>VLOOKUP($E28,Atletas!$1:$1048576,5,FALSE)</f>
        <v>GDE</v>
      </c>
      <c r="I28" s="35"/>
      <c r="J28" s="34"/>
      <c r="K28" s="35"/>
      <c r="L28" s="35" t="s">
        <v>2492</v>
      </c>
      <c r="M28" s="44"/>
    </row>
    <row r="29" spans="1:13" s="30" customFormat="1">
      <c r="A29" s="27"/>
      <c r="B29" s="28"/>
      <c r="C29" s="29"/>
      <c r="D29" s="26"/>
      <c r="E29" s="30" t="s">
        <v>2084</v>
      </c>
      <c r="F29" s="31" t="e">
        <f>VLOOKUP($E29,Atletas!$1:$1048576,7,FALSE)</f>
        <v>#N/A</v>
      </c>
      <c r="G29" s="31" t="e">
        <f>VLOOKUP($E29,Atletas!$1:$1048576,9,FALSE)</f>
        <v>#N/A</v>
      </c>
      <c r="H29" s="76" t="e">
        <f>VLOOKUP($E29,Atletas!$1:$1048576,5,FALSE)</f>
        <v>#N/A</v>
      </c>
      <c r="I29" s="35"/>
      <c r="J29" s="34"/>
      <c r="K29" s="35"/>
      <c r="L29" s="35" t="s">
        <v>2493</v>
      </c>
      <c r="M29" s="44"/>
    </row>
    <row r="30" spans="1:13" s="30" customFormat="1">
      <c r="A30" s="27"/>
      <c r="B30" s="28"/>
      <c r="C30" s="29"/>
      <c r="D30" s="26"/>
      <c r="E30" s="30" t="s">
        <v>2107</v>
      </c>
      <c r="F30" s="31" t="e">
        <f>VLOOKUP($E30,Atletas!$1:$1048576,7,FALSE)</f>
        <v>#N/A</v>
      </c>
      <c r="G30" s="31" t="e">
        <f>VLOOKUP($E30,Atletas!$1:$1048576,9,FALSE)</f>
        <v>#N/A</v>
      </c>
      <c r="H30" s="76" t="e">
        <f>VLOOKUP($E30,Atletas!$1:$1048576,5,FALSE)</f>
        <v>#N/A</v>
      </c>
      <c r="I30" s="35"/>
      <c r="J30" s="34"/>
      <c r="K30" s="35"/>
      <c r="L30" s="35" t="s">
        <v>2494</v>
      </c>
      <c r="M30" s="44"/>
    </row>
    <row r="31" spans="1:13" s="30" customFormat="1">
      <c r="A31" s="27"/>
      <c r="B31" s="28"/>
      <c r="C31" s="29"/>
      <c r="D31" s="26"/>
      <c r="E31" s="30" t="s">
        <v>2085</v>
      </c>
      <c r="F31" s="31" t="e">
        <f>VLOOKUP($E31,Atletas!$1:$1048576,7,FALSE)</f>
        <v>#N/A</v>
      </c>
      <c r="G31" s="31" t="e">
        <f>VLOOKUP($E31,Atletas!$1:$1048576,9,FALSE)</f>
        <v>#N/A</v>
      </c>
      <c r="H31" s="76" t="e">
        <f>VLOOKUP($E31,Atletas!$1:$1048576,5,FALSE)</f>
        <v>#N/A</v>
      </c>
      <c r="I31" s="35"/>
      <c r="J31" s="34"/>
      <c r="K31" s="35"/>
      <c r="L31" s="35" t="s">
        <v>2495</v>
      </c>
      <c r="M31" s="44"/>
    </row>
    <row r="32" spans="1:13" s="30" customFormat="1">
      <c r="A32" s="27"/>
      <c r="B32" s="28"/>
      <c r="C32" s="29"/>
      <c r="D32" s="26"/>
      <c r="E32" s="30" t="s">
        <v>2111</v>
      </c>
      <c r="F32" s="31" t="e">
        <f>VLOOKUP($E32,Atletas!$1:$1048576,7,FALSE)</f>
        <v>#N/A</v>
      </c>
      <c r="G32" s="31" t="e">
        <f>VLOOKUP($E32,Atletas!$1:$1048576,9,FALSE)</f>
        <v>#N/A</v>
      </c>
      <c r="H32" s="76" t="e">
        <f>VLOOKUP($E32,Atletas!$1:$1048576,5,FALSE)</f>
        <v>#N/A</v>
      </c>
      <c r="I32" s="35"/>
      <c r="J32" s="34"/>
      <c r="K32" s="35"/>
      <c r="L32" s="35" t="s">
        <v>2496</v>
      </c>
      <c r="M32" s="44"/>
    </row>
    <row r="33" spans="1:14" s="30" customFormat="1">
      <c r="A33" s="27"/>
      <c r="B33" s="28"/>
      <c r="C33" s="29"/>
      <c r="D33" s="26"/>
      <c r="E33" s="30" t="s">
        <v>2109</v>
      </c>
      <c r="F33" s="31" t="e">
        <f>VLOOKUP($E33,Atletas!$1:$1048576,7,FALSE)</f>
        <v>#N/A</v>
      </c>
      <c r="G33" s="31" t="e">
        <f>VLOOKUP($E33,Atletas!$1:$1048576,9,FALSE)</f>
        <v>#N/A</v>
      </c>
      <c r="H33" s="76" t="e">
        <f>VLOOKUP($E33,Atletas!$1:$1048576,5,FALSE)</f>
        <v>#N/A</v>
      </c>
      <c r="I33" s="35"/>
      <c r="J33" s="34"/>
      <c r="K33" s="35"/>
      <c r="L33" s="35" t="s">
        <v>2497</v>
      </c>
      <c r="M33" s="44"/>
    </row>
    <row r="34" spans="1:14" s="30" customFormat="1">
      <c r="A34" s="27"/>
      <c r="B34" s="28"/>
      <c r="C34" s="29"/>
      <c r="D34" s="26"/>
      <c r="E34" s="30" t="s">
        <v>2108</v>
      </c>
      <c r="F34" s="31">
        <f>VLOOKUP($E34,Atletas!$1:$1048576,7,FALSE)</f>
        <v>36596</v>
      </c>
      <c r="G34" s="31" t="str">
        <f>VLOOKUP($E34,Atletas!$1:$1048576,9,FALSE)</f>
        <v>Infantil</v>
      </c>
      <c r="H34" s="76" t="str">
        <f>VLOOKUP($E34,Atletas!$1:$1048576,5,FALSE)</f>
        <v>AJS</v>
      </c>
      <c r="I34" s="35"/>
      <c r="J34" s="34"/>
      <c r="K34" s="35"/>
      <c r="L34" s="35" t="s">
        <v>2498</v>
      </c>
      <c r="M34" s="44"/>
    </row>
    <row r="35" spans="1:14" s="30" customFormat="1">
      <c r="A35" s="27"/>
      <c r="B35" s="28"/>
      <c r="C35" s="29"/>
      <c r="D35" s="26"/>
      <c r="E35" s="30" t="s">
        <v>2083</v>
      </c>
      <c r="F35" s="31" t="e">
        <f>VLOOKUP($E35,Atletas!$1:$1048576,7,FALSE)</f>
        <v>#N/A</v>
      </c>
      <c r="G35" s="31" t="e">
        <f>VLOOKUP($E35,Atletas!$1:$1048576,9,FALSE)</f>
        <v>#N/A</v>
      </c>
      <c r="H35" s="76" t="e">
        <f>VLOOKUP($E35,Atletas!$1:$1048576,5,FALSE)</f>
        <v>#N/A</v>
      </c>
      <c r="I35" s="35"/>
      <c r="J35" s="34"/>
      <c r="K35" s="35"/>
      <c r="L35" s="35" t="s">
        <v>2499</v>
      </c>
      <c r="M35" s="44"/>
    </row>
    <row r="36" spans="1:14" s="30" customFormat="1">
      <c r="A36" s="27"/>
      <c r="B36" s="28"/>
      <c r="C36" s="29"/>
      <c r="D36" s="26"/>
      <c r="E36" s="30" t="s">
        <v>2095</v>
      </c>
      <c r="F36" s="31" t="e">
        <f>VLOOKUP($E36,Atletas!$1:$1048576,7,FALSE)</f>
        <v>#N/A</v>
      </c>
      <c r="G36" s="31" t="e">
        <f>VLOOKUP($E36,Atletas!$1:$1048576,9,FALSE)</f>
        <v>#N/A</v>
      </c>
      <c r="H36" s="76" t="e">
        <f>VLOOKUP($E36,Atletas!$1:$1048576,5,FALSE)</f>
        <v>#N/A</v>
      </c>
      <c r="I36" s="35"/>
      <c r="J36" s="34"/>
      <c r="K36" s="35"/>
      <c r="L36" s="35" t="s">
        <v>2234</v>
      </c>
      <c r="M36" s="44"/>
    </row>
    <row r="37" spans="1:14" s="30" customFormat="1">
      <c r="A37" s="27"/>
      <c r="B37" s="28"/>
      <c r="C37" s="29"/>
      <c r="D37" s="26"/>
      <c r="E37" s="30" t="s">
        <v>753</v>
      </c>
      <c r="F37" s="31">
        <f>VLOOKUP($E37,Atletas!$1:$1048576,7,FALSE)</f>
        <v>36447</v>
      </c>
      <c r="G37" s="31" t="str">
        <f>VLOOKUP($E37,Atletas!$1:$1048576,9,FALSE)</f>
        <v>Iniciado</v>
      </c>
      <c r="H37" s="76" t="str">
        <f>VLOOKUP($E37,Atletas!$1:$1048576,5,FALSE)</f>
        <v>GDE</v>
      </c>
      <c r="I37" s="35"/>
      <c r="J37" s="34"/>
      <c r="K37" s="35"/>
      <c r="L37" s="35" t="s">
        <v>2500</v>
      </c>
      <c r="M37" s="44"/>
    </row>
    <row r="38" spans="1:14" s="30" customFormat="1">
      <c r="A38" s="27"/>
      <c r="B38" s="28"/>
      <c r="C38" s="29"/>
      <c r="D38" s="26"/>
      <c r="F38" s="31">
        <f>VLOOKUP($E38,Atletas!$1:$1048576,7,FALSE)</f>
        <v>0</v>
      </c>
      <c r="G38" s="31">
        <f>VLOOKUP($E38,Atletas!$1:$1048576,9,FALSE)</f>
        <v>0</v>
      </c>
      <c r="H38" s="76">
        <f>VLOOKUP($E38,Atletas!$1:$1048576,5,FALSE)</f>
        <v>0</v>
      </c>
      <c r="I38" s="35"/>
      <c r="J38" s="34"/>
      <c r="K38" s="35"/>
      <c r="L38" s="35" t="s">
        <v>27</v>
      </c>
      <c r="M38" s="44"/>
    </row>
    <row r="39" spans="1:14" s="30" customFormat="1">
      <c r="A39" s="27"/>
      <c r="B39" s="28"/>
      <c r="C39" s="29"/>
      <c r="D39" s="26"/>
      <c r="F39" s="31">
        <f>VLOOKUP($E39,Atletas!$1:$1048576,7,FALSE)</f>
        <v>0</v>
      </c>
      <c r="G39" s="31">
        <f>VLOOKUP($E39,Atletas!$1:$1048576,9,FALSE)</f>
        <v>0</v>
      </c>
      <c r="H39" s="76">
        <f>VLOOKUP($E39,Atletas!$1:$1048576,5,FALSE)</f>
        <v>0</v>
      </c>
      <c r="I39" s="35"/>
      <c r="J39" s="34"/>
      <c r="K39" s="35"/>
      <c r="L39" s="35" t="s">
        <v>27</v>
      </c>
      <c r="M39" s="44"/>
    </row>
    <row r="40" spans="1:14" s="30" customFormat="1">
      <c r="A40" s="27"/>
      <c r="B40" s="28"/>
      <c r="C40" s="29"/>
      <c r="D40" s="26"/>
      <c r="F40" s="31">
        <f>VLOOKUP($E40,Atletas!$1:$1048576,7,FALSE)</f>
        <v>0</v>
      </c>
      <c r="G40" s="31">
        <f>VLOOKUP($E40,Atletas!$1:$1048576,9,FALSE)</f>
        <v>0</v>
      </c>
      <c r="H40" s="76">
        <f>VLOOKUP($E40,Atletas!$1:$1048576,5,FALSE)</f>
        <v>0</v>
      </c>
      <c r="I40" s="35"/>
      <c r="J40" s="34"/>
      <c r="K40" s="35"/>
      <c r="L40" s="35" t="s">
        <v>27</v>
      </c>
      <c r="M40" s="44"/>
    </row>
    <row r="41" spans="1:14" s="30" customFormat="1">
      <c r="A41" s="27"/>
      <c r="B41" s="28"/>
      <c r="C41" s="29"/>
      <c r="D41" s="26"/>
      <c r="F41" s="31">
        <f>VLOOKUP($E41,Atletas!$1:$1048576,7,FALSE)</f>
        <v>0</v>
      </c>
      <c r="G41" s="31">
        <f>VLOOKUP($E41,Atletas!$1:$1048576,9,FALSE)</f>
        <v>0</v>
      </c>
      <c r="H41" s="76">
        <f>VLOOKUP($E41,Atletas!$1:$1048576,5,FALSE)</f>
        <v>0</v>
      </c>
      <c r="I41" s="35"/>
      <c r="J41" s="34"/>
      <c r="K41" s="35"/>
      <c r="L41" s="35" t="s">
        <v>27</v>
      </c>
      <c r="M41" s="44"/>
    </row>
    <row r="42" spans="1:14" s="30" customFormat="1">
      <c r="A42" s="27"/>
      <c r="B42" s="28"/>
      <c r="C42" s="29"/>
      <c r="D42" s="26"/>
      <c r="F42" s="31"/>
      <c r="G42" s="31"/>
      <c r="H42" s="76"/>
      <c r="I42" s="35"/>
      <c r="J42" s="34"/>
      <c r="K42" s="35"/>
      <c r="L42" s="35"/>
      <c r="M42" s="44"/>
    </row>
    <row r="43" spans="1:14" s="30" customFormat="1">
      <c r="A43" s="27"/>
      <c r="B43" s="28"/>
      <c r="C43" s="29"/>
      <c r="D43" s="26"/>
      <c r="F43" s="31"/>
      <c r="G43" s="35"/>
      <c r="H43" s="76"/>
      <c r="I43" s="35"/>
      <c r="J43" s="34"/>
      <c r="K43" s="35"/>
      <c r="L43" s="35"/>
      <c r="M43" s="44"/>
    </row>
    <row r="44" spans="1:14" s="30" customFormat="1">
      <c r="A44" s="178" t="s">
        <v>1243</v>
      </c>
      <c r="B44" s="179"/>
      <c r="C44" s="179"/>
      <c r="D44" s="179"/>
      <c r="E44" s="179"/>
      <c r="F44" s="179"/>
      <c r="G44" s="179"/>
      <c r="H44" s="179"/>
      <c r="I44" s="179"/>
      <c r="J44" s="179"/>
      <c r="K44" s="179"/>
      <c r="L44" s="179"/>
      <c r="M44" s="44"/>
      <c r="N44" s="45"/>
    </row>
    <row r="45" spans="1:14" s="30" customFormat="1">
      <c r="A45" s="27"/>
      <c r="B45" s="28">
        <v>9.5299999999999994</v>
      </c>
      <c r="C45" s="29">
        <v>1.4</v>
      </c>
      <c r="D45" s="26" t="s">
        <v>2748</v>
      </c>
      <c r="E45" s="30" t="s">
        <v>2090</v>
      </c>
      <c r="F45" s="31">
        <f>VLOOKUP($E45,Atletas!$1:$1048576,7,FALSE)</f>
        <v>37056</v>
      </c>
      <c r="G45" s="31" t="str">
        <f>VLOOKUP($E45,Atletas!$1:$1048576,9,FALSE)</f>
        <v>Infantil</v>
      </c>
      <c r="H45" s="76" t="str">
        <f>VLOOKUP($E45,Atletas!$1:$1048576,5,FALSE)</f>
        <v>ACDSJ</v>
      </c>
      <c r="I45" s="35" t="s">
        <v>1434</v>
      </c>
      <c r="J45" s="34">
        <v>41385</v>
      </c>
      <c r="K45" s="35"/>
      <c r="L45" s="35"/>
    </row>
    <row r="46" spans="1:14" s="30" customFormat="1">
      <c r="A46" s="27"/>
      <c r="B46" s="28"/>
      <c r="C46" s="29"/>
      <c r="D46" s="26"/>
      <c r="F46" s="31">
        <f>VLOOKUP($E46,Atletas!$1:$1048576,7,FALSE)</f>
        <v>0</v>
      </c>
      <c r="G46" s="31">
        <f>VLOOKUP($E46,Atletas!$1:$1048576,9,FALSE)</f>
        <v>0</v>
      </c>
      <c r="H46" s="76">
        <f>VLOOKUP($E46,Atletas!$1:$1048576,5,FALSE)</f>
        <v>0</v>
      </c>
      <c r="I46" s="35"/>
      <c r="J46" s="34"/>
      <c r="K46" s="35"/>
      <c r="L46" s="35"/>
      <c r="M46" s="44"/>
      <c r="N46" s="28"/>
    </row>
    <row r="47" spans="1:14" s="30" customFormat="1">
      <c r="A47" s="27"/>
      <c r="B47" s="28"/>
      <c r="C47" s="29"/>
      <c r="D47" s="26"/>
      <c r="F47" s="31">
        <f>VLOOKUP($E47,Atletas!$1:$1048576,7,FALSE)</f>
        <v>0</v>
      </c>
      <c r="G47" s="31">
        <f>VLOOKUP($E47,Atletas!$1:$1048576,9,FALSE)</f>
        <v>0</v>
      </c>
      <c r="H47" s="76">
        <f>VLOOKUP($E47,Atletas!$1:$1048576,5,FALSE)</f>
        <v>0</v>
      </c>
      <c r="I47" s="35"/>
      <c r="J47" s="34"/>
      <c r="K47" s="35"/>
      <c r="L47" s="35"/>
      <c r="M47" s="44"/>
    </row>
    <row r="48" spans="1:14" s="30" customFormat="1">
      <c r="A48" s="27"/>
      <c r="B48" s="28"/>
      <c r="C48" s="29"/>
      <c r="D48" s="26"/>
      <c r="F48" s="31">
        <f>VLOOKUP($E48,Atletas!$1:$1048576,7,FALSE)</f>
        <v>0</v>
      </c>
      <c r="G48" s="31">
        <f>VLOOKUP($E48,Atletas!$1:$1048576,9,FALSE)</f>
        <v>0</v>
      </c>
      <c r="H48" s="76">
        <f>VLOOKUP($E48,Atletas!$1:$1048576,5,FALSE)</f>
        <v>0</v>
      </c>
      <c r="I48" s="35"/>
      <c r="J48" s="34"/>
      <c r="K48" s="35"/>
      <c r="L48" s="35"/>
      <c r="M48" s="44"/>
    </row>
    <row r="49" spans="1:14" s="30" customFormat="1">
      <c r="A49" s="27"/>
      <c r="B49" s="28"/>
      <c r="C49" s="29"/>
      <c r="D49" s="26"/>
      <c r="F49" s="31">
        <f>VLOOKUP($E49,Atletas!$1:$1048576,7,FALSE)</f>
        <v>0</v>
      </c>
      <c r="G49" s="31">
        <f>VLOOKUP($E49,Atletas!$1:$1048576,9,FALSE)</f>
        <v>0</v>
      </c>
      <c r="H49" s="76">
        <f>VLOOKUP($E49,Atletas!$1:$1048576,5,FALSE)</f>
        <v>0</v>
      </c>
      <c r="I49" s="35"/>
      <c r="J49" s="34"/>
      <c r="K49" s="35"/>
      <c r="L49" s="35"/>
      <c r="M49" s="44"/>
    </row>
    <row r="50" spans="1:14" s="30" customFormat="1">
      <c r="A50" s="27"/>
      <c r="B50" s="28"/>
      <c r="C50" s="29"/>
      <c r="D50" s="26"/>
      <c r="F50" s="31">
        <f>VLOOKUP($E50,Atletas!$1:$1048576,7,FALSE)</f>
        <v>0</v>
      </c>
      <c r="G50" s="31">
        <f>VLOOKUP($E50,Atletas!$1:$1048576,9,FALSE)</f>
        <v>0</v>
      </c>
      <c r="H50" s="76">
        <f>VLOOKUP($E50,Atletas!$1:$1048576,5,FALSE)</f>
        <v>0</v>
      </c>
      <c r="I50" s="35"/>
      <c r="J50" s="34"/>
      <c r="K50" s="35"/>
      <c r="L50" s="35"/>
      <c r="M50" s="44"/>
      <c r="N50" s="28"/>
    </row>
    <row r="51" spans="1:14" s="30" customFormat="1">
      <c r="A51" s="27"/>
      <c r="B51" s="28"/>
      <c r="C51" s="29"/>
      <c r="D51" s="26"/>
      <c r="F51" s="31"/>
      <c r="G51" s="31"/>
      <c r="H51" s="76"/>
      <c r="I51" s="35"/>
      <c r="J51" s="34"/>
      <c r="K51" s="35"/>
      <c r="L51" s="35"/>
      <c r="M51" s="44"/>
      <c r="N51" s="44"/>
    </row>
    <row r="52" spans="1:14" s="30" customFormat="1">
      <c r="A52" s="27"/>
      <c r="B52" s="28"/>
      <c r="C52" s="29"/>
      <c r="D52" s="26"/>
      <c r="F52" s="31"/>
      <c r="G52" s="31"/>
      <c r="H52" s="76"/>
      <c r="I52" s="35"/>
      <c r="J52" s="34"/>
      <c r="K52" s="35"/>
      <c r="L52" s="35"/>
      <c r="M52" s="44"/>
      <c r="N52" s="44"/>
    </row>
    <row r="53" spans="1:14" s="30" customFormat="1">
      <c r="A53" s="27"/>
      <c r="B53" s="28"/>
      <c r="C53" s="29"/>
      <c r="D53" s="26"/>
      <c r="F53" s="31"/>
      <c r="G53" s="31"/>
      <c r="H53" s="76"/>
      <c r="I53" s="35"/>
      <c r="J53" s="34"/>
      <c r="K53" s="35"/>
      <c r="L53" s="35"/>
      <c r="M53" s="44"/>
      <c r="N53" s="44"/>
    </row>
    <row r="54" spans="1:14" s="30" customFormat="1">
      <c r="A54" s="27"/>
      <c r="B54" s="28"/>
      <c r="C54" s="29"/>
      <c r="D54" s="26"/>
      <c r="F54" s="31"/>
      <c r="G54" s="31"/>
      <c r="H54" s="76"/>
      <c r="I54" s="35"/>
      <c r="J54" s="34"/>
      <c r="K54" s="35"/>
      <c r="L54" s="35"/>
      <c r="M54" s="44"/>
      <c r="N54" s="45"/>
    </row>
    <row r="55" spans="1:14">
      <c r="A55" s="178" t="s">
        <v>1244</v>
      </c>
      <c r="B55" s="179"/>
      <c r="C55" s="179"/>
      <c r="D55" s="179"/>
      <c r="E55" s="179"/>
      <c r="F55" s="179"/>
      <c r="G55" s="179"/>
      <c r="H55" s="179"/>
      <c r="I55" s="179"/>
      <c r="J55" s="179"/>
      <c r="K55" s="179"/>
      <c r="L55" s="179"/>
    </row>
    <row r="56" spans="1:14" s="30" customFormat="1">
      <c r="A56" s="27"/>
      <c r="B56" s="28"/>
      <c r="C56" s="29"/>
      <c r="D56" s="26"/>
      <c r="F56" s="31">
        <f>VLOOKUP($E56,Atletas!$1:$1048576,7,FALSE)</f>
        <v>0</v>
      </c>
      <c r="G56" s="31">
        <f>VLOOKUP($E56,Atletas!$1:$1048576,9,FALSE)</f>
        <v>0</v>
      </c>
      <c r="H56" s="76">
        <f>VLOOKUP($E56,Atletas!$1:$1048576,5,FALSE)</f>
        <v>0</v>
      </c>
      <c r="I56" s="35"/>
      <c r="J56" s="34"/>
      <c r="K56" s="35"/>
      <c r="L56" s="35"/>
      <c r="M56" s="44"/>
      <c r="N56" s="28"/>
    </row>
    <row r="57" spans="1:14" s="30" customFormat="1">
      <c r="A57" s="27"/>
      <c r="B57" s="28"/>
      <c r="C57" s="29"/>
      <c r="D57" s="26"/>
      <c r="F57" s="31">
        <f>VLOOKUP($E57,Atletas!$1:$1048576,7,FALSE)</f>
        <v>0</v>
      </c>
      <c r="G57" s="31">
        <f>VLOOKUP($E57,Atletas!$1:$1048576,9,FALSE)</f>
        <v>0</v>
      </c>
      <c r="H57" s="76">
        <f>VLOOKUP($E57,Atletas!$1:$1048576,5,FALSE)</f>
        <v>0</v>
      </c>
      <c r="I57" s="35"/>
      <c r="J57" s="34"/>
      <c r="K57" s="35"/>
      <c r="L57" s="35"/>
      <c r="M57" s="44"/>
      <c r="N57" s="28"/>
    </row>
    <row r="58" spans="1:14" s="30" customFormat="1">
      <c r="A58" s="27"/>
      <c r="B58" s="28"/>
      <c r="C58" s="29"/>
      <c r="D58" s="26"/>
      <c r="F58" s="31">
        <f>VLOOKUP($E58,Atletas!$1:$1048576,7,FALSE)</f>
        <v>0</v>
      </c>
      <c r="G58" s="31">
        <f>VLOOKUP($E58,Atletas!$1:$1048576,9,FALSE)</f>
        <v>0</v>
      </c>
      <c r="H58" s="76">
        <f>VLOOKUP($E58,Atletas!$1:$1048576,5,FALSE)</f>
        <v>0</v>
      </c>
      <c r="I58" s="35"/>
      <c r="J58" s="34"/>
      <c r="K58" s="35"/>
      <c r="L58" s="35"/>
      <c r="M58" s="44"/>
      <c r="N58" s="28"/>
    </row>
    <row r="59" spans="1:14" s="30" customFormat="1">
      <c r="A59" s="27"/>
      <c r="B59" s="28"/>
      <c r="C59" s="29"/>
      <c r="D59" s="26"/>
      <c r="F59" s="31">
        <f>VLOOKUP($E59,Atletas!$1:$1048576,7,FALSE)</f>
        <v>0</v>
      </c>
      <c r="G59" s="31">
        <f>VLOOKUP($E59,Atletas!$1:$1048576,9,FALSE)</f>
        <v>0</v>
      </c>
      <c r="H59" s="76">
        <f>VLOOKUP($E59,Atletas!$1:$1048576,5,FALSE)</f>
        <v>0</v>
      </c>
      <c r="I59" s="35"/>
      <c r="J59" s="34"/>
      <c r="K59" s="35"/>
      <c r="L59" s="35"/>
      <c r="M59" s="44"/>
      <c r="N59" s="28"/>
    </row>
    <row r="60" spans="1:14" s="30" customFormat="1">
      <c r="A60" s="27"/>
      <c r="B60" s="28"/>
      <c r="C60" s="29"/>
      <c r="D60" s="26"/>
      <c r="F60" s="31">
        <f>VLOOKUP($E60,Atletas!$1:$1048576,7,FALSE)</f>
        <v>0</v>
      </c>
      <c r="G60" s="31">
        <f>VLOOKUP($E60,Atletas!$1:$1048576,9,FALSE)</f>
        <v>0</v>
      </c>
      <c r="H60" s="76">
        <f>VLOOKUP($E60,Atletas!$1:$1048576,5,FALSE)</f>
        <v>0</v>
      </c>
      <c r="I60" s="35"/>
      <c r="J60" s="34"/>
      <c r="K60" s="35"/>
      <c r="L60" s="35"/>
      <c r="M60" s="44"/>
      <c r="N60" s="28"/>
    </row>
  </sheetData>
  <sortState ref="A6:N29">
    <sortCondition ref="B6:B29"/>
  </sortState>
  <mergeCells count="6">
    <mergeCell ref="A44:L44"/>
    <mergeCell ref="A55:L55"/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" enableFormatConditionsCalculation="0">
    <pageSetUpPr fitToPage="1"/>
  </sheetPr>
  <dimension ref="A1:O395"/>
  <sheetViews>
    <sheetView tabSelected="1" zoomScale="125" zoomScaleNormal="125" zoomScalePageLayoutView="125" workbookViewId="0">
      <pane ySplit="5" topLeftCell="A6" activePane="bottomLeft" state="frozenSplit"/>
      <selection activeCell="A2" sqref="A2:N2"/>
      <selection pane="bottomLeft" activeCell="A2" sqref="A2:L2"/>
    </sheetView>
  </sheetViews>
  <sheetFormatPr baseColWidth="10" defaultColWidth="8.83203125" defaultRowHeight="12" x14ac:dyDescent="0"/>
  <cols>
    <col min="1" max="1" width="4.6640625" style="27" customWidth="1"/>
    <col min="2" max="2" width="13.6640625" style="28" customWidth="1"/>
    <col min="3" max="3" width="6.6640625" style="23" customWidth="1"/>
    <col min="4" max="4" width="5.6640625" style="26" customWidth="1"/>
    <col min="5" max="5" width="22.33203125" style="41" customWidth="1"/>
    <col min="6" max="6" width="8.6640625" style="9" customWidth="1"/>
    <col min="7" max="7" width="7.6640625" style="35" customWidth="1"/>
    <col min="8" max="8" width="9.1640625" style="143" customWidth="1"/>
    <col min="9" max="9" width="14.6640625" style="18" customWidth="1"/>
    <col min="10" max="10" width="10.1640625" style="19" customWidth="1"/>
    <col min="11" max="11" width="13.6640625" style="18" customWidth="1"/>
    <col min="12" max="12" width="13.6640625" style="7" customWidth="1"/>
    <col min="13" max="13" width="9.6640625" style="74" hidden="1" customWidth="1"/>
    <col min="14" max="14" width="0" hidden="1" customWidth="1"/>
  </cols>
  <sheetData>
    <row r="1" spans="1:13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3" ht="19.5" customHeight="1">
      <c r="A2" s="180" t="s">
        <v>1637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3" ht="18" customHeight="1">
      <c r="A3" s="182" t="s">
        <v>1542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71" t="s">
        <v>1245</v>
      </c>
    </row>
    <row r="4" spans="1:13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  <c r="M4" s="72"/>
    </row>
    <row r="5" spans="1:13" s="61" customFormat="1" ht="15.25" customHeight="1">
      <c r="A5" s="3" t="s">
        <v>1756</v>
      </c>
      <c r="B5" s="5" t="s">
        <v>1757</v>
      </c>
      <c r="C5" s="60" t="s">
        <v>1758</v>
      </c>
      <c r="D5" s="3" t="s">
        <v>1713</v>
      </c>
      <c r="E5" s="4" t="s">
        <v>1759</v>
      </c>
      <c r="F5" s="8" t="s">
        <v>1543</v>
      </c>
      <c r="G5" s="79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  <c r="M5" s="75" t="s">
        <v>1241</v>
      </c>
    </row>
    <row r="6" spans="1:13" s="30" customFormat="1">
      <c r="A6" s="27">
        <v>1</v>
      </c>
      <c r="B6" s="28" t="s">
        <v>2804</v>
      </c>
      <c r="C6" s="29">
        <v>1.5</v>
      </c>
      <c r="D6" s="26">
        <v>1</v>
      </c>
      <c r="E6" s="30" t="s">
        <v>1156</v>
      </c>
      <c r="F6" s="31">
        <f>VLOOKUP($E6,Atletas!$1:$1048576,7,FALSE)</f>
        <v>33887</v>
      </c>
      <c r="G6" s="31" t="str">
        <f>VLOOKUP($E6,Atletas!$1:$1048576,9,FALSE)</f>
        <v>S/Sub-23</v>
      </c>
      <c r="H6" s="76" t="s">
        <v>1301</v>
      </c>
      <c r="I6" s="35" t="s">
        <v>1434</v>
      </c>
      <c r="J6" s="34">
        <v>41314</v>
      </c>
      <c r="K6" s="35"/>
      <c r="L6" s="35" t="s">
        <v>27</v>
      </c>
      <c r="M6" s="44"/>
    </row>
    <row r="7" spans="1:13" s="30" customFormat="1">
      <c r="A7" s="27">
        <v>2</v>
      </c>
      <c r="B7" s="28" t="s">
        <v>2801</v>
      </c>
      <c r="C7" s="29">
        <v>1.5</v>
      </c>
      <c r="D7" s="26">
        <v>2</v>
      </c>
      <c r="E7" s="30" t="s">
        <v>588</v>
      </c>
      <c r="F7" s="31">
        <f>VLOOKUP($E7,Atletas!$1:$1048576,7,FALSE)</f>
        <v>34942</v>
      </c>
      <c r="G7" s="31" t="str">
        <f>VLOOKUP($E7,Atletas!$1:$1048576,9,FALSE)</f>
        <v>Júnior</v>
      </c>
      <c r="H7" s="76" t="str">
        <f>VLOOKUP($E7,Atletas!$1:$1048576,5,FALSE)</f>
        <v>ADRAP</v>
      </c>
      <c r="I7" s="35" t="s">
        <v>1434</v>
      </c>
      <c r="J7" s="34">
        <v>41314</v>
      </c>
      <c r="K7" s="35"/>
      <c r="L7" s="35" t="s">
        <v>27</v>
      </c>
      <c r="M7" s="45"/>
    </row>
    <row r="8" spans="1:13" s="30" customFormat="1">
      <c r="A8" s="27">
        <v>3</v>
      </c>
      <c r="B8" s="28">
        <v>7.33</v>
      </c>
      <c r="C8" s="29">
        <v>1.8</v>
      </c>
      <c r="D8" s="26" t="s">
        <v>2800</v>
      </c>
      <c r="E8" s="30" t="s">
        <v>31</v>
      </c>
      <c r="F8" s="31">
        <f>VLOOKUP($E8,Atletas!$1:$1048576,7,FALSE)</f>
        <v>35103</v>
      </c>
      <c r="G8" s="31" t="str">
        <f>VLOOKUP($E8,Atletas!$1:$1048576,9,FALSE)</f>
        <v>Juvenil</v>
      </c>
      <c r="H8" s="76" t="str">
        <f>VLOOKUP($E8,Atletas!$1:$1048576,5,FALSE)</f>
        <v>GDE</v>
      </c>
      <c r="I8" s="35" t="s">
        <v>1434</v>
      </c>
      <c r="J8" s="34">
        <v>41314</v>
      </c>
      <c r="K8" s="35"/>
      <c r="L8" s="35" t="s">
        <v>2188</v>
      </c>
      <c r="M8" s="45"/>
    </row>
    <row r="9" spans="1:13" s="30" customFormat="1">
      <c r="A9" s="27">
        <v>4</v>
      </c>
      <c r="B9" s="28" t="s">
        <v>2735</v>
      </c>
      <c r="C9" s="29">
        <v>-4.2</v>
      </c>
      <c r="D9" s="26">
        <v>1</v>
      </c>
      <c r="E9" s="30" t="s">
        <v>1028</v>
      </c>
      <c r="F9" s="31">
        <f>VLOOKUP($E9,Atletas!$1:$1048576,7,FALSE)</f>
        <v>33978</v>
      </c>
      <c r="G9" s="31" t="str">
        <f>VLOOKUP($E9,Atletas!$1:$1048576,9,FALSE)</f>
        <v>S/Sub-23</v>
      </c>
      <c r="H9" s="76" t="str">
        <f>VLOOKUP($E9,Atletas!$1:$1048576,5,FALSE)</f>
        <v>GDE</v>
      </c>
      <c r="I9" s="35" t="s">
        <v>1434</v>
      </c>
      <c r="J9" s="34">
        <v>41286</v>
      </c>
      <c r="K9" s="35"/>
      <c r="L9" s="35" t="s">
        <v>2181</v>
      </c>
      <c r="M9" s="44"/>
    </row>
    <row r="10" spans="1:13" s="30" customFormat="1">
      <c r="A10" s="27">
        <v>5</v>
      </c>
      <c r="B10" s="28" t="s">
        <v>2735</v>
      </c>
      <c r="C10" s="29">
        <v>-1.4</v>
      </c>
      <c r="D10" s="26" t="s">
        <v>2739</v>
      </c>
      <c r="E10" s="69" t="s">
        <v>1473</v>
      </c>
      <c r="F10" s="31">
        <f>VLOOKUP($E10,Atletas!$1:$1048576,7,FALSE)</f>
        <v>33975</v>
      </c>
      <c r="G10" s="31" t="str">
        <f>VLOOKUP($E10,Atletas!$1:$1048576,9,FALSE)</f>
        <v>S/Sub-23</v>
      </c>
      <c r="H10" s="76" t="str">
        <f>VLOOKUP($E10,Atletas!$1:$1048576,5,FALSE)</f>
        <v>CSM</v>
      </c>
      <c r="I10" s="35" t="s">
        <v>1434</v>
      </c>
      <c r="J10" s="34">
        <v>41286</v>
      </c>
      <c r="K10" s="35"/>
      <c r="L10" s="35" t="s">
        <v>2182</v>
      </c>
      <c r="M10" s="44"/>
    </row>
    <row r="11" spans="1:13" s="30" customFormat="1">
      <c r="A11" s="27">
        <v>6</v>
      </c>
      <c r="B11" s="28" t="s">
        <v>2735</v>
      </c>
      <c r="C11" s="29">
        <v>1.8</v>
      </c>
      <c r="D11" s="26" t="s">
        <v>2800</v>
      </c>
      <c r="E11" s="30" t="s">
        <v>1656</v>
      </c>
      <c r="F11" s="31">
        <f>VLOOKUP($E11,Atletas!$1:$1048576,7,FALSE)</f>
        <v>27985</v>
      </c>
      <c r="G11" s="31" t="str">
        <f>VLOOKUP($E11,Atletas!$1:$1048576,9,FALSE)</f>
        <v>S/Veterano</v>
      </c>
      <c r="H11" s="76" t="str">
        <f>VLOOKUP($E11,Atletas!$1:$1048576,5,FALSE)</f>
        <v>CSM</v>
      </c>
      <c r="I11" s="35" t="s">
        <v>1434</v>
      </c>
      <c r="J11" s="34">
        <v>41314</v>
      </c>
      <c r="K11" s="35"/>
      <c r="L11" s="35" t="s">
        <v>27</v>
      </c>
      <c r="M11" s="44"/>
    </row>
    <row r="12" spans="1:13" s="30" customFormat="1">
      <c r="A12" s="27">
        <v>7</v>
      </c>
      <c r="B12" s="28" t="s">
        <v>2736</v>
      </c>
      <c r="C12" s="29">
        <v>1.5</v>
      </c>
      <c r="D12" s="26">
        <v>4</v>
      </c>
      <c r="E12" s="30" t="s">
        <v>1566</v>
      </c>
      <c r="F12" s="31">
        <f>VLOOKUP($E12,Atletas!$1:$1048576,7,FALSE)</f>
        <v>34591</v>
      </c>
      <c r="G12" s="31" t="str">
        <f>VLOOKUP($E12,Atletas!$1:$1048576,9,FALSE)</f>
        <v>Júnior</v>
      </c>
      <c r="H12" s="76" t="str">
        <f>VLOOKUP($E12,Atletas!$1:$1048576,5,FALSE)</f>
        <v>AJS</v>
      </c>
      <c r="I12" s="35" t="s">
        <v>1434</v>
      </c>
      <c r="J12" s="34">
        <v>41314</v>
      </c>
      <c r="K12" s="35"/>
      <c r="L12" s="35" t="s">
        <v>27</v>
      </c>
      <c r="M12" s="44"/>
    </row>
    <row r="13" spans="1:13" s="30" customFormat="1">
      <c r="A13" s="27">
        <v>8</v>
      </c>
      <c r="B13" s="28">
        <v>7.52</v>
      </c>
      <c r="C13" s="29">
        <v>-0.2</v>
      </c>
      <c r="D13" s="26" t="s">
        <v>2755</v>
      </c>
      <c r="E13" s="30" t="s">
        <v>1521</v>
      </c>
      <c r="F13" s="31">
        <f>VLOOKUP($E13,Atletas!$1:$1048576,7,FALSE)</f>
        <v>33242</v>
      </c>
      <c r="G13" s="31" t="str">
        <f>VLOOKUP($E13,Atletas!$1:$1048576,9,FALSE)</f>
        <v>S/Sub-23</v>
      </c>
      <c r="H13" s="76" t="str">
        <f>VLOOKUP($E13,Atletas!$1:$1048576,5,FALSE)</f>
        <v>CSM</v>
      </c>
      <c r="I13" s="35" t="s">
        <v>1434</v>
      </c>
      <c r="J13" s="34">
        <v>41300</v>
      </c>
      <c r="K13" s="35"/>
      <c r="L13" s="35" t="s">
        <v>2183</v>
      </c>
      <c r="M13" s="44"/>
    </row>
    <row r="14" spans="1:13" s="30" customFormat="1">
      <c r="A14" s="27">
        <v>9</v>
      </c>
      <c r="B14" s="28" t="s">
        <v>2802</v>
      </c>
      <c r="C14" s="29">
        <v>1.8</v>
      </c>
      <c r="D14" s="26" t="s">
        <v>2740</v>
      </c>
      <c r="E14" s="30" t="s">
        <v>750</v>
      </c>
      <c r="F14" s="31">
        <f>VLOOKUP($E14,Atletas!$1:$1048576,7,FALSE)</f>
        <v>34803</v>
      </c>
      <c r="G14" s="31" t="str">
        <f>VLOOKUP($E14,Atletas!$1:$1048576,9,FALSE)</f>
        <v>Júnior</v>
      </c>
      <c r="H14" s="76" t="str">
        <f>VLOOKUP($E14,Atletas!$1:$1048576,5,FALSE)</f>
        <v>ACDSJ</v>
      </c>
      <c r="I14" s="35" t="s">
        <v>1434</v>
      </c>
      <c r="J14" s="34">
        <v>41314</v>
      </c>
      <c r="K14" s="35"/>
      <c r="L14" s="35" t="s">
        <v>27</v>
      </c>
      <c r="M14" s="45"/>
    </row>
    <row r="15" spans="1:13" s="30" customFormat="1">
      <c r="A15" s="27">
        <v>10</v>
      </c>
      <c r="B15" s="28" t="s">
        <v>2802</v>
      </c>
      <c r="C15" s="29">
        <v>1.5</v>
      </c>
      <c r="D15" s="26">
        <v>7</v>
      </c>
      <c r="E15" s="30" t="s">
        <v>1223</v>
      </c>
      <c r="F15" s="31">
        <f>VLOOKUP($E15,Atletas!$1:$1048576,7,FALSE)</f>
        <v>34779</v>
      </c>
      <c r="G15" s="31" t="str">
        <f>VLOOKUP($E15,Atletas!$1:$1048576,9,FALSE)</f>
        <v>Júnior</v>
      </c>
      <c r="H15" s="76" t="str">
        <f>VLOOKUP($E15,Atletas!$1:$1048576,5,FALSE)</f>
        <v>AJS</v>
      </c>
      <c r="I15" s="35" t="s">
        <v>1434</v>
      </c>
      <c r="J15" s="34">
        <v>41314</v>
      </c>
      <c r="K15" s="35"/>
      <c r="L15" s="35" t="s">
        <v>2184</v>
      </c>
      <c r="M15" s="44"/>
    </row>
    <row r="16" spans="1:13" s="30" customFormat="1">
      <c r="A16" s="27">
        <v>11</v>
      </c>
      <c r="B16" s="28">
        <v>7.65</v>
      </c>
      <c r="C16" s="29">
        <v>1.8</v>
      </c>
      <c r="D16" s="26" t="s">
        <v>2073</v>
      </c>
      <c r="E16" s="30" t="s">
        <v>1721</v>
      </c>
      <c r="F16" s="31">
        <f>VLOOKUP($E16,Atletas!$1:$1048576,7,FALSE)</f>
        <v>33591</v>
      </c>
      <c r="G16" s="31" t="str">
        <f>VLOOKUP($E16,Atletas!$1:$1048576,9,FALSE)</f>
        <v>S/Sub-23</v>
      </c>
      <c r="H16" s="76" t="str">
        <f>VLOOKUP($E16,Atletas!$1:$1048576,5,FALSE)</f>
        <v>CSM</v>
      </c>
      <c r="I16" s="35" t="s">
        <v>1434</v>
      </c>
      <c r="J16" s="34">
        <v>41314</v>
      </c>
      <c r="K16" s="35"/>
      <c r="L16" s="35" t="s">
        <v>27</v>
      </c>
      <c r="M16" s="44"/>
    </row>
    <row r="17" spans="1:13" s="30" customFormat="1">
      <c r="A17" s="27">
        <v>12</v>
      </c>
      <c r="B17" s="28" t="s">
        <v>2803</v>
      </c>
      <c r="C17" s="29">
        <v>1.8</v>
      </c>
      <c r="D17" s="26" t="s">
        <v>2741</v>
      </c>
      <c r="E17" s="30" t="s">
        <v>2788</v>
      </c>
      <c r="F17" s="31">
        <f>VLOOKUP($E17,Atletas!$1:$1048576,7,FALSE)</f>
        <v>33883</v>
      </c>
      <c r="G17" s="31" t="str">
        <f>VLOOKUP($E17,Atletas!$1:$1048576,9,FALSE)</f>
        <v>S/Sub-23</v>
      </c>
      <c r="H17" s="76" t="str">
        <f>VLOOKUP($E17,Atletas!$1:$1048576,5,FALSE)</f>
        <v>ADRAP</v>
      </c>
      <c r="I17" s="35" t="s">
        <v>1434</v>
      </c>
      <c r="J17" s="34">
        <v>41314</v>
      </c>
      <c r="K17" s="35"/>
      <c r="L17" s="35" t="s">
        <v>27</v>
      </c>
      <c r="M17" s="44"/>
    </row>
    <row r="18" spans="1:13" s="30" customFormat="1">
      <c r="A18" s="27">
        <v>13</v>
      </c>
      <c r="B18" s="28" t="s">
        <v>2737</v>
      </c>
      <c r="C18" s="29">
        <v>-0.5</v>
      </c>
      <c r="D18" s="26" t="s">
        <v>2748</v>
      </c>
      <c r="E18" s="30" t="s">
        <v>1555</v>
      </c>
      <c r="F18" s="31">
        <f>VLOOKUP($E18,Atletas!$1:$1048576,7,FALSE)</f>
        <v>32952</v>
      </c>
      <c r="G18" s="31" t="str">
        <f>VLOOKUP($E18,Atletas!$1:$1048576,9,FALSE)</f>
        <v>Sénior</v>
      </c>
      <c r="H18" s="76" t="str">
        <f>VLOOKUP($E18,Atletas!$1:$1048576,5,FALSE)</f>
        <v>ADRAP</v>
      </c>
      <c r="I18" s="35" t="s">
        <v>1434</v>
      </c>
      <c r="J18" s="34">
        <v>41286</v>
      </c>
      <c r="K18" s="35"/>
      <c r="L18" s="35" t="s">
        <v>1802</v>
      </c>
      <c r="M18" s="44"/>
    </row>
    <row r="19" spans="1:13" s="30" customFormat="1">
      <c r="A19" s="27">
        <v>14</v>
      </c>
      <c r="B19" s="28" t="s">
        <v>2738</v>
      </c>
      <c r="C19" s="29">
        <v>-4.2</v>
      </c>
      <c r="D19" s="26">
        <v>7</v>
      </c>
      <c r="E19" s="30" t="s">
        <v>1508</v>
      </c>
      <c r="F19" s="31">
        <f>VLOOKUP($E19,Atletas!$1:$1048576,7,FALSE)</f>
        <v>34271</v>
      </c>
      <c r="G19" s="31" t="str">
        <f>VLOOKUP($E19,Atletas!$1:$1048576,9,FALSE)</f>
        <v>S/Sub-23</v>
      </c>
      <c r="H19" s="76" t="str">
        <f>VLOOKUP($E19,Atletas!$1:$1048576,5,FALSE)</f>
        <v>AJS</v>
      </c>
      <c r="I19" s="35" t="s">
        <v>1434</v>
      </c>
      <c r="J19" s="34">
        <v>41286</v>
      </c>
      <c r="K19" s="35"/>
      <c r="L19" s="35" t="s">
        <v>2187</v>
      </c>
      <c r="M19" s="44"/>
    </row>
    <row r="20" spans="1:13" s="30" customFormat="1">
      <c r="A20" s="27">
        <v>15</v>
      </c>
      <c r="B20" s="28" t="s">
        <v>2738</v>
      </c>
      <c r="C20" s="29">
        <v>-3.2</v>
      </c>
      <c r="D20" s="26" t="s">
        <v>2073</v>
      </c>
      <c r="E20" s="30" t="s">
        <v>1037</v>
      </c>
      <c r="F20" s="31">
        <f>VLOOKUP($E20,Atletas!$1:$1048576,7,FALSE)</f>
        <v>35674</v>
      </c>
      <c r="G20" s="31" t="str">
        <f>VLOOKUP($E20,Atletas!$1:$1048576,9,FALSE)</f>
        <v>Juvenil</v>
      </c>
      <c r="H20" s="76" t="str">
        <f>VLOOKUP($E20,Atletas!$1:$1048576,5,FALSE)</f>
        <v>ACDSJ</v>
      </c>
      <c r="I20" s="35" t="s">
        <v>1434</v>
      </c>
      <c r="J20" s="34">
        <v>41286</v>
      </c>
      <c r="K20" s="35"/>
      <c r="L20" s="35" t="s">
        <v>2193</v>
      </c>
      <c r="M20" s="44"/>
    </row>
    <row r="21" spans="1:13" s="30" customFormat="1">
      <c r="A21" s="27">
        <v>16</v>
      </c>
      <c r="B21" s="28" t="s">
        <v>2738</v>
      </c>
      <c r="C21" s="29">
        <v>-1.4</v>
      </c>
      <c r="D21" s="26" t="s">
        <v>2741</v>
      </c>
      <c r="E21" s="30" t="s">
        <v>584</v>
      </c>
      <c r="F21" s="31">
        <f>VLOOKUP($E21,Atletas!$1:$1048576,7,FALSE)</f>
        <v>35227</v>
      </c>
      <c r="G21" s="31" t="str">
        <f>VLOOKUP($E21,Atletas!$1:$1048576,9,FALSE)</f>
        <v>Juvenil</v>
      </c>
      <c r="H21" s="76" t="str">
        <f>VLOOKUP($E21,Atletas!$1:$1048576,5,FALSE)</f>
        <v>AJS</v>
      </c>
      <c r="I21" s="35" t="s">
        <v>1434</v>
      </c>
      <c r="J21" s="34">
        <v>41286</v>
      </c>
      <c r="K21" s="35"/>
      <c r="L21" s="35" t="s">
        <v>27</v>
      </c>
      <c r="M21" s="45"/>
    </row>
    <row r="22" spans="1:13" s="30" customFormat="1">
      <c r="A22" s="27">
        <v>17</v>
      </c>
      <c r="B22" s="28" t="s">
        <v>2738</v>
      </c>
      <c r="C22" s="29">
        <v>-1.4</v>
      </c>
      <c r="D22" s="26" t="s">
        <v>2742</v>
      </c>
      <c r="E22" s="30" t="s">
        <v>1094</v>
      </c>
      <c r="F22" s="31">
        <f>VLOOKUP($E22,Atletas!$1:$1048576,7,FALSE)</f>
        <v>33930</v>
      </c>
      <c r="G22" s="31" t="str">
        <f>VLOOKUP($E22,Atletas!$1:$1048576,9,FALSE)</f>
        <v>S/Sub-23</v>
      </c>
      <c r="H22" s="76" t="str">
        <f>VLOOKUP($E22,Atletas!$1:$1048576,5,FALSE)</f>
        <v>AJS</v>
      </c>
      <c r="I22" s="35" t="s">
        <v>1434</v>
      </c>
      <c r="J22" s="34">
        <v>41286</v>
      </c>
      <c r="K22" s="35"/>
      <c r="L22" s="35" t="s">
        <v>1805</v>
      </c>
      <c r="M22" s="44"/>
    </row>
    <row r="23" spans="1:13" s="30" customFormat="1">
      <c r="A23" s="27">
        <v>18</v>
      </c>
      <c r="B23" s="28" t="s">
        <v>2738</v>
      </c>
      <c r="C23" s="29">
        <v>-0.5</v>
      </c>
      <c r="D23" s="26" t="s">
        <v>2755</v>
      </c>
      <c r="E23" s="30" t="s">
        <v>1300</v>
      </c>
      <c r="F23" s="31">
        <f>VLOOKUP($E23,Atletas!$1:$1048576,7,FALSE)</f>
        <v>33000</v>
      </c>
      <c r="G23" s="31" t="str">
        <f>VLOOKUP($E23,Atletas!$1:$1048576,9,FALSE)</f>
        <v>Sénior</v>
      </c>
      <c r="H23" s="76" t="str">
        <f>VLOOKUP($E23,Atletas!$1:$1048576,5,FALSE)</f>
        <v>ADRAP</v>
      </c>
      <c r="I23" s="35" t="s">
        <v>1434</v>
      </c>
      <c r="J23" s="34">
        <v>41286</v>
      </c>
      <c r="K23" s="35"/>
      <c r="L23" s="35" t="s">
        <v>1798</v>
      </c>
      <c r="M23" s="44"/>
    </row>
    <row r="24" spans="1:13" s="30" customFormat="1">
      <c r="A24" s="27">
        <v>19</v>
      </c>
      <c r="B24" s="28">
        <v>8.0299999999999994</v>
      </c>
      <c r="C24" s="29">
        <v>-1.8</v>
      </c>
      <c r="D24" s="26" t="s">
        <v>2755</v>
      </c>
      <c r="E24" s="30" t="s">
        <v>1420</v>
      </c>
      <c r="F24" s="31">
        <f>VLOOKUP($E24,Atletas!$1:$1048576,7,FALSE)</f>
        <v>34220</v>
      </c>
      <c r="G24" s="31" t="str">
        <f>VLOOKUP($E24,Atletas!$1:$1048576,9,FALSE)</f>
        <v>S/Sub-23</v>
      </c>
      <c r="H24" s="76" t="s">
        <v>1452</v>
      </c>
      <c r="I24" s="35" t="s">
        <v>1434</v>
      </c>
      <c r="J24" s="34">
        <v>41300</v>
      </c>
      <c r="K24" s="35"/>
      <c r="L24" s="35" t="s">
        <v>610</v>
      </c>
      <c r="M24" s="44"/>
    </row>
    <row r="25" spans="1:13" s="30" customFormat="1">
      <c r="A25" s="27">
        <v>20</v>
      </c>
      <c r="B25" s="28" t="s">
        <v>2746</v>
      </c>
      <c r="C25" s="29">
        <v>-3.2</v>
      </c>
      <c r="D25" s="26" t="s">
        <v>2742</v>
      </c>
      <c r="E25" s="30" t="s">
        <v>619</v>
      </c>
      <c r="F25" s="31">
        <f>VLOOKUP($E25,Atletas!$1:$1048576,7,FALSE)</f>
        <v>34090</v>
      </c>
      <c r="G25" s="31" t="str">
        <f>VLOOKUP($E25,Atletas!$1:$1048576,9,FALSE)</f>
        <v>S/Sub-23</v>
      </c>
      <c r="H25" s="76" t="s">
        <v>1567</v>
      </c>
      <c r="I25" s="35" t="s">
        <v>1434</v>
      </c>
      <c r="J25" s="34">
        <v>41286</v>
      </c>
      <c r="K25" s="35"/>
      <c r="L25" s="35" t="s">
        <v>1804</v>
      </c>
      <c r="M25" s="44"/>
    </row>
    <row r="26" spans="1:13" s="30" customFormat="1">
      <c r="A26" s="27">
        <v>21</v>
      </c>
      <c r="B26" s="28">
        <v>8.1999999999999993</v>
      </c>
      <c r="C26" s="29">
        <v>1.8</v>
      </c>
      <c r="D26" s="26" t="s">
        <v>2741</v>
      </c>
      <c r="E26" s="30" t="s">
        <v>29</v>
      </c>
      <c r="F26" s="31">
        <f>VLOOKUP($E26,Atletas!$1:$1048576,7,FALSE)</f>
        <v>35636</v>
      </c>
      <c r="G26" s="31" t="str">
        <f>VLOOKUP($E26,Atletas!$1:$1048576,9,FALSE)</f>
        <v>Juvenil</v>
      </c>
      <c r="H26" s="76" t="str">
        <f>VLOOKUP($E26,Atletas!$1:$1048576,5,FALSE)</f>
        <v>CSM</v>
      </c>
      <c r="I26" s="35" t="s">
        <v>1434</v>
      </c>
      <c r="J26" s="34">
        <v>41314</v>
      </c>
      <c r="K26" s="35"/>
      <c r="L26" s="35" t="s">
        <v>27</v>
      </c>
      <c r="M26" s="45"/>
    </row>
    <row r="27" spans="1:13" s="30" customFormat="1">
      <c r="A27" s="27">
        <v>22</v>
      </c>
      <c r="B27" s="28" t="s">
        <v>2760</v>
      </c>
      <c r="C27" s="29">
        <v>-3.1</v>
      </c>
      <c r="D27" s="26" t="s">
        <v>2748</v>
      </c>
      <c r="E27" s="30" t="s">
        <v>2075</v>
      </c>
      <c r="F27" s="31">
        <f>VLOOKUP($E27,Atletas!$1:$1048576,7,FALSE)</f>
        <v>35978</v>
      </c>
      <c r="G27" s="31" t="str">
        <f>VLOOKUP($E27,Atletas!$1:$1048576,9,FALSE)</f>
        <v>Iniciado</v>
      </c>
      <c r="H27" s="76" t="str">
        <f>VLOOKUP($E27,Atletas!$1:$1048576,5,FALSE)</f>
        <v>CSM</v>
      </c>
      <c r="I27" s="35" t="s">
        <v>1434</v>
      </c>
      <c r="J27" s="34">
        <v>41286</v>
      </c>
      <c r="K27" s="35"/>
      <c r="L27" s="35" t="s">
        <v>2197</v>
      </c>
      <c r="M27" s="44"/>
    </row>
    <row r="28" spans="1:13" s="30" customFormat="1">
      <c r="A28" s="27">
        <v>23</v>
      </c>
      <c r="B28" s="28" t="s">
        <v>2760</v>
      </c>
      <c r="C28" s="29">
        <v>-3.1</v>
      </c>
      <c r="D28" s="26" t="s">
        <v>2754</v>
      </c>
      <c r="E28" s="30" t="s">
        <v>52</v>
      </c>
      <c r="F28" s="31">
        <f>VLOOKUP($E28,Atletas!$1:$1048576,7,FALSE)</f>
        <v>36231</v>
      </c>
      <c r="G28" s="31" t="str">
        <f>VLOOKUP($E28,Atletas!$1:$1048576,9,FALSE)</f>
        <v>Iniciado</v>
      </c>
      <c r="H28" s="76" t="str">
        <f>VLOOKUP($E28,Atletas!$1:$1048576,5,FALSE)</f>
        <v>ACDSJ</v>
      </c>
      <c r="I28" s="35" t="s">
        <v>1434</v>
      </c>
      <c r="J28" s="34">
        <v>41286</v>
      </c>
      <c r="K28" s="35"/>
      <c r="L28" s="35" t="s">
        <v>2201</v>
      </c>
      <c r="M28" s="45"/>
    </row>
    <row r="29" spans="1:13" s="30" customFormat="1">
      <c r="A29" s="27">
        <v>24</v>
      </c>
      <c r="B29" s="28">
        <v>8.31</v>
      </c>
      <c r="C29" s="29">
        <v>-1.8</v>
      </c>
      <c r="D29" s="26" t="s">
        <v>2756</v>
      </c>
      <c r="E29" s="30" t="s">
        <v>1345</v>
      </c>
      <c r="F29" s="31">
        <f>VLOOKUP($E29,Atletas!$1:$1048576,7,FALSE)</f>
        <v>32782</v>
      </c>
      <c r="G29" s="31" t="str">
        <f>VLOOKUP($E29,Atletas!$1:$1048576,9,FALSE)</f>
        <v>Sénior</v>
      </c>
      <c r="H29" s="76" t="str">
        <f>VLOOKUP($E29,Atletas!$1:$1048576,5,FALSE)</f>
        <v>ADRAP</v>
      </c>
      <c r="I29" s="35" t="s">
        <v>1434</v>
      </c>
      <c r="J29" s="34">
        <v>41300</v>
      </c>
      <c r="K29" s="35"/>
      <c r="L29" s="35" t="s">
        <v>664</v>
      </c>
      <c r="M29" s="44"/>
    </row>
    <row r="30" spans="1:13" s="30" customFormat="1">
      <c r="A30" s="27">
        <v>25</v>
      </c>
      <c r="B30" s="28">
        <v>8.4</v>
      </c>
      <c r="C30" s="29">
        <v>1.5</v>
      </c>
      <c r="D30" s="26" t="s">
        <v>2748</v>
      </c>
      <c r="E30" s="30" t="s">
        <v>1665</v>
      </c>
      <c r="F30" s="31">
        <f>VLOOKUP($E30,Atletas!$1:$1048576,7,FALSE)</f>
        <v>36857</v>
      </c>
      <c r="G30" s="31" t="str">
        <f>VLOOKUP($E30,Atletas!$1:$1048576,9,FALSE)</f>
        <v>Infantil</v>
      </c>
      <c r="H30" s="76" t="str">
        <f>VLOOKUP($E30,Atletas!$1:$1048576,5,FALSE)</f>
        <v>GDE</v>
      </c>
      <c r="I30" s="35" t="s">
        <v>1434</v>
      </c>
      <c r="J30" s="34">
        <v>41377</v>
      </c>
      <c r="K30" s="35"/>
      <c r="L30" s="35" t="s">
        <v>27</v>
      </c>
      <c r="M30" s="44"/>
    </row>
    <row r="31" spans="1:13" s="30" customFormat="1">
      <c r="A31" s="27">
        <v>26</v>
      </c>
      <c r="B31" s="28" t="s">
        <v>2743</v>
      </c>
      <c r="C31" s="29">
        <v>-1.4</v>
      </c>
      <c r="D31" s="26" t="s">
        <v>2744</v>
      </c>
      <c r="E31" s="30" t="s">
        <v>2745</v>
      </c>
      <c r="F31" s="31">
        <f>VLOOKUP($E31,Atletas!$1:$1048576,7,FALSE)</f>
        <v>34719</v>
      </c>
      <c r="G31" s="31" t="str">
        <f>VLOOKUP($E31,Atletas!$1:$1048576,9,FALSE)</f>
        <v>Júnior</v>
      </c>
      <c r="H31" s="76" t="str">
        <f>VLOOKUP($E31,Atletas!$1:$1048576,5,FALSE)</f>
        <v>ADRAP</v>
      </c>
      <c r="I31" s="35" t="s">
        <v>1434</v>
      </c>
      <c r="J31" s="34">
        <v>41286</v>
      </c>
      <c r="K31" s="35"/>
      <c r="L31" s="35" t="s">
        <v>27</v>
      </c>
      <c r="M31" s="45"/>
    </row>
    <row r="32" spans="1:13" s="30" customFormat="1">
      <c r="A32" s="27">
        <v>27</v>
      </c>
      <c r="B32" s="28" t="s">
        <v>2761</v>
      </c>
      <c r="C32" s="29">
        <v>-3.1</v>
      </c>
      <c r="D32" s="26" t="s">
        <v>2755</v>
      </c>
      <c r="E32" s="30" t="s">
        <v>7</v>
      </c>
      <c r="F32" s="31">
        <v>36062</v>
      </c>
      <c r="G32" s="31" t="str">
        <f>VLOOKUP($E32,Atletas!$1:$1048576,9,FALSE)</f>
        <v>Iniciado</v>
      </c>
      <c r="H32" s="76" t="str">
        <f>VLOOKUP($E32,Atletas!$1:$1048576,5,FALSE)</f>
        <v>CSM</v>
      </c>
      <c r="I32" s="35" t="s">
        <v>1434</v>
      </c>
      <c r="J32" s="34">
        <v>41286</v>
      </c>
      <c r="K32" s="35"/>
      <c r="L32" s="35" t="s">
        <v>27</v>
      </c>
      <c r="M32" s="45"/>
    </row>
    <row r="33" spans="1:13" s="30" customFormat="1">
      <c r="A33" s="27">
        <v>28</v>
      </c>
      <c r="B33" s="28">
        <v>8.77</v>
      </c>
      <c r="C33" s="29">
        <v>-2.6</v>
      </c>
      <c r="D33" s="26">
        <v>1</v>
      </c>
      <c r="E33" s="30" t="s">
        <v>2971</v>
      </c>
      <c r="F33" s="31">
        <f>VLOOKUP($E33,Atletas!$1:$1048576,7,FALSE)</f>
        <v>36894</v>
      </c>
      <c r="G33" s="31" t="str">
        <f>VLOOKUP($E33,Atletas!$1:$1048576,9,FALSE)</f>
        <v>Infantil</v>
      </c>
      <c r="H33" s="76" t="str">
        <f>VLOOKUP($E33,Atletas!$1:$1048576,5,FALSE)</f>
        <v>CSM</v>
      </c>
      <c r="I33" s="35" t="s">
        <v>1434</v>
      </c>
      <c r="J33" s="34">
        <v>41405</v>
      </c>
      <c r="K33" s="35"/>
      <c r="L33" s="35" t="s">
        <v>27</v>
      </c>
      <c r="M33" s="45"/>
    </row>
    <row r="34" spans="1:13" s="30" customFormat="1">
      <c r="A34" s="27">
        <v>29</v>
      </c>
      <c r="B34" s="28">
        <v>8.99</v>
      </c>
      <c r="C34" s="29">
        <v>-2.6</v>
      </c>
      <c r="D34" s="26">
        <v>2</v>
      </c>
      <c r="E34" s="30" t="s">
        <v>2089</v>
      </c>
      <c r="F34" s="31">
        <f>VLOOKUP($E34,Atletas!$1:$1048576,7,FALSE)</f>
        <v>36963</v>
      </c>
      <c r="G34" s="31" t="str">
        <f>VLOOKUP($E34,Atletas!$1:$1048576,9,FALSE)</f>
        <v>Infantil</v>
      </c>
      <c r="H34" s="76" t="str">
        <f>VLOOKUP($E34,Atletas!$1:$1048576,5,FALSE)</f>
        <v>CSM</v>
      </c>
      <c r="I34" s="35" t="s">
        <v>1434</v>
      </c>
      <c r="J34" s="34">
        <v>41405</v>
      </c>
      <c r="K34" s="35"/>
      <c r="L34" s="35" t="s">
        <v>27</v>
      </c>
      <c r="M34" s="45"/>
    </row>
    <row r="35" spans="1:13" s="30" customFormat="1">
      <c r="A35" s="27">
        <v>30</v>
      </c>
      <c r="B35" s="28">
        <v>9</v>
      </c>
      <c r="C35" s="29">
        <v>-0.5</v>
      </c>
      <c r="D35" s="26" t="s">
        <v>2748</v>
      </c>
      <c r="E35" s="30" t="s">
        <v>2950</v>
      </c>
      <c r="F35" s="31">
        <f>VLOOKUP($E35,Atletas!$1:$1048576,7,FALSE)</f>
        <v>36739</v>
      </c>
      <c r="G35" s="31" t="str">
        <f>VLOOKUP($E35,Atletas!$1:$1048576,9,FALSE)</f>
        <v>Infantil</v>
      </c>
      <c r="H35" s="76" t="str">
        <f>VLOOKUP($E35,Atletas!$1:$1048576,5,FALSE)</f>
        <v>AJS</v>
      </c>
      <c r="I35" s="35" t="s">
        <v>1434</v>
      </c>
      <c r="J35" s="34">
        <v>41384</v>
      </c>
      <c r="K35" s="35"/>
      <c r="L35" s="35" t="s">
        <v>27</v>
      </c>
      <c r="M35" s="44"/>
    </row>
    <row r="36" spans="1:13" s="30" customFormat="1">
      <c r="A36" s="27">
        <v>31</v>
      </c>
      <c r="B36" s="28">
        <v>9.25</v>
      </c>
      <c r="C36" s="29">
        <v>1.5</v>
      </c>
      <c r="D36" s="26" t="s">
        <v>2754</v>
      </c>
      <c r="E36" s="30" t="s">
        <v>2090</v>
      </c>
      <c r="F36" s="31">
        <f>VLOOKUP($E36,Atletas!$1:$1048576,7,FALSE)</f>
        <v>37056</v>
      </c>
      <c r="G36" s="31" t="str">
        <f>VLOOKUP($E36,Atletas!$1:$1048576,9,FALSE)</f>
        <v>Infantil</v>
      </c>
      <c r="H36" s="76" t="str">
        <f>VLOOKUP($E36,Atletas!$1:$1048576,5,FALSE)</f>
        <v>ACDSJ</v>
      </c>
      <c r="I36" s="35" t="s">
        <v>1434</v>
      </c>
      <c r="J36" s="34">
        <v>41377</v>
      </c>
      <c r="K36" s="35"/>
      <c r="L36" s="35" t="s">
        <v>27</v>
      </c>
      <c r="M36" s="45"/>
    </row>
    <row r="37" spans="1:13" s="30" customFormat="1">
      <c r="A37" s="27">
        <v>32</v>
      </c>
      <c r="B37" s="28">
        <v>9.36</v>
      </c>
      <c r="C37" s="29">
        <v>-0.9</v>
      </c>
      <c r="D37" s="26" t="s">
        <v>2748</v>
      </c>
      <c r="E37" s="30" t="s">
        <v>2953</v>
      </c>
      <c r="F37" s="31">
        <f>VLOOKUP($E37,Atletas!$1:$1048576,7,FALSE)</f>
        <v>36707</v>
      </c>
      <c r="G37" s="31" t="str">
        <f>VLOOKUP($E37,Atletas!$1:$1048576,9,FALSE)</f>
        <v>Infantil</v>
      </c>
      <c r="H37" s="76" t="str">
        <f>VLOOKUP($E37,Atletas!$1:$1048576,5,FALSE)</f>
        <v>AJS</v>
      </c>
      <c r="I37" s="35" t="s">
        <v>1434</v>
      </c>
      <c r="J37" s="34">
        <v>41384</v>
      </c>
      <c r="K37" s="35"/>
      <c r="L37" s="35" t="s">
        <v>27</v>
      </c>
      <c r="M37" s="45"/>
    </row>
    <row r="38" spans="1:13" s="30" customFormat="1">
      <c r="A38" s="27">
        <v>33</v>
      </c>
      <c r="B38" s="28">
        <v>9.3800000000000008</v>
      </c>
      <c r="C38" s="29">
        <v>1.5</v>
      </c>
      <c r="D38" s="26" t="s">
        <v>2755</v>
      </c>
      <c r="E38" s="30" t="s">
        <v>2758</v>
      </c>
      <c r="F38" s="31">
        <f>VLOOKUP($E38,Atletas!$1:$1048576,7,FALSE)</f>
        <v>36997</v>
      </c>
      <c r="G38" s="31" t="str">
        <f>VLOOKUP($E38,Atletas!$1:$1048576,9,FALSE)</f>
        <v>Infantil</v>
      </c>
      <c r="H38" s="76" t="str">
        <f>VLOOKUP($E38,Atletas!$1:$1048576,5,FALSE)</f>
        <v>ACDSJ</v>
      </c>
      <c r="I38" s="35" t="s">
        <v>1434</v>
      </c>
      <c r="J38" s="34">
        <v>41377</v>
      </c>
      <c r="K38" s="35"/>
      <c r="L38" s="35" t="s">
        <v>27</v>
      </c>
      <c r="M38" s="45"/>
    </row>
    <row r="39" spans="1:13" s="30" customFormat="1">
      <c r="A39" s="27">
        <v>34</v>
      </c>
      <c r="B39" s="28" t="s">
        <v>2762</v>
      </c>
      <c r="C39" s="29">
        <v>-3.1</v>
      </c>
      <c r="D39" s="26" t="s">
        <v>2763</v>
      </c>
      <c r="E39" s="30" t="s">
        <v>2082</v>
      </c>
      <c r="F39" s="31">
        <f>VLOOKUP($E39,Atletas!$1:$1048576,7,FALSE)</f>
        <v>36273</v>
      </c>
      <c r="G39" s="31" t="str">
        <f>VLOOKUP($E39,Atletas!$1:$1048576,9,FALSE)</f>
        <v>Iniciado</v>
      </c>
      <c r="H39" s="76" t="str">
        <f>VLOOKUP($E39,Atletas!$1:$1048576,5,FALSE)</f>
        <v>CSM</v>
      </c>
      <c r="I39" s="35" t="s">
        <v>1434</v>
      </c>
      <c r="J39" s="34">
        <v>41286</v>
      </c>
      <c r="K39" s="35"/>
      <c r="L39" s="35" t="s">
        <v>27</v>
      </c>
      <c r="M39" s="45"/>
    </row>
    <row r="40" spans="1:13" s="30" customFormat="1">
      <c r="A40" s="27">
        <v>35</v>
      </c>
      <c r="B40" s="28">
        <v>9.56</v>
      </c>
      <c r="C40" s="29">
        <v>-1.8</v>
      </c>
      <c r="D40" s="26" t="s">
        <v>2800</v>
      </c>
      <c r="E40" s="30" t="s">
        <v>3042</v>
      </c>
      <c r="F40" s="31">
        <f>VLOOKUP($E40,Atletas!$1:$1048576,7,FALSE)</f>
        <v>37599</v>
      </c>
      <c r="G40" s="31" t="str">
        <f>VLOOKUP($E40,Atletas!$1:$1048576,9,FALSE)</f>
        <v>Benjamim-B</v>
      </c>
      <c r="H40" s="76" t="str">
        <f>VLOOKUP($E40,Atletas!$1:$1048576,5,FALSE)</f>
        <v>CSM</v>
      </c>
      <c r="I40" s="35" t="s">
        <v>1434</v>
      </c>
      <c r="J40" s="34">
        <v>41405</v>
      </c>
      <c r="K40" s="35"/>
      <c r="L40" s="35" t="s">
        <v>27</v>
      </c>
      <c r="M40" s="45"/>
    </row>
    <row r="41" spans="1:13" s="30" customFormat="1">
      <c r="A41" s="27">
        <v>36</v>
      </c>
      <c r="B41" s="28">
        <v>9.68</v>
      </c>
      <c r="C41" s="29">
        <v>-0.5</v>
      </c>
      <c r="D41" s="26" t="s">
        <v>2755</v>
      </c>
      <c r="E41" s="30" t="s">
        <v>2076</v>
      </c>
      <c r="F41" s="31">
        <f>VLOOKUP($E41,Atletas!$1:$1048576,7,FALSE)</f>
        <v>36708</v>
      </c>
      <c r="G41" s="31" t="str">
        <f>VLOOKUP($E41,Atletas!$1:$1048576,9,FALSE)</f>
        <v>Infantil</v>
      </c>
      <c r="H41" s="76" t="str">
        <f>VLOOKUP($E41,Atletas!$1:$1048576,5,FALSE)</f>
        <v>ACDSJ</v>
      </c>
      <c r="I41" s="35" t="s">
        <v>1434</v>
      </c>
      <c r="J41" s="34">
        <v>41384</v>
      </c>
      <c r="K41" s="35"/>
      <c r="L41" s="35" t="s">
        <v>27</v>
      </c>
      <c r="M41" s="45"/>
    </row>
    <row r="42" spans="1:13" s="30" customFormat="1">
      <c r="A42" s="27">
        <v>37</v>
      </c>
      <c r="B42" s="28">
        <v>9.76</v>
      </c>
      <c r="C42" s="29">
        <v>-2.6</v>
      </c>
      <c r="D42" s="26">
        <v>5</v>
      </c>
      <c r="E42" s="30" t="s">
        <v>2884</v>
      </c>
      <c r="F42" s="31">
        <f>VLOOKUP($E42,Atletas!$1:$1048576,7,FALSE)</f>
        <v>37328</v>
      </c>
      <c r="G42" s="31" t="str">
        <f>VLOOKUP($E42,Atletas!$1:$1048576,9,FALSE)</f>
        <v>Benjamim-B</v>
      </c>
      <c r="H42" s="76" t="str">
        <f>VLOOKUP($E42,Atletas!$1:$1048576,5,FALSE)</f>
        <v>ACDSJ</v>
      </c>
      <c r="I42" s="35" t="s">
        <v>1434</v>
      </c>
      <c r="J42" s="34">
        <v>41405</v>
      </c>
      <c r="K42" s="35"/>
      <c r="L42" s="35" t="s">
        <v>27</v>
      </c>
      <c r="M42" s="45"/>
    </row>
    <row r="43" spans="1:13" s="30" customFormat="1">
      <c r="A43" s="27">
        <v>38</v>
      </c>
      <c r="B43" s="28">
        <v>9.7799999999999994</v>
      </c>
      <c r="C43" s="29">
        <v>-0.5</v>
      </c>
      <c r="D43" s="26" t="s">
        <v>2756</v>
      </c>
      <c r="E43" s="30" t="s">
        <v>2794</v>
      </c>
      <c r="F43" s="31">
        <f>VLOOKUP($E43,Atletas!$1:$1048576,7,FALSE)</f>
        <v>37164</v>
      </c>
      <c r="G43" s="31" t="str">
        <f>VLOOKUP($E43,Atletas!$1:$1048576,9,FALSE)</f>
        <v>Infantil</v>
      </c>
      <c r="H43" s="76" t="str">
        <f>VLOOKUP($E43,Atletas!$1:$1048576,5,FALSE)</f>
        <v>AJS</v>
      </c>
      <c r="I43" s="35" t="s">
        <v>1434</v>
      </c>
      <c r="J43" s="34">
        <v>41384</v>
      </c>
      <c r="K43" s="35"/>
      <c r="L43" s="35" t="s">
        <v>27</v>
      </c>
      <c r="M43" s="45"/>
    </row>
    <row r="44" spans="1:13" s="30" customFormat="1">
      <c r="A44" s="27">
        <v>39</v>
      </c>
      <c r="B44" s="28">
        <v>9.7899999999999991</v>
      </c>
      <c r="C44" s="29">
        <v>-0.5</v>
      </c>
      <c r="D44" s="26" t="s">
        <v>2763</v>
      </c>
      <c r="E44" s="30" t="s">
        <v>2166</v>
      </c>
      <c r="F44" s="31">
        <f>VLOOKUP($E44,Atletas!$1:$1048576,7,FALSE)</f>
        <v>37220</v>
      </c>
      <c r="G44" s="31" t="str">
        <f>VLOOKUP($E44,Atletas!$1:$1048576,9,FALSE)</f>
        <v>Infantil</v>
      </c>
      <c r="H44" s="76" t="str">
        <f>VLOOKUP($E44,Atletas!$1:$1048576,5,FALSE)</f>
        <v>ADRAP</v>
      </c>
      <c r="I44" s="35" t="s">
        <v>1434</v>
      </c>
      <c r="J44" s="34">
        <v>41384</v>
      </c>
      <c r="K44" s="35"/>
      <c r="L44" s="35" t="s">
        <v>27</v>
      </c>
      <c r="M44" s="45"/>
    </row>
    <row r="45" spans="1:13" s="30" customFormat="1">
      <c r="A45" s="27">
        <v>40</v>
      </c>
      <c r="B45" s="28">
        <v>9.82</v>
      </c>
      <c r="C45" s="29">
        <v>-1.8</v>
      </c>
      <c r="D45" s="26" t="s">
        <v>2073</v>
      </c>
      <c r="E45" s="30" t="s">
        <v>3043</v>
      </c>
      <c r="F45" s="31">
        <f>VLOOKUP($E45,Atletas!$1:$1048576,7,FALSE)</f>
        <v>37486</v>
      </c>
      <c r="G45" s="31" t="str">
        <f>VLOOKUP($E45,Atletas!$1:$1048576,9,FALSE)</f>
        <v>Benjamim-B</v>
      </c>
      <c r="H45" s="76" t="str">
        <f>VLOOKUP($E45,Atletas!$1:$1048576,5,FALSE)</f>
        <v>GDE</v>
      </c>
      <c r="I45" s="35" t="s">
        <v>1434</v>
      </c>
      <c r="J45" s="34">
        <v>41405</v>
      </c>
      <c r="K45" s="35"/>
      <c r="L45" s="35" t="s">
        <v>27</v>
      </c>
      <c r="M45" s="45"/>
    </row>
    <row r="46" spans="1:13" s="30" customFormat="1">
      <c r="A46" s="27">
        <v>41</v>
      </c>
      <c r="B46" s="28" t="s">
        <v>2766</v>
      </c>
      <c r="C46" s="29">
        <v>-3.1</v>
      </c>
      <c r="D46" s="26" t="s">
        <v>2767</v>
      </c>
      <c r="E46" s="30" t="s">
        <v>2758</v>
      </c>
      <c r="F46" s="31">
        <f>VLOOKUP($E46,Atletas!$1:$1048576,7,FALSE)</f>
        <v>36997</v>
      </c>
      <c r="G46" s="31" t="str">
        <f>VLOOKUP($E46,Atletas!$1:$1048576,9,FALSE)</f>
        <v>Infantil</v>
      </c>
      <c r="H46" s="76" t="str">
        <f>VLOOKUP($E46,Atletas!$1:$1048576,5,FALSE)</f>
        <v>ACDSJ</v>
      </c>
      <c r="I46" s="35" t="s">
        <v>1434</v>
      </c>
      <c r="J46" s="34">
        <v>41286</v>
      </c>
      <c r="K46" s="35"/>
      <c r="L46" s="35" t="s">
        <v>27</v>
      </c>
      <c r="M46" s="44"/>
    </row>
    <row r="47" spans="1:13" s="30" customFormat="1">
      <c r="A47" s="27">
        <v>42</v>
      </c>
      <c r="B47" s="28" t="s">
        <v>2766</v>
      </c>
      <c r="C47" s="29">
        <v>-3.1</v>
      </c>
      <c r="D47" s="26" t="s">
        <v>2768</v>
      </c>
      <c r="E47" s="30" t="s">
        <v>1768</v>
      </c>
      <c r="F47" s="31">
        <f>VLOOKUP($E47,Atletas!$1:$1048576,7,FALSE)</f>
        <v>36481</v>
      </c>
      <c r="G47" s="31" t="str">
        <f>VLOOKUP($E47,Atletas!$1:$1048576,9,FALSE)</f>
        <v>Iniciado</v>
      </c>
      <c r="H47" s="76" t="str">
        <f>VLOOKUP($E47,Atletas!$1:$1048576,5,FALSE)</f>
        <v>ACDSJ</v>
      </c>
      <c r="I47" s="35" t="s">
        <v>1434</v>
      </c>
      <c r="J47" s="34">
        <v>41286</v>
      </c>
      <c r="K47" s="35"/>
      <c r="L47" s="35" t="s">
        <v>1815</v>
      </c>
      <c r="M47" s="45"/>
    </row>
    <row r="48" spans="1:13" s="30" customFormat="1">
      <c r="A48" s="27">
        <v>43</v>
      </c>
      <c r="B48" s="28">
        <v>9.89</v>
      </c>
      <c r="C48" s="29">
        <v>1.9</v>
      </c>
      <c r="D48" s="26" t="s">
        <v>2748</v>
      </c>
      <c r="E48" s="30" t="s">
        <v>2882</v>
      </c>
      <c r="F48" s="31">
        <f>VLOOKUP($E48,Atletas!$1:$1048576,7,FALSE)</f>
        <v>37563</v>
      </c>
      <c r="G48" s="31" t="str">
        <f>VLOOKUP($E48,Atletas!$1:$1048576,9,FALSE)</f>
        <v>Benjamim-B</v>
      </c>
      <c r="H48" s="76" t="str">
        <f>VLOOKUP($E48,Atletas!$1:$1048576,5,FALSE)</f>
        <v>ACDSJ</v>
      </c>
      <c r="I48" s="35" t="s">
        <v>1434</v>
      </c>
      <c r="J48" s="34">
        <v>41377</v>
      </c>
      <c r="K48" s="35"/>
      <c r="L48" s="35" t="s">
        <v>27</v>
      </c>
      <c r="M48" s="45"/>
    </row>
    <row r="49" spans="1:13" s="30" customFormat="1">
      <c r="A49" s="27">
        <v>44</v>
      </c>
      <c r="B49" s="28">
        <v>9.89</v>
      </c>
      <c r="C49" s="29">
        <v>1.9</v>
      </c>
      <c r="D49" s="26" t="s">
        <v>2754</v>
      </c>
      <c r="E49" s="30" t="s">
        <v>2883</v>
      </c>
      <c r="F49" s="31">
        <f>VLOOKUP($E49,Atletas!$1:$1048576,7,FALSE)</f>
        <v>37317</v>
      </c>
      <c r="G49" s="31" t="str">
        <f>VLOOKUP($E49,Atletas!$1:$1048576,9,FALSE)</f>
        <v>Benjamim-B</v>
      </c>
      <c r="H49" s="76" t="str">
        <f>VLOOKUP($E49,Atletas!$1:$1048576,5,FALSE)</f>
        <v>ACDSJ</v>
      </c>
      <c r="I49" s="35" t="s">
        <v>1434</v>
      </c>
      <c r="J49" s="34">
        <v>41377</v>
      </c>
      <c r="K49" s="35"/>
      <c r="L49" s="35" t="s">
        <v>27</v>
      </c>
      <c r="M49" s="45"/>
    </row>
    <row r="50" spans="1:13" s="30" customFormat="1">
      <c r="A50" s="27">
        <v>45</v>
      </c>
      <c r="B50" s="28">
        <v>9.98</v>
      </c>
      <c r="C50" s="29">
        <v>-0.9</v>
      </c>
      <c r="D50" s="26" t="s">
        <v>2755</v>
      </c>
      <c r="E50" s="30" t="s">
        <v>2110</v>
      </c>
      <c r="F50" s="31">
        <f>VLOOKUP($E50,Atletas!$1:$1048576,7,FALSE)</f>
        <v>36571</v>
      </c>
      <c r="G50" s="31" t="str">
        <f>VLOOKUP($E50,Atletas!$1:$1048576,9,FALSE)</f>
        <v>Infantil</v>
      </c>
      <c r="H50" s="76" t="str">
        <f>VLOOKUP($E50,Atletas!$1:$1048576,5,FALSE)</f>
        <v>AJS</v>
      </c>
      <c r="I50" s="35" t="s">
        <v>1434</v>
      </c>
      <c r="J50" s="34">
        <v>41384</v>
      </c>
      <c r="K50" s="35"/>
      <c r="L50" s="35" t="s">
        <v>27</v>
      </c>
      <c r="M50" s="45"/>
    </row>
    <row r="51" spans="1:13" s="30" customFormat="1">
      <c r="A51" s="27">
        <v>46</v>
      </c>
      <c r="B51" s="28">
        <v>10.039999999999999</v>
      </c>
      <c r="C51" s="29">
        <v>-2.1</v>
      </c>
      <c r="D51" s="26" t="s">
        <v>2800</v>
      </c>
      <c r="E51" s="30" t="s">
        <v>3045</v>
      </c>
      <c r="F51" s="31">
        <f>VLOOKUP($E51,Atletas!$1:$1048576,7,FALSE)</f>
        <v>37686</v>
      </c>
      <c r="G51" s="31" t="str">
        <f>VLOOKUP($E51,Atletas!$1:$1048576,9,FALSE)</f>
        <v>Benjamim-B</v>
      </c>
      <c r="H51" s="76" t="str">
        <f>VLOOKUP($E51,Atletas!$1:$1048576,5,FALSE)</f>
        <v>GDE</v>
      </c>
      <c r="I51" s="35" t="s">
        <v>1434</v>
      </c>
      <c r="J51" s="34">
        <v>41405</v>
      </c>
      <c r="K51" s="35"/>
      <c r="L51" s="35" t="s">
        <v>27</v>
      </c>
      <c r="M51" s="45"/>
    </row>
    <row r="52" spans="1:13" s="30" customFormat="1">
      <c r="A52" s="27">
        <v>47</v>
      </c>
      <c r="B52" s="28">
        <v>10.07</v>
      </c>
      <c r="C52" s="29">
        <v>-0.5</v>
      </c>
      <c r="D52" s="26" t="s">
        <v>2765</v>
      </c>
      <c r="E52" s="30" t="s">
        <v>2951</v>
      </c>
      <c r="F52" s="31">
        <f>VLOOKUP($E52,Atletas!$1:$1048576,7,FALSE)</f>
        <v>36541</v>
      </c>
      <c r="G52" s="31" t="str">
        <f>VLOOKUP($E52,Atletas!$1:$1048576,9,FALSE)</f>
        <v>Infantil</v>
      </c>
      <c r="H52" s="76" t="str">
        <f>VLOOKUP($E52,Atletas!$1:$1048576,5,FALSE)</f>
        <v>AJS</v>
      </c>
      <c r="I52" s="35" t="s">
        <v>1434</v>
      </c>
      <c r="J52" s="34">
        <v>41384</v>
      </c>
      <c r="K52" s="35"/>
      <c r="L52" s="35" t="s">
        <v>27</v>
      </c>
      <c r="M52" s="45"/>
    </row>
    <row r="53" spans="1:13" s="30" customFormat="1">
      <c r="A53" s="27">
        <v>48</v>
      </c>
      <c r="B53" s="28">
        <v>10.1</v>
      </c>
      <c r="C53" s="29">
        <v>-1.8</v>
      </c>
      <c r="D53" s="26" t="s">
        <v>2741</v>
      </c>
      <c r="E53" s="30" t="s">
        <v>2952</v>
      </c>
      <c r="F53" s="31">
        <f>VLOOKUP($E53,Atletas!$1:$1048576,7,FALSE)</f>
        <v>37134</v>
      </c>
      <c r="G53" s="31" t="str">
        <f>VLOOKUP($E53,Atletas!$1:$1048576,9,FALSE)</f>
        <v>Infantil</v>
      </c>
      <c r="H53" s="76" t="str">
        <f>VLOOKUP($E53,Atletas!$1:$1048576,5,FALSE)</f>
        <v>AJS</v>
      </c>
      <c r="I53" s="35" t="s">
        <v>1434</v>
      </c>
      <c r="J53" s="34">
        <v>41405</v>
      </c>
      <c r="K53" s="35"/>
      <c r="L53" s="35" t="s">
        <v>27</v>
      </c>
      <c r="M53" s="45"/>
    </row>
    <row r="54" spans="1:13" s="30" customFormat="1">
      <c r="A54" s="27">
        <v>49</v>
      </c>
      <c r="B54" s="28">
        <v>10.14</v>
      </c>
      <c r="C54" s="29">
        <v>1.5</v>
      </c>
      <c r="D54" s="26" t="s">
        <v>2756</v>
      </c>
      <c r="E54" s="30" t="s">
        <v>2167</v>
      </c>
      <c r="F54" s="31">
        <f>VLOOKUP($E54,Atletas!$1:$1048576,7,FALSE)</f>
        <v>36621</v>
      </c>
      <c r="G54" s="31" t="str">
        <f>VLOOKUP($E54,Atletas!$1:$1048576,9,FALSE)</f>
        <v>Infantil</v>
      </c>
      <c r="H54" s="76" t="str">
        <f>VLOOKUP($E54,Atletas!$1:$1048576,5,FALSE)</f>
        <v>ACDSJ</v>
      </c>
      <c r="I54" s="35" t="s">
        <v>1434</v>
      </c>
      <c r="J54" s="34">
        <v>41377</v>
      </c>
      <c r="K54" s="35"/>
      <c r="L54" s="35" t="s">
        <v>27</v>
      </c>
      <c r="M54" s="44"/>
    </row>
    <row r="55" spans="1:13" s="30" customFormat="1">
      <c r="A55" s="27">
        <v>50</v>
      </c>
      <c r="B55" s="28">
        <v>10.44</v>
      </c>
      <c r="C55" s="29">
        <v>-2.2000000000000002</v>
      </c>
      <c r="D55" s="26" t="s">
        <v>2073</v>
      </c>
      <c r="E55" s="30" t="s">
        <v>2790</v>
      </c>
      <c r="F55" s="31">
        <f>VLOOKUP($E55,Atletas!$1:$1048576,7,FALSE)</f>
        <v>37201</v>
      </c>
      <c r="G55" s="31" t="str">
        <f>VLOOKUP($E55,Atletas!$1:$1048576,9,FALSE)</f>
        <v>Infantil</v>
      </c>
      <c r="H55" s="76" t="str">
        <f>VLOOKUP($E55,Atletas!$1:$1048576,5,FALSE)</f>
        <v>AJS</v>
      </c>
      <c r="I55" s="35" t="s">
        <v>1434</v>
      </c>
      <c r="J55" s="34">
        <v>41405</v>
      </c>
      <c r="K55" s="35"/>
      <c r="L55" s="35" t="s">
        <v>27</v>
      </c>
      <c r="M55" s="45"/>
    </row>
    <row r="56" spans="1:13" s="30" customFormat="1">
      <c r="A56" s="27">
        <v>51</v>
      </c>
      <c r="B56" s="28">
        <v>10.48</v>
      </c>
      <c r="C56" s="29">
        <v>1.9</v>
      </c>
      <c r="D56" s="26" t="s">
        <v>2756</v>
      </c>
      <c r="E56" s="30" t="s">
        <v>2885</v>
      </c>
      <c r="F56" s="31">
        <f>VLOOKUP($E56,Atletas!$1:$1048576,7,FALSE)</f>
        <v>37923</v>
      </c>
      <c r="G56" s="31" t="str">
        <f>VLOOKUP($E56,Atletas!$1:$1048576,9,FALSE)</f>
        <v>Benjamim-B</v>
      </c>
      <c r="H56" s="76" t="str">
        <f>VLOOKUP($E56,Atletas!$1:$1048576,5,FALSE)</f>
        <v>CSM</v>
      </c>
      <c r="I56" s="35" t="s">
        <v>1434</v>
      </c>
      <c r="J56" s="34">
        <v>41377</v>
      </c>
      <c r="K56" s="35"/>
      <c r="L56" s="35" t="s">
        <v>27</v>
      </c>
      <c r="M56" s="44"/>
    </row>
    <row r="57" spans="1:13" s="30" customFormat="1">
      <c r="A57" s="27">
        <v>52</v>
      </c>
      <c r="B57" s="28">
        <v>10.53</v>
      </c>
      <c r="C57" s="29">
        <v>-2.1</v>
      </c>
      <c r="D57" s="26" t="s">
        <v>2073</v>
      </c>
      <c r="E57" s="30" t="s">
        <v>3046</v>
      </c>
      <c r="F57" s="31">
        <f>VLOOKUP($E57,Atletas!$1:$1048576,7,FALSE)</f>
        <v>37584</v>
      </c>
      <c r="G57" s="31" t="str">
        <f>VLOOKUP($E57,Atletas!$1:$1048576,9,FALSE)</f>
        <v>Benjamim-B</v>
      </c>
      <c r="H57" s="76" t="str">
        <f>VLOOKUP($E57,Atletas!$1:$1048576,5,FALSE)</f>
        <v>CSM</v>
      </c>
      <c r="I57" s="35" t="s">
        <v>1434</v>
      </c>
      <c r="J57" s="34">
        <v>41405</v>
      </c>
      <c r="K57" s="35"/>
      <c r="L57" s="35" t="s">
        <v>27</v>
      </c>
      <c r="M57" s="45"/>
    </row>
    <row r="58" spans="1:13" s="30" customFormat="1">
      <c r="A58" s="27">
        <v>53</v>
      </c>
      <c r="B58" s="28">
        <v>10.56</v>
      </c>
      <c r="C58" s="29">
        <v>-1.8</v>
      </c>
      <c r="D58" s="26" t="s">
        <v>2742</v>
      </c>
      <c r="E58" s="30" t="s">
        <v>3048</v>
      </c>
      <c r="F58" s="31">
        <f>VLOOKUP($E58,Atletas!$1:$1048576,7,FALSE)</f>
        <v>37383</v>
      </c>
      <c r="G58" s="31" t="str">
        <f>VLOOKUP($E58,Atletas!$1:$1048576,9,FALSE)</f>
        <v>Benjamim-B</v>
      </c>
      <c r="H58" s="76" t="str">
        <f>VLOOKUP($E58,Atletas!$1:$1048576,5,FALSE)</f>
        <v>GDE</v>
      </c>
      <c r="I58" s="35" t="s">
        <v>1434</v>
      </c>
      <c r="J58" s="34">
        <v>41405</v>
      </c>
      <c r="K58" s="35"/>
      <c r="L58" s="35" t="s">
        <v>27</v>
      </c>
      <c r="M58" s="45"/>
    </row>
    <row r="59" spans="1:13" s="30" customFormat="1">
      <c r="A59" s="27">
        <v>54</v>
      </c>
      <c r="B59" s="28">
        <v>10.64</v>
      </c>
      <c r="C59" s="29">
        <v>-0.9</v>
      </c>
      <c r="D59" s="26" t="s">
        <v>2756</v>
      </c>
      <c r="E59" s="30" t="s">
        <v>1766</v>
      </c>
      <c r="F59" s="31">
        <f>VLOOKUP($E59,Atletas!$1:$1048576,7,FALSE)</f>
        <v>36664</v>
      </c>
      <c r="G59" s="31" t="str">
        <f>VLOOKUP($E59,Atletas!$1:$1048576,9,FALSE)</f>
        <v>Infantil</v>
      </c>
      <c r="H59" s="76" t="str">
        <f>VLOOKUP($E59,Atletas!$1:$1048576,5,FALSE)</f>
        <v>ACDSJ</v>
      </c>
      <c r="I59" s="35" t="s">
        <v>1434</v>
      </c>
      <c r="J59" s="34">
        <v>41384</v>
      </c>
      <c r="K59" s="35"/>
      <c r="L59" s="35" t="s">
        <v>27</v>
      </c>
      <c r="M59" s="45"/>
    </row>
    <row r="60" spans="1:13" s="30" customFormat="1">
      <c r="A60" s="27">
        <v>55</v>
      </c>
      <c r="B60" s="28">
        <v>10.71</v>
      </c>
      <c r="C60" s="29">
        <v>-2.1</v>
      </c>
      <c r="D60" s="26" t="s">
        <v>2741</v>
      </c>
      <c r="E60" s="30" t="s">
        <v>3047</v>
      </c>
      <c r="F60" s="31">
        <f>VLOOKUP($E60,Atletas!$1:$1048576,7,FALSE)</f>
        <v>37162</v>
      </c>
      <c r="G60" s="31" t="str">
        <f>VLOOKUP($E60,Atletas!$1:$1048576,9,FALSE)</f>
        <v>Infantil</v>
      </c>
      <c r="H60" s="76" t="str">
        <f>VLOOKUP($E60,Atletas!$1:$1048576,5,FALSE)</f>
        <v>AJS</v>
      </c>
      <c r="I60" s="35" t="s">
        <v>1434</v>
      </c>
      <c r="J60" s="34">
        <v>41405</v>
      </c>
      <c r="K60" s="35"/>
      <c r="L60" s="35" t="s">
        <v>27</v>
      </c>
      <c r="M60" s="45"/>
    </row>
    <row r="61" spans="1:13" s="30" customFormat="1">
      <c r="A61" s="27">
        <v>56</v>
      </c>
      <c r="B61" s="28">
        <v>10.87</v>
      </c>
      <c r="C61" s="29">
        <v>-0.9</v>
      </c>
      <c r="D61" s="26" t="s">
        <v>2763</v>
      </c>
      <c r="E61" s="30" t="s">
        <v>2795</v>
      </c>
      <c r="F61" s="31">
        <f>VLOOKUP($E61,Atletas!$1:$1048576,7,FALSE)</f>
        <v>36659</v>
      </c>
      <c r="G61" s="31" t="str">
        <f>VLOOKUP($E61,Atletas!$1:$1048576,9,FALSE)</f>
        <v>Infantil</v>
      </c>
      <c r="H61" s="76" t="str">
        <f>VLOOKUP($E61,Atletas!$1:$1048576,5,FALSE)</f>
        <v>AJS</v>
      </c>
      <c r="I61" s="35" t="s">
        <v>1434</v>
      </c>
      <c r="J61" s="34">
        <v>41384</v>
      </c>
      <c r="K61" s="35"/>
      <c r="L61" s="35" t="s">
        <v>27</v>
      </c>
      <c r="M61" s="45"/>
    </row>
    <row r="62" spans="1:13" s="30" customFormat="1">
      <c r="A62" s="27">
        <v>57</v>
      </c>
      <c r="B62" s="28">
        <v>10.88</v>
      </c>
      <c r="C62" s="29">
        <v>-2.2000000000000002</v>
      </c>
      <c r="D62" s="26" t="s">
        <v>2741</v>
      </c>
      <c r="E62" s="30" t="s">
        <v>3044</v>
      </c>
      <c r="F62" s="31">
        <f>VLOOKUP($E62,Atletas!$1:$1048576,7,FALSE)</f>
        <v>37294</v>
      </c>
      <c r="G62" s="31" t="str">
        <f>VLOOKUP($E62,Atletas!$1:$1048576,9,FALSE)</f>
        <v>Benjamim-B</v>
      </c>
      <c r="H62" s="76" t="str">
        <f>VLOOKUP($E62,Atletas!$1:$1048576,5,FALSE)</f>
        <v>GDE</v>
      </c>
      <c r="I62" s="35" t="s">
        <v>1434</v>
      </c>
      <c r="J62" s="34">
        <v>41405</v>
      </c>
      <c r="K62" s="35"/>
      <c r="L62" s="35" t="s">
        <v>27</v>
      </c>
      <c r="M62" s="45"/>
    </row>
    <row r="63" spans="1:13" s="30" customFormat="1">
      <c r="A63" s="27">
        <v>58</v>
      </c>
      <c r="B63" s="28">
        <v>10.97</v>
      </c>
      <c r="C63" s="29">
        <v>-0.9</v>
      </c>
      <c r="D63" s="26" t="s">
        <v>2765</v>
      </c>
      <c r="E63" s="30" t="s">
        <v>2169</v>
      </c>
      <c r="F63" s="31">
        <f>VLOOKUP($E63,Atletas!$1:$1048576,7,FALSE)</f>
        <v>36982</v>
      </c>
      <c r="G63" s="31" t="str">
        <f>VLOOKUP($E63,Atletas!$1:$1048576,9,FALSE)</f>
        <v>Infantil</v>
      </c>
      <c r="H63" s="76" t="str">
        <f>VLOOKUP($E63,Atletas!$1:$1048576,5,FALSE)</f>
        <v>AJS</v>
      </c>
      <c r="I63" s="35" t="s">
        <v>1434</v>
      </c>
      <c r="J63" s="34">
        <v>41384</v>
      </c>
      <c r="K63" s="35"/>
      <c r="L63" s="35" t="s">
        <v>27</v>
      </c>
      <c r="M63" s="45"/>
    </row>
    <row r="64" spans="1:13" s="30" customFormat="1">
      <c r="A64" s="27">
        <v>59</v>
      </c>
      <c r="B64" s="28">
        <v>10.98</v>
      </c>
      <c r="C64" s="29">
        <v>1.9</v>
      </c>
      <c r="D64" s="26" t="s">
        <v>2763</v>
      </c>
      <c r="E64" s="30" t="s">
        <v>2886</v>
      </c>
      <c r="F64" s="31">
        <f>VLOOKUP($E64,Atletas!$1:$1048576,7,FALSE)</f>
        <v>37314</v>
      </c>
      <c r="G64" s="31" t="str">
        <f>VLOOKUP($E64,Atletas!$1:$1048576,9,FALSE)</f>
        <v>Benjamim-B</v>
      </c>
      <c r="H64" s="76" t="str">
        <f>VLOOKUP($E64,Atletas!$1:$1048576,5,FALSE)</f>
        <v>AJS</v>
      </c>
      <c r="I64" s="35" t="s">
        <v>1434</v>
      </c>
      <c r="J64" s="34">
        <v>41377</v>
      </c>
      <c r="K64" s="35"/>
      <c r="L64" s="35" t="s">
        <v>27</v>
      </c>
      <c r="M64" s="45"/>
    </row>
    <row r="65" spans="1:15" s="30" customFormat="1">
      <c r="A65" s="27">
        <v>60</v>
      </c>
      <c r="B65" s="28">
        <v>10.99</v>
      </c>
      <c r="C65" s="29">
        <v>-0.9</v>
      </c>
      <c r="D65" s="26" t="s">
        <v>2767</v>
      </c>
      <c r="E65" s="30" t="s">
        <v>2954</v>
      </c>
      <c r="F65" s="31">
        <f>VLOOKUP($E65,Atletas!$1:$1048576,7,FALSE)</f>
        <v>36590</v>
      </c>
      <c r="G65" s="31" t="str">
        <f>VLOOKUP($E65,Atletas!$1:$1048576,9,FALSE)</f>
        <v>Infantil</v>
      </c>
      <c r="H65" s="76" t="str">
        <f>VLOOKUP($E65,Atletas!$1:$1048576,5,FALSE)</f>
        <v>AJS</v>
      </c>
      <c r="I65" s="35" t="s">
        <v>1434</v>
      </c>
      <c r="J65" s="34">
        <v>41384</v>
      </c>
      <c r="K65" s="35"/>
      <c r="L65" s="35" t="s">
        <v>27</v>
      </c>
      <c r="M65" s="45"/>
    </row>
    <row r="66" spans="1:15" s="30" customFormat="1">
      <c r="A66" s="27"/>
      <c r="B66" s="28"/>
      <c r="C66" s="29"/>
      <c r="D66" s="26"/>
      <c r="E66" s="30" t="s">
        <v>1458</v>
      </c>
      <c r="F66" s="31" t="e">
        <f>VLOOKUP($E66,Atletas!$1:$1048576,7,FALSE)</f>
        <v>#N/A</v>
      </c>
      <c r="G66" s="31" t="e">
        <f>VLOOKUP($E66,Atletas!$1:$1048576,9,FALSE)</f>
        <v>#N/A</v>
      </c>
      <c r="H66" s="76" t="e">
        <f>VLOOKUP($E66,Atletas!$1:$1048576,5,FALSE)</f>
        <v>#N/A</v>
      </c>
      <c r="I66" s="35"/>
      <c r="J66" s="34"/>
      <c r="K66" s="35"/>
      <c r="L66" s="35" t="s">
        <v>936</v>
      </c>
      <c r="M66" s="44"/>
      <c r="O66" s="30" t="str">
        <f>IF(L66="rp",CONCATENATE(B66," - 12"),L66)</f>
        <v>6"81 - 09</v>
      </c>
    </row>
    <row r="67" spans="1:15" s="30" customFormat="1">
      <c r="A67" s="27"/>
      <c r="B67" s="28"/>
      <c r="C67" s="29"/>
      <c r="D67" s="26"/>
      <c r="E67" s="30" t="s">
        <v>1240</v>
      </c>
      <c r="F67" s="31" t="e">
        <f>VLOOKUP($E67,Atletas!$1:$1048576,7,FALSE)</f>
        <v>#N/A</v>
      </c>
      <c r="G67" s="31" t="e">
        <f>VLOOKUP($E67,Atletas!$1:$1048576,9,FALSE)</f>
        <v>#N/A</v>
      </c>
      <c r="H67" s="76" t="e">
        <f>VLOOKUP($E67,Atletas!$1:$1048576,5,FALSE)</f>
        <v>#N/A</v>
      </c>
      <c r="I67" s="35"/>
      <c r="J67" s="34"/>
      <c r="K67" s="35"/>
      <c r="L67" s="35" t="s">
        <v>931</v>
      </c>
      <c r="M67" s="44"/>
    </row>
    <row r="68" spans="1:15" s="30" customFormat="1">
      <c r="A68" s="27"/>
      <c r="B68" s="28"/>
      <c r="C68" s="29"/>
      <c r="D68" s="26"/>
      <c r="E68" s="30" t="s">
        <v>40</v>
      </c>
      <c r="F68" s="31">
        <f>VLOOKUP($E68,Atletas!$1:$1048576,7,FALSE)</f>
        <v>30858</v>
      </c>
      <c r="G68" s="31" t="str">
        <f>VLOOKUP($E68,Atletas!$1:$1048576,9,FALSE)</f>
        <v>Sénior</v>
      </c>
      <c r="H68" s="76" t="str">
        <f>VLOOKUP($E68,Atletas!$1:$1048576,5,FALSE)</f>
        <v>GDE</v>
      </c>
      <c r="I68" s="35"/>
      <c r="J68" s="34"/>
      <c r="K68" s="35"/>
      <c r="L68" s="35" t="s">
        <v>1797</v>
      </c>
      <c r="M68" s="45"/>
      <c r="N68" s="30" t="str">
        <f>CONCATENATE(B68," - 11")</f>
        <v xml:space="preserve"> - 11</v>
      </c>
    </row>
    <row r="69" spans="1:15" s="30" customFormat="1">
      <c r="A69" s="27"/>
      <c r="B69" s="28"/>
      <c r="C69" s="29"/>
      <c r="D69" s="26"/>
      <c r="E69" s="30" t="s">
        <v>1457</v>
      </c>
      <c r="F69" s="31" t="e">
        <f>VLOOKUP($E69,Atletas!$1:$1048576,7,FALSE)</f>
        <v>#N/A</v>
      </c>
      <c r="G69" s="31" t="e">
        <f>VLOOKUP($E69,Atletas!$1:$1048576,9,FALSE)</f>
        <v>#N/A</v>
      </c>
      <c r="H69" s="76" t="e">
        <f>VLOOKUP($E69,Atletas!$1:$1048576,5,FALSE)</f>
        <v>#N/A</v>
      </c>
      <c r="I69" s="35"/>
      <c r="J69" s="34"/>
      <c r="K69" s="35"/>
      <c r="L69" s="35" t="s">
        <v>930</v>
      </c>
      <c r="M69" s="44"/>
    </row>
    <row r="70" spans="1:15" s="30" customFormat="1">
      <c r="A70" s="27"/>
      <c r="B70" s="28"/>
      <c r="C70" s="29"/>
      <c r="D70" s="26"/>
      <c r="E70" s="30" t="s">
        <v>1700</v>
      </c>
      <c r="F70" s="31" t="e">
        <f>VLOOKUP($E70,Atletas!$1:$1048576,7,FALSE)</f>
        <v>#N/A</v>
      </c>
      <c r="G70" s="31" t="e">
        <f>VLOOKUP($E70,Atletas!$1:$1048576,9,FALSE)</f>
        <v>#N/A</v>
      </c>
      <c r="H70" s="76" t="e">
        <f>VLOOKUP($E70,Atletas!$1:$1048576,5,FALSE)</f>
        <v>#N/A</v>
      </c>
      <c r="I70" s="35"/>
      <c r="J70" s="34"/>
      <c r="K70" s="35"/>
      <c r="L70" s="35" t="s">
        <v>929</v>
      </c>
      <c r="M70" s="44"/>
    </row>
    <row r="71" spans="1:15" s="30" customFormat="1">
      <c r="A71" s="27"/>
      <c r="B71" s="28"/>
      <c r="C71" s="29"/>
      <c r="D71" s="26"/>
      <c r="E71" s="30" t="s">
        <v>1249</v>
      </c>
      <c r="F71" s="31">
        <f>VLOOKUP($E71,Atletas!$1:$1048576,7,FALSE)</f>
        <v>33247</v>
      </c>
      <c r="G71" s="31" t="str">
        <f>VLOOKUP($E71,Atletas!$1:$1048576,9,FALSE)</f>
        <v>S/Sub-23</v>
      </c>
      <c r="H71" s="76" t="str">
        <f>VLOOKUP($E71,Atletas!$1:$1048576,5,FALSE)</f>
        <v>ADRAP</v>
      </c>
      <c r="I71" s="35"/>
      <c r="J71" s="34"/>
      <c r="K71" s="35"/>
      <c r="L71" s="35" t="s">
        <v>937</v>
      </c>
      <c r="M71" s="44"/>
    </row>
    <row r="72" spans="1:15" s="30" customFormat="1">
      <c r="A72" s="27"/>
      <c r="B72" s="28"/>
      <c r="C72" s="29"/>
      <c r="D72" s="26"/>
      <c r="E72" s="30" t="s">
        <v>1663</v>
      </c>
      <c r="F72" s="31">
        <f>VLOOKUP($E72,Atletas!$1:$1048576,7,FALSE)</f>
        <v>31223</v>
      </c>
      <c r="G72" s="31" t="str">
        <f>VLOOKUP($E72,Atletas!$1:$1048576,9,FALSE)</f>
        <v>Sénior</v>
      </c>
      <c r="H72" s="76" t="str">
        <f>VLOOKUP($E72,Atletas!$1:$1048576,5,FALSE)</f>
        <v>GDE</v>
      </c>
      <c r="I72" s="35"/>
      <c r="J72" s="34"/>
      <c r="K72" s="35"/>
      <c r="L72" s="35" t="s">
        <v>938</v>
      </c>
      <c r="M72" s="44"/>
    </row>
    <row r="73" spans="1:15" s="30" customFormat="1">
      <c r="A73" s="27"/>
      <c r="B73" s="28"/>
      <c r="C73" s="29"/>
      <c r="D73" s="26"/>
      <c r="E73" s="30" t="s">
        <v>1366</v>
      </c>
      <c r="F73" s="31" t="e">
        <f>VLOOKUP($E73,Atletas!$1:$1048576,7,FALSE)</f>
        <v>#N/A</v>
      </c>
      <c r="G73" s="31" t="e">
        <f>VLOOKUP($E73,Atletas!$1:$1048576,9,FALSE)</f>
        <v>#N/A</v>
      </c>
      <c r="H73" s="76" t="e">
        <f>VLOOKUP($E73,Atletas!$1:$1048576,5,FALSE)</f>
        <v>#N/A</v>
      </c>
      <c r="I73" s="35"/>
      <c r="J73" s="34"/>
      <c r="K73" s="35"/>
      <c r="L73" s="35" t="s">
        <v>668</v>
      </c>
      <c r="M73" s="44"/>
    </row>
    <row r="74" spans="1:15" s="30" customFormat="1">
      <c r="A74" s="27"/>
      <c r="B74" s="28"/>
      <c r="C74" s="29"/>
      <c r="D74" s="26"/>
      <c r="E74" s="30" t="s">
        <v>1284</v>
      </c>
      <c r="F74" s="31">
        <f>VLOOKUP($E74,Atletas!$1:$1048576,7,FALSE)</f>
        <v>32563</v>
      </c>
      <c r="G74" s="31" t="str">
        <f>VLOOKUP($E74,Atletas!$1:$1048576,9,FALSE)</f>
        <v>Sénior</v>
      </c>
      <c r="H74" s="76" t="str">
        <f>VLOOKUP($E74,Atletas!$1:$1048576,5,FALSE)</f>
        <v>GDE</v>
      </c>
      <c r="I74" s="35"/>
      <c r="J74" s="34"/>
      <c r="K74" s="35"/>
      <c r="L74" s="35" t="s">
        <v>1041</v>
      </c>
      <c r="M74" s="28"/>
    </row>
    <row r="75" spans="1:15" s="30" customFormat="1">
      <c r="A75" s="27"/>
      <c r="B75" s="28"/>
      <c r="C75" s="29"/>
      <c r="D75" s="26"/>
      <c r="E75" s="30" t="s">
        <v>654</v>
      </c>
      <c r="F75" s="31">
        <v>32058</v>
      </c>
      <c r="G75" s="31" t="str">
        <f>VLOOKUP($E75,Atletas!$1:$1048576,9,FALSE)</f>
        <v>Sénior</v>
      </c>
      <c r="H75" s="76" t="s">
        <v>1301</v>
      </c>
      <c r="I75" s="35"/>
      <c r="J75" s="34"/>
      <c r="K75" s="35"/>
      <c r="L75" s="35" t="s">
        <v>659</v>
      </c>
      <c r="M75" s="44"/>
    </row>
    <row r="76" spans="1:15" s="30" customFormat="1">
      <c r="A76" s="27"/>
      <c r="B76" s="28"/>
      <c r="C76" s="29"/>
      <c r="D76" s="26"/>
      <c r="E76" s="30" t="s">
        <v>1727</v>
      </c>
      <c r="F76" s="31" t="e">
        <f>VLOOKUP($E76,Atletas!$1:$1048576,7,FALSE)</f>
        <v>#N/A</v>
      </c>
      <c r="G76" s="31" t="e">
        <f>VLOOKUP($E76,Atletas!$1:$1048576,9,FALSE)</f>
        <v>#N/A</v>
      </c>
      <c r="H76" s="76" t="e">
        <f>VLOOKUP($E76,Atletas!$1:$1048576,5,FALSE)</f>
        <v>#N/A</v>
      </c>
      <c r="I76" s="35"/>
      <c r="J76" s="34"/>
      <c r="K76" s="35"/>
      <c r="L76" s="35" t="s">
        <v>939</v>
      </c>
      <c r="M76" s="44"/>
    </row>
    <row r="77" spans="1:15" s="30" customFormat="1">
      <c r="A77" s="27"/>
      <c r="B77" s="28"/>
      <c r="C77" s="29"/>
      <c r="D77" s="26"/>
      <c r="E77" s="30" t="s">
        <v>1655</v>
      </c>
      <c r="F77" s="31">
        <f>VLOOKUP($E77,Atletas!$1:$1048576,7,FALSE)</f>
        <v>33755</v>
      </c>
      <c r="G77" s="31" t="str">
        <f>VLOOKUP($E77,Atletas!$1:$1048576,9,FALSE)</f>
        <v>S/Sub-23</v>
      </c>
      <c r="H77" s="76" t="str">
        <f>VLOOKUP($E77,Atletas!$1:$1048576,5,FALSE)</f>
        <v>ADRAP</v>
      </c>
      <c r="I77" s="35"/>
      <c r="J77" s="34"/>
      <c r="K77" s="35"/>
      <c r="L77" s="35" t="s">
        <v>660</v>
      </c>
      <c r="M77" s="28"/>
    </row>
    <row r="78" spans="1:15" s="30" customFormat="1">
      <c r="A78" s="27"/>
      <c r="B78" s="28"/>
      <c r="C78" s="29"/>
      <c r="D78" s="26"/>
      <c r="E78" s="30" t="s">
        <v>1415</v>
      </c>
      <c r="F78" s="31">
        <f>VLOOKUP($E78,Atletas!$1:$1048576,7,FALSE)</f>
        <v>32788</v>
      </c>
      <c r="G78" s="31" t="str">
        <f>VLOOKUP($E78,Atletas!$1:$1048576,9,FALSE)</f>
        <v>Sénior</v>
      </c>
      <c r="H78" s="76" t="str">
        <f>VLOOKUP($E78,Atletas!$1:$1048576,5,FALSE)</f>
        <v>CAFH</v>
      </c>
      <c r="I78" s="35"/>
      <c r="J78" s="34"/>
      <c r="K78" s="35"/>
      <c r="L78" s="35" t="s">
        <v>661</v>
      </c>
      <c r="M78" s="45"/>
    </row>
    <row r="79" spans="1:15" s="30" customFormat="1">
      <c r="A79" s="27"/>
      <c r="B79" s="28"/>
      <c r="C79" s="29"/>
      <c r="D79" s="26"/>
      <c r="E79" s="30" t="s">
        <v>1260</v>
      </c>
      <c r="F79" s="31">
        <f>VLOOKUP($E79,Atletas!$1:$1048576,7,FALSE)</f>
        <v>33178</v>
      </c>
      <c r="G79" s="31" t="str">
        <f>VLOOKUP($E79,Atletas!$1:$1048576,9,FALSE)</f>
        <v>Sénior</v>
      </c>
      <c r="H79" s="76" t="str">
        <f>VLOOKUP($E79,Atletas!$1:$1048576,5,FALSE)</f>
        <v>CSM</v>
      </c>
      <c r="I79" s="35"/>
      <c r="J79" s="34"/>
      <c r="K79" s="35"/>
      <c r="L79" s="35" t="s">
        <v>1799</v>
      </c>
      <c r="M79" s="44"/>
    </row>
    <row r="80" spans="1:15" s="30" customFormat="1">
      <c r="A80" s="27"/>
      <c r="B80" s="28"/>
      <c r="C80" s="29"/>
      <c r="D80" s="26"/>
      <c r="E80" s="30" t="s">
        <v>1507</v>
      </c>
      <c r="F80" s="31" t="e">
        <f>VLOOKUP($E80,Atletas!$1:$1048576,7,FALSE)</f>
        <v>#N/A</v>
      </c>
      <c r="G80" s="31" t="e">
        <f>VLOOKUP($E80,Atletas!$1:$1048576,9,FALSE)</f>
        <v>#N/A</v>
      </c>
      <c r="H80" s="76" t="e">
        <f>VLOOKUP($E80,Atletas!$1:$1048576,5,FALSE)</f>
        <v>#N/A</v>
      </c>
      <c r="I80" s="35"/>
      <c r="J80" s="34"/>
      <c r="K80" s="35"/>
      <c r="L80" s="35" t="s">
        <v>940</v>
      </c>
      <c r="M80" s="44"/>
    </row>
    <row r="81" spans="1:13" s="30" customFormat="1">
      <c r="A81" s="27"/>
      <c r="B81" s="28"/>
      <c r="C81" s="29"/>
      <c r="D81" s="26"/>
      <c r="E81" s="30" t="s">
        <v>1690</v>
      </c>
      <c r="F81" s="31" t="e">
        <f>VLOOKUP($E81,Atletas!$1:$1048576,7,FALSE)</f>
        <v>#N/A</v>
      </c>
      <c r="G81" s="31" t="e">
        <f>VLOOKUP($E81,Atletas!$1:$1048576,9,FALSE)</f>
        <v>#N/A</v>
      </c>
      <c r="H81" s="76" t="e">
        <f>VLOOKUP($E81,Atletas!$1:$1048576,5,FALSE)</f>
        <v>#N/A</v>
      </c>
      <c r="I81" s="35"/>
      <c r="J81" s="34"/>
      <c r="K81" s="35"/>
      <c r="L81" s="35" t="s">
        <v>940</v>
      </c>
      <c r="M81" s="44"/>
    </row>
    <row r="82" spans="1:13" s="30" customFormat="1">
      <c r="A82" s="27"/>
      <c r="B82" s="28"/>
      <c r="C82" s="29"/>
      <c r="D82" s="26"/>
      <c r="E82" s="30" t="s">
        <v>1482</v>
      </c>
      <c r="F82" s="31" t="e">
        <f>VLOOKUP($E82,Atletas!$1:$1048576,7,FALSE)</f>
        <v>#N/A</v>
      </c>
      <c r="G82" s="31" t="e">
        <f>VLOOKUP($E82,Atletas!$1:$1048576,9,FALSE)</f>
        <v>#N/A</v>
      </c>
      <c r="H82" s="76" t="e">
        <f>VLOOKUP($E82,Atletas!$1:$1048576,5,FALSE)</f>
        <v>#N/A</v>
      </c>
      <c r="I82" s="35"/>
      <c r="J82" s="34"/>
      <c r="K82" s="35"/>
      <c r="L82" s="35" t="s">
        <v>1042</v>
      </c>
      <c r="M82" s="45"/>
    </row>
    <row r="83" spans="1:13" s="30" customFormat="1">
      <c r="A83" s="27"/>
      <c r="B83" s="28"/>
      <c r="C83" s="29"/>
      <c r="D83" s="26"/>
      <c r="E83" s="30" t="s">
        <v>1055</v>
      </c>
      <c r="F83" s="31" t="e">
        <f>VLOOKUP($E83,Atletas!$1:$1048576,7,FALSE)</f>
        <v>#N/A</v>
      </c>
      <c r="G83" s="31" t="e">
        <f>VLOOKUP($E83,Atletas!$1:$1048576,9,FALSE)</f>
        <v>#N/A</v>
      </c>
      <c r="H83" s="76" t="e">
        <f>VLOOKUP($E83,Atletas!$1:$1048576,5,FALSE)</f>
        <v>#N/A</v>
      </c>
      <c r="I83" s="35"/>
      <c r="J83" s="34"/>
      <c r="K83" s="35"/>
      <c r="L83" s="35" t="s">
        <v>1800</v>
      </c>
      <c r="M83" s="45"/>
    </row>
    <row r="84" spans="1:13" s="30" customFormat="1">
      <c r="A84" s="27"/>
      <c r="B84" s="28"/>
      <c r="C84" s="29"/>
      <c r="D84" s="26"/>
      <c r="E84" s="30" t="s">
        <v>653</v>
      </c>
      <c r="F84" s="31">
        <v>33727</v>
      </c>
      <c r="G84" s="31" t="e">
        <f>VLOOKUP($E84,Atletas!$1:$1048576,9,FALSE)</f>
        <v>#N/A</v>
      </c>
      <c r="H84" s="76" t="s">
        <v>1452</v>
      </c>
      <c r="I84" s="35"/>
      <c r="J84" s="34"/>
      <c r="K84" s="35"/>
      <c r="L84" s="35" t="s">
        <v>662</v>
      </c>
      <c r="M84" s="44"/>
    </row>
    <row r="85" spans="1:13" s="30" customFormat="1">
      <c r="A85" s="27"/>
      <c r="B85" s="28"/>
      <c r="C85" s="29"/>
      <c r="D85" s="26"/>
      <c r="E85" s="30" t="s">
        <v>1158</v>
      </c>
      <c r="F85" s="31">
        <f>VLOOKUP($E85,Atletas!$1:$1048576,7,FALSE)</f>
        <v>35074</v>
      </c>
      <c r="G85" s="31" t="str">
        <f>VLOOKUP($E85,Atletas!$1:$1048576,9,FALSE)</f>
        <v>Juvenil</v>
      </c>
      <c r="H85" s="76" t="str">
        <f>VLOOKUP($E85,Atletas!$1:$1048576,5,FALSE)</f>
        <v>ACDSJ</v>
      </c>
      <c r="I85" s="35"/>
      <c r="J85" s="34"/>
      <c r="K85" s="35"/>
      <c r="L85" s="35" t="s">
        <v>2185</v>
      </c>
      <c r="M85" s="44"/>
    </row>
    <row r="86" spans="1:13" s="30" customFormat="1">
      <c r="A86" s="27"/>
      <c r="B86" s="28"/>
      <c r="C86" s="29"/>
      <c r="D86" s="26"/>
      <c r="E86" s="30" t="s">
        <v>1581</v>
      </c>
      <c r="F86" s="31">
        <f>VLOOKUP($E86,Atletas!$1:$1048576,7,FALSE)</f>
        <v>34457</v>
      </c>
      <c r="G86" s="31" t="str">
        <f>VLOOKUP($E86,Atletas!$1:$1048576,9,FALSE)</f>
        <v>Júnior</v>
      </c>
      <c r="H86" s="76" t="str">
        <f>VLOOKUP($E86,Atletas!$1:$1048576,5,FALSE)</f>
        <v>ADRAP</v>
      </c>
      <c r="I86" s="35"/>
      <c r="J86" s="34"/>
      <c r="K86" s="35"/>
      <c r="L86" s="35" t="s">
        <v>1801</v>
      </c>
      <c r="M86" s="44"/>
    </row>
    <row r="87" spans="1:13" s="30" customFormat="1">
      <c r="A87" s="27"/>
      <c r="B87" s="28"/>
      <c r="C87" s="29"/>
      <c r="D87" s="26"/>
      <c r="E87" s="30" t="s">
        <v>1275</v>
      </c>
      <c r="F87" s="31">
        <f>VLOOKUP($E87,Atletas!$1:$1048576,7,FALSE)</f>
        <v>32541</v>
      </c>
      <c r="G87" s="31" t="str">
        <f>VLOOKUP($E87,Atletas!$1:$1048576,9,FALSE)</f>
        <v>Sénior</v>
      </c>
      <c r="H87" s="76" t="str">
        <f>VLOOKUP($E87,Atletas!$1:$1048576,5,FALSE)</f>
        <v>ADRAP</v>
      </c>
      <c r="I87" s="35"/>
      <c r="J87" s="34"/>
      <c r="K87" s="35"/>
      <c r="L87" s="35" t="s">
        <v>2186</v>
      </c>
      <c r="M87" s="44"/>
    </row>
    <row r="88" spans="1:13" s="30" customFormat="1">
      <c r="A88" s="27"/>
      <c r="B88" s="28"/>
      <c r="C88" s="29"/>
      <c r="D88" s="26"/>
      <c r="E88" s="30" t="s">
        <v>1653</v>
      </c>
      <c r="F88" s="31">
        <f>VLOOKUP($E88,Atletas!$1:$1048576,7,FALSE)</f>
        <v>34120</v>
      </c>
      <c r="G88" s="31" t="str">
        <f>VLOOKUP($E88,Atletas!$1:$1048576,9,FALSE)</f>
        <v>S/Sub-23</v>
      </c>
      <c r="H88" s="76" t="str">
        <f>VLOOKUP($E88,Atletas!$1:$1048576,5,FALSE)</f>
        <v>GDE</v>
      </c>
      <c r="I88" s="35"/>
      <c r="J88" s="34"/>
      <c r="K88" s="35"/>
      <c r="L88" s="35" t="s">
        <v>663</v>
      </c>
      <c r="M88" s="44"/>
    </row>
    <row r="89" spans="1:13" s="30" customFormat="1">
      <c r="A89" s="27"/>
      <c r="B89" s="28"/>
      <c r="C89" s="29"/>
      <c r="D89" s="26"/>
      <c r="E89" s="30" t="s">
        <v>1510</v>
      </c>
      <c r="F89" s="31">
        <f>VLOOKUP($E89,Atletas!$1:$1048576,7,FALSE)</f>
        <v>33442</v>
      </c>
      <c r="G89" s="31" t="str">
        <f>VLOOKUP($E89,Atletas!$1:$1048576,9,FALSE)</f>
        <v>S/Sub-23</v>
      </c>
      <c r="H89" s="76" t="str">
        <f>VLOOKUP($E89,Atletas!$1:$1048576,5,FALSE)</f>
        <v>AJS</v>
      </c>
      <c r="I89" s="35"/>
      <c r="J89" s="34"/>
      <c r="K89" s="35"/>
      <c r="L89" s="35" t="s">
        <v>665</v>
      </c>
      <c r="M89" s="44"/>
    </row>
    <row r="90" spans="1:13" s="30" customFormat="1">
      <c r="A90" s="27"/>
      <c r="B90" s="28"/>
      <c r="C90" s="29"/>
      <c r="D90" s="26"/>
      <c r="E90" s="30" t="s">
        <v>1253</v>
      </c>
      <c r="F90" s="31" t="e">
        <f>VLOOKUP($E90,Atletas!$1:$1048576,7,FALSE)</f>
        <v>#N/A</v>
      </c>
      <c r="G90" s="31" t="e">
        <f>VLOOKUP($E90,Atletas!$1:$1048576,9,FALSE)</f>
        <v>#N/A</v>
      </c>
      <c r="H90" s="76" t="e">
        <f>VLOOKUP($E90,Atletas!$1:$1048576,5,FALSE)</f>
        <v>#N/A</v>
      </c>
      <c r="I90" s="35"/>
      <c r="J90" s="34"/>
      <c r="K90" s="35"/>
      <c r="L90" s="35" t="s">
        <v>947</v>
      </c>
      <c r="M90" s="44"/>
    </row>
    <row r="91" spans="1:13" s="30" customFormat="1">
      <c r="A91" s="27"/>
      <c r="B91" s="28"/>
      <c r="C91" s="29"/>
      <c r="D91" s="26"/>
      <c r="E91" s="30" t="s">
        <v>1157</v>
      </c>
      <c r="F91" s="31">
        <f>VLOOKUP($E91,Atletas!$1:$1048576,7,FALSE)</f>
        <v>34691</v>
      </c>
      <c r="G91" s="31" t="str">
        <f>VLOOKUP($E91,Atletas!$1:$1048576,9,FALSE)</f>
        <v>Júnior</v>
      </c>
      <c r="H91" s="76" t="str">
        <f>VLOOKUP($E91,Atletas!$1:$1048576,5,FALSE)</f>
        <v>GDE</v>
      </c>
      <c r="I91" s="35"/>
      <c r="J91" s="34"/>
      <c r="K91" s="35"/>
      <c r="L91" s="35" t="s">
        <v>2189</v>
      </c>
      <c r="M91" s="44"/>
    </row>
    <row r="92" spans="1:13" s="30" customFormat="1">
      <c r="A92" s="27"/>
      <c r="B92" s="28"/>
      <c r="C92" s="29"/>
      <c r="D92" s="26"/>
      <c r="E92" s="30" t="s">
        <v>679</v>
      </c>
      <c r="F92" s="31">
        <f>VLOOKUP($E92,Atletas!$1:$1048576,7,FALSE)</f>
        <v>35305</v>
      </c>
      <c r="G92" s="31" t="str">
        <f>VLOOKUP($E92,Atletas!$1:$1048576,9,FALSE)</f>
        <v>Juvenil</v>
      </c>
      <c r="H92" s="76" t="str">
        <f>VLOOKUP($E92,Atletas!$1:$1048576,5,FALSE)</f>
        <v>GDE</v>
      </c>
      <c r="I92" s="35"/>
      <c r="J92" s="34"/>
      <c r="K92" s="35"/>
      <c r="L92" s="35" t="s">
        <v>2190</v>
      </c>
      <c r="M92" s="45"/>
    </row>
    <row r="93" spans="1:13" s="30" customFormat="1">
      <c r="A93" s="27"/>
      <c r="B93" s="28"/>
      <c r="C93" s="29"/>
      <c r="D93" s="26"/>
      <c r="E93" s="30" t="s">
        <v>1095</v>
      </c>
      <c r="F93" s="31" t="e">
        <f>VLOOKUP($E93,Atletas!$1:$1048576,7,FALSE)</f>
        <v>#N/A</v>
      </c>
      <c r="G93" s="31" t="e">
        <f>VLOOKUP($E93,Atletas!$1:$1048576,9,FALSE)</f>
        <v>#N/A</v>
      </c>
      <c r="H93" s="76" t="e">
        <f>VLOOKUP($E93,Atletas!$1:$1048576,5,FALSE)</f>
        <v>#N/A</v>
      </c>
      <c r="I93" s="35"/>
      <c r="J93" s="34"/>
      <c r="K93" s="35"/>
      <c r="L93" s="35" t="s">
        <v>1803</v>
      </c>
      <c r="M93" s="44"/>
    </row>
    <row r="94" spans="1:13" s="30" customFormat="1">
      <c r="A94" s="27"/>
      <c r="B94" s="28"/>
      <c r="C94" s="29"/>
      <c r="D94" s="26"/>
      <c r="E94" s="30" t="s">
        <v>1520</v>
      </c>
      <c r="F94" s="31">
        <f>VLOOKUP($E94,Atletas!$1:$1048576,7,FALSE)</f>
        <v>31126</v>
      </c>
      <c r="G94" s="31" t="str">
        <f>VLOOKUP($E94,Atletas!$1:$1048576,9,FALSE)</f>
        <v>Sénior</v>
      </c>
      <c r="H94" s="76" t="s">
        <v>1579</v>
      </c>
      <c r="I94" s="35"/>
      <c r="J94" s="34"/>
      <c r="K94" s="35"/>
      <c r="L94" s="35" t="s">
        <v>608</v>
      </c>
      <c r="M94" s="45"/>
    </row>
    <row r="95" spans="1:13" s="30" customFormat="1">
      <c r="A95" s="27"/>
      <c r="B95" s="28"/>
      <c r="C95" s="29"/>
      <c r="D95" s="26"/>
      <c r="E95" s="30" t="s">
        <v>1730</v>
      </c>
      <c r="F95" s="31" t="e">
        <f>VLOOKUP($E95,Atletas!$1:$1048576,7,FALSE)</f>
        <v>#N/A</v>
      </c>
      <c r="G95" s="31" t="e">
        <f>VLOOKUP($E95,Atletas!$1:$1048576,9,FALSE)</f>
        <v>#N/A</v>
      </c>
      <c r="H95" s="76" t="e">
        <f>VLOOKUP($E95,Atletas!$1:$1048576,5,FALSE)</f>
        <v>#N/A</v>
      </c>
      <c r="I95" s="35"/>
      <c r="J95" s="34"/>
      <c r="K95" s="35"/>
      <c r="L95" s="35" t="s">
        <v>2191</v>
      </c>
      <c r="M95" s="44"/>
    </row>
    <row r="96" spans="1:13" s="30" customFormat="1">
      <c r="A96" s="27"/>
      <c r="B96" s="28"/>
      <c r="C96" s="29"/>
      <c r="D96" s="26"/>
      <c r="E96" s="30" t="s">
        <v>589</v>
      </c>
      <c r="F96" s="31">
        <f>VLOOKUP($E96,Atletas!$1:$1048576,7,FALSE)</f>
        <v>35109</v>
      </c>
      <c r="G96" s="31" t="str">
        <f>VLOOKUP($E96,Atletas!$1:$1048576,9,FALSE)</f>
        <v>Juvenil</v>
      </c>
      <c r="H96" s="76" t="str">
        <f>VLOOKUP($E96,Atletas!$1:$1048576,5,FALSE)</f>
        <v>CSM</v>
      </c>
      <c r="I96" s="35"/>
      <c r="J96" s="34"/>
      <c r="K96" s="35"/>
      <c r="L96" s="35" t="s">
        <v>2192</v>
      </c>
      <c r="M96" s="45"/>
    </row>
    <row r="97" spans="1:13" s="30" customFormat="1">
      <c r="A97" s="27"/>
      <c r="B97" s="28"/>
      <c r="C97" s="29"/>
      <c r="D97" s="26"/>
      <c r="E97" s="30" t="s">
        <v>1231</v>
      </c>
      <c r="F97" s="31">
        <f>VLOOKUP($E97,Atletas!$1:$1048576,7,FALSE)</f>
        <v>30759</v>
      </c>
      <c r="G97" s="31" t="str">
        <f>VLOOKUP($E97,Atletas!$1:$1048576,9,FALSE)</f>
        <v>Sénior</v>
      </c>
      <c r="H97" s="76" t="str">
        <f>VLOOKUP($E97,Atletas!$1:$1048576,5,FALSE)</f>
        <v>AJS</v>
      </c>
      <c r="I97" s="35"/>
      <c r="J97" s="34"/>
      <c r="K97" s="35"/>
      <c r="L97" s="35" t="s">
        <v>609</v>
      </c>
      <c r="M97" s="44"/>
    </row>
    <row r="98" spans="1:13" s="30" customFormat="1">
      <c r="A98" s="27"/>
      <c r="B98" s="28"/>
      <c r="C98" s="29"/>
      <c r="D98" s="26"/>
      <c r="E98" s="30" t="s">
        <v>1699</v>
      </c>
      <c r="F98" s="31">
        <f>VLOOKUP($E98,Atletas!$1:$1048576,7,FALSE)</f>
        <v>28186</v>
      </c>
      <c r="G98" s="31" t="str">
        <f>VLOOKUP($E98,Atletas!$1:$1048576,9,FALSE)</f>
        <v>S/Veterano</v>
      </c>
      <c r="H98" s="76" t="str">
        <f>VLOOKUP($E98,Atletas!$1:$1048576,5,FALSE)</f>
        <v>CSM</v>
      </c>
      <c r="I98" s="35"/>
      <c r="J98" s="34"/>
      <c r="K98" s="35"/>
      <c r="L98" s="35" t="s">
        <v>609</v>
      </c>
      <c r="M98" s="45"/>
    </row>
    <row r="99" spans="1:13" s="30" customFormat="1">
      <c r="A99" s="27"/>
      <c r="B99" s="28"/>
      <c r="C99" s="29"/>
      <c r="D99" s="26"/>
      <c r="E99" s="30" t="s">
        <v>1505</v>
      </c>
      <c r="F99" s="31">
        <f>VLOOKUP($E99,Atletas!$1:$1048576,7,FALSE)</f>
        <v>33369</v>
      </c>
      <c r="G99" s="31" t="str">
        <f>VLOOKUP($E99,Atletas!$1:$1048576,9,FALSE)</f>
        <v>S/Sub-23</v>
      </c>
      <c r="H99" s="76" t="str">
        <f>VLOOKUP($E99,Atletas!$1:$1048576,5,FALSE)</f>
        <v>AJS</v>
      </c>
      <c r="I99" s="35"/>
      <c r="J99" s="34"/>
      <c r="K99" s="35"/>
      <c r="L99" s="35" t="s">
        <v>941</v>
      </c>
      <c r="M99" s="44"/>
    </row>
    <row r="100" spans="1:13" s="30" customFormat="1">
      <c r="A100" s="27"/>
      <c r="B100" s="28"/>
      <c r="C100" s="29"/>
      <c r="D100" s="26"/>
      <c r="E100" s="30" t="s">
        <v>1283</v>
      </c>
      <c r="F100" s="31" t="e">
        <f>VLOOKUP($E100,Atletas!$1:$1048576,7,FALSE)</f>
        <v>#N/A</v>
      </c>
      <c r="G100" s="31" t="e">
        <f>VLOOKUP($E100,Atletas!$1:$1048576,9,FALSE)</f>
        <v>#N/A</v>
      </c>
      <c r="H100" s="76" t="e">
        <f>VLOOKUP($E100,Atletas!$1:$1048576,5,FALSE)</f>
        <v>#N/A</v>
      </c>
      <c r="I100" s="35"/>
      <c r="J100" s="34"/>
      <c r="K100" s="35"/>
      <c r="L100" s="35" t="s">
        <v>941</v>
      </c>
      <c r="M100" s="44"/>
    </row>
    <row r="101" spans="1:13" s="30" customFormat="1">
      <c r="A101" s="27"/>
      <c r="B101" s="28"/>
      <c r="C101" s="29"/>
      <c r="D101" s="26"/>
      <c r="E101" s="30" t="s">
        <v>618</v>
      </c>
      <c r="F101" s="31" t="e">
        <f>VLOOKUP($E101,Atletas!$1:$1048576,7,FALSE)</f>
        <v>#N/A</v>
      </c>
      <c r="G101" s="31" t="e">
        <f>VLOOKUP($E101,Atletas!$1:$1048576,9,FALSE)</f>
        <v>#N/A</v>
      </c>
      <c r="H101" s="76" t="e">
        <f>VLOOKUP($E101,Atletas!$1:$1048576,5,FALSE)</f>
        <v>#N/A</v>
      </c>
      <c r="I101" s="35"/>
      <c r="J101" s="34"/>
      <c r="K101" s="35"/>
      <c r="L101" s="35" t="s">
        <v>2194</v>
      </c>
      <c r="M101" s="45"/>
    </row>
    <row r="102" spans="1:13" s="30" customFormat="1">
      <c r="A102" s="27"/>
      <c r="B102" s="28"/>
      <c r="C102" s="29"/>
      <c r="D102" s="26"/>
      <c r="E102" s="30" t="s">
        <v>1254</v>
      </c>
      <c r="F102" s="31" t="e">
        <f>VLOOKUP($E102,Atletas!$1:$1048576,7,FALSE)</f>
        <v>#N/A</v>
      </c>
      <c r="G102" s="31" t="e">
        <f>VLOOKUP($E102,Atletas!$1:$1048576,9,FALSE)</f>
        <v>#N/A</v>
      </c>
      <c r="H102" s="76" t="e">
        <f>VLOOKUP($E102,Atletas!$1:$1048576,5,FALSE)</f>
        <v>#N/A</v>
      </c>
      <c r="I102" s="35"/>
      <c r="J102" s="34"/>
      <c r="K102" s="35"/>
      <c r="L102" s="35" t="s">
        <v>942</v>
      </c>
      <c r="M102" s="44"/>
    </row>
    <row r="103" spans="1:13" s="30" customFormat="1">
      <c r="A103" s="27"/>
      <c r="B103" s="28"/>
      <c r="C103" s="29"/>
      <c r="D103" s="26"/>
      <c r="E103" s="30" t="s">
        <v>1150</v>
      </c>
      <c r="F103" s="31" t="e">
        <f>VLOOKUP($E103,Atletas!$1:$1048576,7,FALSE)</f>
        <v>#N/A</v>
      </c>
      <c r="G103" s="31" t="e">
        <f>VLOOKUP($E103,Atletas!$1:$1048576,9,FALSE)</f>
        <v>#N/A</v>
      </c>
      <c r="H103" s="76" t="e">
        <f>VLOOKUP($E103,Atletas!$1:$1048576,5,FALSE)</f>
        <v>#N/A</v>
      </c>
      <c r="I103" s="35"/>
      <c r="J103" s="34"/>
      <c r="K103" s="35"/>
      <c r="L103" s="35" t="s">
        <v>943</v>
      </c>
      <c r="M103" s="44"/>
    </row>
    <row r="104" spans="1:13" s="30" customFormat="1">
      <c r="A104" s="27"/>
      <c r="B104" s="28"/>
      <c r="C104" s="29"/>
      <c r="D104" s="26"/>
      <c r="E104" s="30" t="s">
        <v>1197</v>
      </c>
      <c r="F104" s="31" t="e">
        <f>VLOOKUP($E104,Atletas!$1:$1048576,7,FALSE)</f>
        <v>#N/A</v>
      </c>
      <c r="G104" s="31" t="e">
        <f>VLOOKUP($E104,Atletas!$1:$1048576,9,FALSE)</f>
        <v>#N/A</v>
      </c>
      <c r="H104" s="76" t="e">
        <f>VLOOKUP($E104,Atletas!$1:$1048576,5,FALSE)</f>
        <v>#N/A</v>
      </c>
      <c r="I104" s="35"/>
      <c r="J104" s="34"/>
      <c r="K104" s="35"/>
      <c r="L104" s="35" t="s">
        <v>944</v>
      </c>
      <c r="M104" s="44"/>
    </row>
    <row r="105" spans="1:13" s="30" customFormat="1">
      <c r="A105" s="27"/>
      <c r="B105" s="28"/>
      <c r="C105" s="29"/>
      <c r="D105" s="26"/>
      <c r="E105" s="30" t="s">
        <v>1484</v>
      </c>
      <c r="F105" s="31">
        <f>VLOOKUP($E105,Atletas!$1:$1048576,7,FALSE)</f>
        <v>32413</v>
      </c>
      <c r="G105" s="31" t="str">
        <f>VLOOKUP($E105,Atletas!$1:$1048576,9,FALSE)</f>
        <v>Sénior</v>
      </c>
      <c r="H105" s="76" t="str">
        <f>VLOOKUP($E105,Atletas!$1:$1048576,5,FALSE)</f>
        <v>CSM</v>
      </c>
      <c r="I105" s="35"/>
      <c r="J105" s="34"/>
      <c r="K105" s="35"/>
      <c r="L105" s="35" t="s">
        <v>944</v>
      </c>
      <c r="M105" s="44"/>
    </row>
    <row r="106" spans="1:13" s="30" customFormat="1">
      <c r="A106" s="27"/>
      <c r="B106" s="28"/>
      <c r="C106" s="29"/>
      <c r="D106" s="26"/>
      <c r="E106" s="30" t="s">
        <v>587</v>
      </c>
      <c r="F106" s="31" t="e">
        <f>VLOOKUP($E106,Atletas!$1:$1048576,7,FALSE)</f>
        <v>#N/A</v>
      </c>
      <c r="G106" s="31" t="e">
        <f>VLOOKUP($E106,Atletas!$1:$1048576,9,FALSE)</f>
        <v>#N/A</v>
      </c>
      <c r="H106" s="76" t="e">
        <f>VLOOKUP($E106,Atletas!$1:$1048576,5,FALSE)</f>
        <v>#N/A</v>
      </c>
      <c r="I106" s="35"/>
      <c r="J106" s="34"/>
      <c r="K106" s="35"/>
      <c r="L106" s="35" t="s">
        <v>611</v>
      </c>
      <c r="M106" s="45"/>
    </row>
    <row r="107" spans="1:13" s="30" customFormat="1">
      <c r="A107" s="27"/>
      <c r="B107" s="28"/>
      <c r="C107" s="29"/>
      <c r="D107" s="26"/>
      <c r="E107" s="30" t="s">
        <v>1635</v>
      </c>
      <c r="F107" s="31">
        <f>VLOOKUP($E107,Atletas!$1:$1048576,7,FALSE)</f>
        <v>34686</v>
      </c>
      <c r="G107" s="31" t="str">
        <f>VLOOKUP($E107,Atletas!$1:$1048576,9,FALSE)</f>
        <v>Júnior</v>
      </c>
      <c r="H107" s="76" t="str">
        <f>VLOOKUP($E107,Atletas!$1:$1048576,5,FALSE)</f>
        <v>GDE</v>
      </c>
      <c r="I107" s="35"/>
      <c r="J107" s="34"/>
      <c r="K107" s="35"/>
      <c r="L107" s="35" t="s">
        <v>612</v>
      </c>
      <c r="M107" s="44"/>
    </row>
    <row r="108" spans="1:13" s="30" customFormat="1">
      <c r="A108" s="27"/>
      <c r="B108" s="28"/>
      <c r="C108" s="29"/>
      <c r="D108" s="26"/>
      <c r="E108" s="30" t="s">
        <v>669</v>
      </c>
      <c r="F108" s="31" t="e">
        <f>VLOOKUP($E108,Atletas!$1:$1048576,7,FALSE)</f>
        <v>#N/A</v>
      </c>
      <c r="G108" s="31" t="e">
        <f>VLOOKUP($E108,Atletas!$1:$1048576,9,FALSE)</f>
        <v>#N/A</v>
      </c>
      <c r="H108" s="76" t="e">
        <f>VLOOKUP($E108,Atletas!$1:$1048576,5,FALSE)</f>
        <v>#N/A</v>
      </c>
      <c r="I108" s="35"/>
      <c r="J108" s="34"/>
      <c r="K108" s="35"/>
      <c r="L108" s="35" t="s">
        <v>613</v>
      </c>
      <c r="M108" s="45"/>
    </row>
    <row r="109" spans="1:13" s="30" customFormat="1">
      <c r="A109" s="27"/>
      <c r="B109" s="28"/>
      <c r="C109" s="29"/>
      <c r="D109" s="26"/>
      <c r="E109" s="30" t="s">
        <v>1661</v>
      </c>
      <c r="F109" s="31">
        <f>VLOOKUP($E109,Atletas!$1:$1048576,7,FALSE)</f>
        <v>33462</v>
      </c>
      <c r="G109" s="31" t="str">
        <f>VLOOKUP($E109,Atletas!$1:$1048576,9,FALSE)</f>
        <v>S/Sub-23</v>
      </c>
      <c r="H109" s="76" t="str">
        <f>VLOOKUP($E109,Atletas!$1:$1048576,5,FALSE)</f>
        <v>GDE</v>
      </c>
      <c r="I109" s="35"/>
      <c r="J109" s="34"/>
      <c r="K109" s="35"/>
      <c r="L109" s="35" t="s">
        <v>945</v>
      </c>
      <c r="M109" s="44"/>
    </row>
    <row r="110" spans="1:13" s="30" customFormat="1">
      <c r="A110" s="27"/>
      <c r="B110" s="28"/>
      <c r="C110" s="29"/>
      <c r="D110" s="26"/>
      <c r="E110" s="30" t="s">
        <v>1481</v>
      </c>
      <c r="F110" s="31">
        <f>VLOOKUP($E110,Atletas!$1:$1048576,7,FALSE)</f>
        <v>33671</v>
      </c>
      <c r="G110" s="31" t="str">
        <f>VLOOKUP($E110,Atletas!$1:$1048576,9,FALSE)</f>
        <v>S/Sub-23</v>
      </c>
      <c r="H110" s="76" t="str">
        <f>VLOOKUP($E110,Atletas!$1:$1048576,5,FALSE)</f>
        <v>ACDSJ</v>
      </c>
      <c r="I110" s="35"/>
      <c r="J110" s="34"/>
      <c r="K110" s="35"/>
      <c r="L110" s="35" t="s">
        <v>946</v>
      </c>
      <c r="M110" s="44"/>
    </row>
    <row r="111" spans="1:13" s="30" customFormat="1">
      <c r="A111" s="27"/>
      <c r="B111" s="28"/>
      <c r="C111" s="29"/>
      <c r="D111" s="26"/>
      <c r="E111" s="30" t="s">
        <v>1556</v>
      </c>
      <c r="F111" s="31">
        <f>VLOOKUP($E111,Atletas!$1:$1048576,7,FALSE)</f>
        <v>32619</v>
      </c>
      <c r="G111" s="31" t="str">
        <f>VLOOKUP($E111,Atletas!$1:$1048576,9,FALSE)</f>
        <v>Sénior</v>
      </c>
      <c r="H111" s="76" t="str">
        <f>VLOOKUP($E111,Atletas!$1:$1048576,5,FALSE)</f>
        <v>GDE</v>
      </c>
      <c r="I111" s="35"/>
      <c r="J111" s="34"/>
      <c r="K111" s="35"/>
      <c r="L111" s="35" t="s">
        <v>948</v>
      </c>
      <c r="M111" s="44"/>
    </row>
    <row r="112" spans="1:13" s="30" customFormat="1">
      <c r="A112" s="27"/>
      <c r="B112" s="28"/>
      <c r="C112" s="29"/>
      <c r="D112" s="26"/>
      <c r="E112" s="30" t="s">
        <v>1092</v>
      </c>
      <c r="F112" s="31" t="e">
        <f>VLOOKUP($E112,Atletas!$1:$1048576,7,FALSE)</f>
        <v>#N/A</v>
      </c>
      <c r="G112" s="31" t="e">
        <f>VLOOKUP($E112,Atletas!$1:$1048576,9,FALSE)</f>
        <v>#N/A</v>
      </c>
      <c r="H112" s="76" t="e">
        <f>VLOOKUP($E112,Atletas!$1:$1048576,5,FALSE)</f>
        <v>#N/A</v>
      </c>
      <c r="I112" s="35"/>
      <c r="J112" s="34"/>
      <c r="K112" s="35"/>
      <c r="L112" s="35" t="s">
        <v>2195</v>
      </c>
      <c r="M112" s="44"/>
    </row>
    <row r="113" spans="1:13" s="30" customFormat="1">
      <c r="A113" s="27"/>
      <c r="B113" s="28"/>
      <c r="C113" s="29"/>
      <c r="D113" s="26"/>
      <c r="E113" s="30" t="s">
        <v>1277</v>
      </c>
      <c r="F113" s="31">
        <f>VLOOKUP($E113,Atletas!$1:$1048576,7,FALSE)</f>
        <v>32882</v>
      </c>
      <c r="G113" s="31" t="str">
        <f>VLOOKUP($E113,Atletas!$1:$1048576,9,FALSE)</f>
        <v>Sénior</v>
      </c>
      <c r="H113" s="76" t="str">
        <f>VLOOKUP($E113,Atletas!$1:$1048576,5,FALSE)</f>
        <v>ADRAP</v>
      </c>
      <c r="I113" s="35"/>
      <c r="J113" s="34"/>
      <c r="K113" s="35"/>
      <c r="L113" s="35" t="s">
        <v>1043</v>
      </c>
      <c r="M113" s="28"/>
    </row>
    <row r="114" spans="1:13" s="30" customFormat="1">
      <c r="A114" s="27"/>
      <c r="B114" s="28"/>
      <c r="C114" s="29"/>
      <c r="D114" s="26"/>
      <c r="E114" s="30" t="s">
        <v>1603</v>
      </c>
      <c r="F114" s="31">
        <f>VLOOKUP($E114,Atletas!$1:$1048576,7,FALSE)</f>
        <v>34761</v>
      </c>
      <c r="G114" s="31" t="str">
        <f>VLOOKUP($E114,Atletas!$1:$1048576,9,FALSE)</f>
        <v>Júnior</v>
      </c>
      <c r="H114" s="76" t="str">
        <f>VLOOKUP($E114,Atletas!$1:$1048576,5,FALSE)</f>
        <v>CSM</v>
      </c>
      <c r="I114" s="35"/>
      <c r="J114" s="34"/>
      <c r="K114" s="35"/>
      <c r="L114" s="35" t="s">
        <v>1806</v>
      </c>
      <c r="M114" s="44"/>
    </row>
    <row r="115" spans="1:13" s="30" customFormat="1">
      <c r="A115" s="27"/>
      <c r="B115" s="28"/>
      <c r="C115" s="29"/>
      <c r="D115" s="26"/>
      <c r="E115" s="30" t="s">
        <v>912</v>
      </c>
      <c r="F115" s="31" t="e">
        <f>VLOOKUP($E115,Atletas!$1:$1048576,7,FALSE)</f>
        <v>#N/A</v>
      </c>
      <c r="G115" s="31" t="e">
        <f>VLOOKUP($E115,Atletas!$1:$1048576,9,FALSE)</f>
        <v>#N/A</v>
      </c>
      <c r="H115" s="76" t="e">
        <f>VLOOKUP($E115,Atletas!$1:$1048576,5,FALSE)</f>
        <v>#N/A</v>
      </c>
      <c r="I115" s="35"/>
      <c r="J115" s="34"/>
      <c r="K115" s="35"/>
      <c r="L115" s="35" t="s">
        <v>614</v>
      </c>
      <c r="M115" s="45"/>
    </row>
    <row r="116" spans="1:13" s="30" customFormat="1">
      <c r="A116" s="27"/>
      <c r="B116" s="28"/>
      <c r="C116" s="29"/>
      <c r="D116" s="26"/>
      <c r="E116" s="30" t="s">
        <v>688</v>
      </c>
      <c r="F116" s="31" t="e">
        <f>VLOOKUP($E116,Atletas!$1:$1048576,7,FALSE)</f>
        <v>#N/A</v>
      </c>
      <c r="G116" s="31" t="e">
        <f>VLOOKUP($E116,Atletas!$1:$1048576,9,FALSE)</f>
        <v>#N/A</v>
      </c>
      <c r="H116" s="76" t="e">
        <f>VLOOKUP($E116,Atletas!$1:$1048576,5,FALSE)</f>
        <v>#N/A</v>
      </c>
      <c r="I116" s="35"/>
      <c r="J116" s="34"/>
      <c r="K116" s="35"/>
      <c r="L116" s="35" t="s">
        <v>615</v>
      </c>
      <c r="M116" s="45"/>
    </row>
    <row r="117" spans="1:13" s="30" customFormat="1">
      <c r="A117" s="27"/>
      <c r="B117" s="28"/>
      <c r="C117" s="29"/>
      <c r="D117" s="26"/>
      <c r="E117" s="30" t="s">
        <v>1274</v>
      </c>
      <c r="F117" s="31">
        <f>VLOOKUP($E117,Atletas!$1:$1048576,7,FALSE)</f>
        <v>34392</v>
      </c>
      <c r="G117" s="31" t="str">
        <f>VLOOKUP($E117,Atletas!$1:$1048576,9,FALSE)</f>
        <v>Júnior</v>
      </c>
      <c r="H117" s="76" t="str">
        <f>VLOOKUP($E117,Atletas!$1:$1048576,5,FALSE)</f>
        <v>AJS</v>
      </c>
      <c r="I117" s="35"/>
      <c r="J117" s="34"/>
      <c r="K117" s="35"/>
      <c r="L117" s="35" t="s">
        <v>2196</v>
      </c>
      <c r="M117" s="44"/>
    </row>
    <row r="118" spans="1:13" s="30" customFormat="1">
      <c r="A118" s="27"/>
      <c r="B118" s="28"/>
      <c r="C118" s="29"/>
      <c r="D118" s="26"/>
      <c r="E118" s="30" t="s">
        <v>575</v>
      </c>
      <c r="F118" s="31">
        <f>VLOOKUP($E118,Atletas!$1:$1048576,7,FALSE)</f>
        <v>34123</v>
      </c>
      <c r="G118" s="31" t="str">
        <f>VLOOKUP($E118,Atletas!$1:$1048576,9,FALSE)</f>
        <v>S/Sub-23</v>
      </c>
      <c r="H118" s="76" t="str">
        <f>VLOOKUP($E118,Atletas!$1:$1048576,5,FALSE)</f>
        <v>CSM</v>
      </c>
      <c r="I118" s="35"/>
      <c r="J118" s="34"/>
      <c r="K118" s="35"/>
      <c r="L118" s="35" t="s">
        <v>1807</v>
      </c>
      <c r="M118" s="45"/>
    </row>
    <row r="119" spans="1:13" s="30" customFormat="1">
      <c r="A119" s="27"/>
      <c r="B119" s="28"/>
      <c r="C119" s="29"/>
      <c r="D119" s="26"/>
      <c r="E119" s="30" t="s">
        <v>39</v>
      </c>
      <c r="F119" s="31">
        <f>VLOOKUP($E119,Atletas!$1:$1048576,7,FALSE)</f>
        <v>35251</v>
      </c>
      <c r="G119" s="31" t="str">
        <f>VLOOKUP($E119,Atletas!$1:$1048576,9,FALSE)</f>
        <v>Juvenil</v>
      </c>
      <c r="H119" s="76" t="str">
        <f>VLOOKUP($E119,Atletas!$1:$1048576,5,FALSE)</f>
        <v>CSM</v>
      </c>
      <c r="I119" s="35"/>
      <c r="J119" s="34"/>
      <c r="K119" s="35"/>
      <c r="L119" s="35" t="s">
        <v>2198</v>
      </c>
      <c r="M119" s="44"/>
    </row>
    <row r="120" spans="1:13" s="30" customFormat="1">
      <c r="A120" s="27"/>
      <c r="B120" s="28"/>
      <c r="C120" s="29"/>
      <c r="D120" s="26"/>
      <c r="E120" s="30" t="s">
        <v>899</v>
      </c>
      <c r="F120" s="31" t="e">
        <f>VLOOKUP($E120,Atletas!$1:$1048576,7,FALSE)</f>
        <v>#N/A</v>
      </c>
      <c r="G120" s="31" t="e">
        <f>VLOOKUP($E120,Atletas!$1:$1048576,9,FALSE)</f>
        <v>#N/A</v>
      </c>
      <c r="H120" s="76" t="e">
        <f>VLOOKUP($E120,Atletas!$1:$1048576,5,FALSE)</f>
        <v>#N/A</v>
      </c>
      <c r="I120" s="35"/>
      <c r="J120" s="34"/>
      <c r="K120" s="35"/>
      <c r="L120" s="35" t="s">
        <v>504</v>
      </c>
      <c r="M120" s="45"/>
    </row>
    <row r="121" spans="1:13" s="30" customFormat="1">
      <c r="A121" s="27"/>
      <c r="B121" s="28"/>
      <c r="C121" s="29"/>
      <c r="D121" s="26"/>
      <c r="E121" s="30" t="s">
        <v>1431</v>
      </c>
      <c r="F121" s="31" t="e">
        <f>VLOOKUP($E121,Atletas!$1:$1048576,7,FALSE)</f>
        <v>#N/A</v>
      </c>
      <c r="G121" s="31" t="e">
        <f>VLOOKUP($E121,Atletas!$1:$1048576,9,FALSE)</f>
        <v>#N/A</v>
      </c>
      <c r="H121" s="76" t="e">
        <f>VLOOKUP($E121,Atletas!$1:$1048576,5,FALSE)</f>
        <v>#N/A</v>
      </c>
      <c r="I121" s="35"/>
      <c r="J121" s="34"/>
      <c r="K121" s="35"/>
      <c r="L121" s="35" t="s">
        <v>949</v>
      </c>
      <c r="M121" s="44"/>
    </row>
    <row r="122" spans="1:13" s="30" customFormat="1">
      <c r="A122" s="27"/>
      <c r="B122" s="28"/>
      <c r="C122" s="29"/>
      <c r="D122" s="26"/>
      <c r="E122" s="30" t="s">
        <v>1229</v>
      </c>
      <c r="F122" s="31" t="e">
        <f>VLOOKUP($E122,Atletas!$1:$1048576,7,FALSE)</f>
        <v>#N/A</v>
      </c>
      <c r="G122" s="31" t="e">
        <f>VLOOKUP($E122,Atletas!$1:$1048576,9,FALSE)</f>
        <v>#N/A</v>
      </c>
      <c r="H122" s="76" t="e">
        <f>VLOOKUP($E122,Atletas!$1:$1048576,5,FALSE)</f>
        <v>#N/A</v>
      </c>
      <c r="I122" s="35"/>
      <c r="J122" s="34"/>
      <c r="K122" s="35"/>
      <c r="L122" s="35" t="s">
        <v>950</v>
      </c>
      <c r="M122" s="44"/>
    </row>
    <row r="123" spans="1:13" s="30" customFormat="1">
      <c r="A123" s="27"/>
      <c r="B123" s="28"/>
      <c r="C123" s="29"/>
      <c r="D123" s="26"/>
      <c r="E123" s="30" t="s">
        <v>623</v>
      </c>
      <c r="F123" s="31" t="e">
        <f>VLOOKUP($E123,Atletas!$1:$1048576,7,FALSE)</f>
        <v>#N/A</v>
      </c>
      <c r="G123" s="31" t="e">
        <f>VLOOKUP($E123,Atletas!$1:$1048576,9,FALSE)</f>
        <v>#N/A</v>
      </c>
      <c r="H123" s="76" t="e">
        <f>VLOOKUP($E123,Atletas!$1:$1048576,5,FALSE)</f>
        <v>#N/A</v>
      </c>
      <c r="I123" s="35"/>
      <c r="J123" s="34"/>
      <c r="K123" s="35"/>
      <c r="L123" s="35" t="s">
        <v>1808</v>
      </c>
      <c r="M123" s="45"/>
    </row>
    <row r="124" spans="1:13" s="30" customFormat="1">
      <c r="A124" s="27"/>
      <c r="B124" s="28"/>
      <c r="C124" s="29"/>
      <c r="D124" s="26"/>
      <c r="E124" s="30" t="s">
        <v>1778</v>
      </c>
      <c r="F124" s="31" t="e">
        <f>VLOOKUP($E124,Atletas!$1:$1048576,7,FALSE)</f>
        <v>#N/A</v>
      </c>
      <c r="G124" s="31" t="e">
        <f>VLOOKUP($E124,Atletas!$1:$1048576,9,FALSE)</f>
        <v>#N/A</v>
      </c>
      <c r="H124" s="76" t="e">
        <f>VLOOKUP($E124,Atletas!$1:$1048576,5,FALSE)</f>
        <v>#N/A</v>
      </c>
      <c r="I124" s="35"/>
      <c r="J124" s="34"/>
      <c r="K124" s="35"/>
      <c r="L124" s="35" t="s">
        <v>2199</v>
      </c>
      <c r="M124" s="45"/>
    </row>
    <row r="125" spans="1:13" s="30" customFormat="1">
      <c r="A125" s="27"/>
      <c r="B125" s="28"/>
      <c r="C125" s="29"/>
      <c r="D125" s="26"/>
      <c r="E125" s="30" t="s">
        <v>2078</v>
      </c>
      <c r="F125" s="31">
        <f>VLOOKUP($E125,Atletas!$1:$1048576,7,FALSE)</f>
        <v>32064</v>
      </c>
      <c r="G125" s="31" t="str">
        <f>VLOOKUP($E125,Atletas!$1:$1048576,9,FALSE)</f>
        <v>Sénior</v>
      </c>
      <c r="H125" s="76" t="str">
        <f>VLOOKUP($E125,Atletas!$1:$1048576,5,FALSE)</f>
        <v>GDE</v>
      </c>
      <c r="I125" s="35"/>
      <c r="J125" s="34"/>
      <c r="K125" s="35"/>
      <c r="L125" s="35" t="s">
        <v>2200</v>
      </c>
      <c r="M125" s="45"/>
    </row>
    <row r="126" spans="1:13" s="30" customFormat="1">
      <c r="A126" s="27"/>
      <c r="B126" s="28"/>
      <c r="C126" s="29"/>
      <c r="D126" s="26"/>
      <c r="E126" s="30" t="s">
        <v>1029</v>
      </c>
      <c r="F126" s="31" t="e">
        <f>VLOOKUP($E126,Atletas!$1:$1048576,7,FALSE)</f>
        <v>#N/A</v>
      </c>
      <c r="G126" s="31" t="e">
        <f>VLOOKUP($E126,Atletas!$1:$1048576,9,FALSE)</f>
        <v>#N/A</v>
      </c>
      <c r="H126" s="76" t="e">
        <f>VLOOKUP($E126,Atletas!$1:$1048576,5,FALSE)</f>
        <v>#N/A</v>
      </c>
      <c r="I126" s="35"/>
      <c r="J126" s="34"/>
      <c r="K126" s="35"/>
      <c r="L126" s="35" t="s">
        <v>505</v>
      </c>
      <c r="M126" s="45"/>
    </row>
    <row r="127" spans="1:13" s="30" customFormat="1">
      <c r="A127" s="27"/>
      <c r="B127" s="28"/>
      <c r="C127" s="29"/>
      <c r="D127" s="26"/>
      <c r="E127" s="30" t="s">
        <v>1480</v>
      </c>
      <c r="F127" s="31" t="e">
        <f>VLOOKUP($E127,Atletas!$1:$1048576,7,FALSE)</f>
        <v>#N/A</v>
      </c>
      <c r="G127" s="31" t="e">
        <f>VLOOKUP($E127,Atletas!$1:$1048576,9,FALSE)</f>
        <v>#N/A</v>
      </c>
      <c r="H127" s="76" t="e">
        <f>VLOOKUP($E127,Atletas!$1:$1048576,5,FALSE)</f>
        <v>#N/A</v>
      </c>
      <c r="I127" s="35"/>
      <c r="J127" s="34"/>
      <c r="K127" s="35"/>
      <c r="L127" s="35" t="s">
        <v>934</v>
      </c>
      <c r="M127" s="44"/>
    </row>
    <row r="128" spans="1:13" s="30" customFormat="1">
      <c r="A128" s="27"/>
      <c r="B128" s="28"/>
      <c r="C128" s="29"/>
      <c r="D128" s="26"/>
      <c r="E128" s="30" t="s">
        <v>1483</v>
      </c>
      <c r="F128" s="31">
        <f>VLOOKUP($E128,Atletas!$1:$1048576,7,FALSE)</f>
        <v>33064</v>
      </c>
      <c r="G128" s="31" t="str">
        <f>VLOOKUP($E128,Atletas!$1:$1048576,9,FALSE)</f>
        <v>Sénior</v>
      </c>
      <c r="H128" s="76" t="str">
        <f>VLOOKUP($E128,Atletas!$1:$1048576,5,FALSE)</f>
        <v>GDE</v>
      </c>
      <c r="I128" s="35"/>
      <c r="J128" s="34"/>
      <c r="K128" s="35"/>
      <c r="L128" s="35" t="s">
        <v>951</v>
      </c>
      <c r="M128" s="44"/>
    </row>
    <row r="129" spans="1:13" s="30" customFormat="1">
      <c r="A129" s="27"/>
      <c r="B129" s="28"/>
      <c r="C129" s="29"/>
      <c r="D129" s="26"/>
      <c r="E129" s="30" t="s">
        <v>824</v>
      </c>
      <c r="F129" s="31">
        <f>VLOOKUP($E129,Atletas!$1:$1048576,7,FALSE)</f>
        <v>34501</v>
      </c>
      <c r="G129" s="31" t="str">
        <f>VLOOKUP($E129,Atletas!$1:$1048576,9,FALSE)</f>
        <v>Júnior</v>
      </c>
      <c r="H129" s="76" t="str">
        <f>VLOOKUP($E129,Atletas!$1:$1048576,5,FALSE)</f>
        <v>CSM</v>
      </c>
      <c r="I129" s="35"/>
      <c r="J129" s="34"/>
      <c r="K129" s="35"/>
      <c r="L129" s="35" t="s">
        <v>1809</v>
      </c>
      <c r="M129" s="45"/>
    </row>
    <row r="130" spans="1:13" s="30" customFormat="1">
      <c r="A130" s="27"/>
      <c r="B130" s="28"/>
      <c r="C130" s="29"/>
      <c r="D130" s="26"/>
      <c r="E130" s="30" t="s">
        <v>1490</v>
      </c>
      <c r="F130" s="31">
        <f>VLOOKUP($E130,Atletas!$1:$1048576,7,FALSE)</f>
        <v>34172</v>
      </c>
      <c r="G130" s="31" t="str">
        <f>VLOOKUP($E130,Atletas!$1:$1048576,9,FALSE)</f>
        <v>S/Sub-23</v>
      </c>
      <c r="H130" s="76" t="str">
        <f>VLOOKUP($E130,Atletas!$1:$1048576,5,FALSE)</f>
        <v>GDE</v>
      </c>
      <c r="I130" s="35"/>
      <c r="J130" s="34"/>
      <c r="K130" s="35"/>
      <c r="L130" s="35" t="s">
        <v>506</v>
      </c>
      <c r="M130" s="28"/>
    </row>
    <row r="131" spans="1:13" s="30" customFormat="1">
      <c r="A131" s="27"/>
      <c r="B131" s="28"/>
      <c r="C131" s="29"/>
      <c r="D131" s="26"/>
      <c r="E131" s="30" t="s">
        <v>994</v>
      </c>
      <c r="F131" s="31">
        <f>VLOOKUP($E131,Atletas!$1:$1048576,7,FALSE)</f>
        <v>35455</v>
      </c>
      <c r="G131" s="31" t="str">
        <f>VLOOKUP($E131,Atletas!$1:$1048576,9,FALSE)</f>
        <v>Juvenil</v>
      </c>
      <c r="H131" s="76" t="str">
        <f>VLOOKUP($E131,Atletas!$1:$1048576,5,FALSE)</f>
        <v>GDE</v>
      </c>
      <c r="I131" s="35"/>
      <c r="J131" s="34"/>
      <c r="K131" s="35"/>
      <c r="L131" s="35" t="s">
        <v>506</v>
      </c>
      <c r="M131" s="45"/>
    </row>
    <row r="132" spans="1:13" s="30" customFormat="1">
      <c r="A132" s="27"/>
      <c r="B132" s="28"/>
      <c r="C132" s="29"/>
      <c r="D132" s="26"/>
      <c r="E132" s="30" t="s">
        <v>1719</v>
      </c>
      <c r="F132" s="31">
        <f>VLOOKUP($E132,Atletas!$1:$1048576,7,FALSE)</f>
        <v>34744</v>
      </c>
      <c r="G132" s="31" t="str">
        <f>VLOOKUP($E132,Atletas!$1:$1048576,9,FALSE)</f>
        <v>Júnior</v>
      </c>
      <c r="H132" s="76" t="str">
        <f>VLOOKUP($E132,Atletas!$1:$1048576,5,FALSE)</f>
        <v>AJS</v>
      </c>
      <c r="I132" s="35"/>
      <c r="J132" s="34"/>
      <c r="K132" s="35"/>
      <c r="L132" s="35" t="s">
        <v>1810</v>
      </c>
      <c r="M132" s="44"/>
    </row>
    <row r="133" spans="1:13" s="30" customFormat="1">
      <c r="A133" s="27"/>
      <c r="B133" s="28"/>
      <c r="C133" s="29"/>
      <c r="D133" s="26"/>
      <c r="E133" s="69" t="s">
        <v>1285</v>
      </c>
      <c r="F133" s="31" t="e">
        <f>VLOOKUP($E133,Atletas!$1:$1048576,7,FALSE)</f>
        <v>#N/A</v>
      </c>
      <c r="G133" s="31" t="e">
        <f>VLOOKUP($E133,Atletas!$1:$1048576,9,FALSE)</f>
        <v>#N/A</v>
      </c>
      <c r="H133" s="76" t="e">
        <f>VLOOKUP($E133,Atletas!$1:$1048576,5,FALSE)</f>
        <v>#N/A</v>
      </c>
      <c r="I133" s="35"/>
      <c r="J133" s="34"/>
      <c r="K133" s="35"/>
      <c r="L133" s="35" t="s">
        <v>507</v>
      </c>
      <c r="M133" s="44"/>
    </row>
    <row r="134" spans="1:13" s="30" customFormat="1">
      <c r="A134" s="27"/>
      <c r="B134" s="28"/>
      <c r="C134" s="29"/>
      <c r="D134" s="26"/>
      <c r="E134" s="30" t="s">
        <v>580</v>
      </c>
      <c r="F134" s="31" t="e">
        <f>VLOOKUP($E134,Atletas!$1:$1048576,7,FALSE)</f>
        <v>#N/A</v>
      </c>
      <c r="G134" s="31" t="e">
        <f>VLOOKUP($E134,Atletas!$1:$1048576,9,FALSE)</f>
        <v>#N/A</v>
      </c>
      <c r="H134" s="76" t="e">
        <f>VLOOKUP($E134,Atletas!$1:$1048576,5,FALSE)</f>
        <v>#N/A</v>
      </c>
      <c r="I134" s="35"/>
      <c r="J134" s="34"/>
      <c r="K134" s="35"/>
      <c r="L134" s="35" t="s">
        <v>507</v>
      </c>
      <c r="M134" s="45"/>
    </row>
    <row r="135" spans="1:13" s="30" customFormat="1">
      <c r="A135" s="27"/>
      <c r="B135" s="28"/>
      <c r="C135" s="29"/>
      <c r="D135" s="26"/>
      <c r="E135" s="30" t="s">
        <v>1726</v>
      </c>
      <c r="F135" s="31" t="e">
        <f>VLOOKUP($E135,Atletas!$1:$1048576,7,FALSE)</f>
        <v>#N/A</v>
      </c>
      <c r="G135" s="31" t="e">
        <f>VLOOKUP($E135,Atletas!$1:$1048576,9,FALSE)</f>
        <v>#N/A</v>
      </c>
      <c r="H135" s="76" t="e">
        <f>VLOOKUP($E135,Atletas!$1:$1048576,5,FALSE)</f>
        <v>#N/A</v>
      </c>
      <c r="I135" s="35"/>
      <c r="J135" s="34"/>
      <c r="K135" s="35"/>
      <c r="L135" s="35" t="s">
        <v>1190</v>
      </c>
      <c r="M135" s="28"/>
    </row>
    <row r="136" spans="1:13" s="30" customFormat="1">
      <c r="A136" s="27"/>
      <c r="B136" s="28"/>
      <c r="C136" s="29"/>
      <c r="D136" s="26"/>
      <c r="E136" s="30" t="s">
        <v>913</v>
      </c>
      <c r="F136" s="31" t="e">
        <f>VLOOKUP($E136,Atletas!$1:$1048576,7,FALSE)</f>
        <v>#N/A</v>
      </c>
      <c r="G136" s="31" t="e">
        <f>VLOOKUP($E136,Atletas!$1:$1048576,9,FALSE)</f>
        <v>#N/A</v>
      </c>
      <c r="H136" s="76" t="e">
        <f>VLOOKUP($E136,Atletas!$1:$1048576,5,FALSE)</f>
        <v>#N/A</v>
      </c>
      <c r="I136" s="35"/>
      <c r="J136" s="34"/>
      <c r="K136" s="35"/>
      <c r="L136" s="35" t="s">
        <v>508</v>
      </c>
      <c r="M136" s="45"/>
    </row>
    <row r="137" spans="1:13" s="30" customFormat="1">
      <c r="A137" s="27"/>
      <c r="B137" s="28"/>
      <c r="C137" s="29"/>
      <c r="D137" s="26"/>
      <c r="E137" s="30" t="s">
        <v>1112</v>
      </c>
      <c r="F137" s="31" t="e">
        <f>VLOOKUP($E137,Atletas!$1:$1048576,7,FALSE)</f>
        <v>#N/A</v>
      </c>
      <c r="G137" s="31" t="e">
        <f>VLOOKUP($E137,Atletas!$1:$1048576,9,FALSE)</f>
        <v>#N/A</v>
      </c>
      <c r="H137" s="76" t="e">
        <f>VLOOKUP($E137,Atletas!$1:$1048576,5,FALSE)</f>
        <v>#N/A</v>
      </c>
      <c r="I137" s="35"/>
      <c r="J137" s="34"/>
      <c r="K137" s="35"/>
      <c r="L137" s="35" t="s">
        <v>509</v>
      </c>
      <c r="M137" s="45"/>
    </row>
    <row r="138" spans="1:13" s="30" customFormat="1">
      <c r="A138" s="27"/>
      <c r="B138" s="28"/>
      <c r="C138" s="29"/>
      <c r="D138" s="26"/>
      <c r="E138" s="30" t="s">
        <v>1114</v>
      </c>
      <c r="F138" s="31">
        <f>VLOOKUP($E138,Atletas!$1:$1048576,7,FALSE)</f>
        <v>35509</v>
      </c>
      <c r="G138" s="31" t="str">
        <f>VLOOKUP($E138,Atletas!$1:$1048576,9,FALSE)</f>
        <v>Juvenil</v>
      </c>
      <c r="H138" s="76" t="str">
        <f>VLOOKUP($E138,Atletas!$1:$1048576,5,FALSE)</f>
        <v>GDE</v>
      </c>
      <c r="I138" s="35"/>
      <c r="J138" s="34"/>
      <c r="K138" s="35"/>
      <c r="L138" s="35" t="s">
        <v>509</v>
      </c>
      <c r="M138" s="44"/>
    </row>
    <row r="139" spans="1:13" s="30" customFormat="1">
      <c r="A139" s="27"/>
      <c r="B139" s="28"/>
      <c r="C139" s="29"/>
      <c r="D139" s="26"/>
      <c r="E139" s="30" t="s">
        <v>749</v>
      </c>
      <c r="F139" s="31" t="e">
        <f>VLOOKUP($E139,Atletas!$1:$1048576,7,FALSE)</f>
        <v>#N/A</v>
      </c>
      <c r="G139" s="31" t="e">
        <f>VLOOKUP($E139,Atletas!$1:$1048576,9,FALSE)</f>
        <v>#N/A</v>
      </c>
      <c r="H139" s="76" t="e">
        <f>VLOOKUP($E139,Atletas!$1:$1048576,5,FALSE)</f>
        <v>#N/A</v>
      </c>
      <c r="I139" s="35"/>
      <c r="J139" s="34"/>
      <c r="K139" s="35"/>
      <c r="L139" s="35" t="s">
        <v>656</v>
      </c>
      <c r="M139" s="45"/>
    </row>
    <row r="140" spans="1:13" s="30" customFormat="1">
      <c r="A140" s="27"/>
      <c r="B140" s="28"/>
      <c r="C140" s="29"/>
      <c r="D140" s="26"/>
      <c r="E140" s="30" t="s">
        <v>585</v>
      </c>
      <c r="F140" s="31" t="e">
        <f>VLOOKUP($E140,Atletas!$1:$1048576,7,FALSE)</f>
        <v>#N/A</v>
      </c>
      <c r="G140" s="31" t="e">
        <f>VLOOKUP($E140,Atletas!$1:$1048576,9,FALSE)</f>
        <v>#N/A</v>
      </c>
      <c r="H140" s="76" t="e">
        <f>VLOOKUP($E140,Atletas!$1:$1048576,5,FALSE)</f>
        <v>#N/A</v>
      </c>
      <c r="I140" s="35"/>
      <c r="J140" s="34"/>
      <c r="K140" s="35"/>
      <c r="L140" s="35" t="s">
        <v>1811</v>
      </c>
      <c r="M140" s="45"/>
    </row>
    <row r="141" spans="1:13" s="30" customFormat="1">
      <c r="A141" s="27"/>
      <c r="B141" s="28"/>
      <c r="C141" s="29"/>
      <c r="D141" s="26"/>
      <c r="E141" s="30" t="s">
        <v>2175</v>
      </c>
      <c r="F141" s="31">
        <f>VLOOKUP($E141,Atletas!$1:$1048576,7,FALSE)</f>
        <v>34457</v>
      </c>
      <c r="G141" s="31" t="str">
        <f>VLOOKUP($E141,Atletas!$1:$1048576,9,FALSE)</f>
        <v>Júnior</v>
      </c>
      <c r="H141" s="76" t="str">
        <f>VLOOKUP($E141,Atletas!$1:$1048576,5,FALSE)</f>
        <v>CSM</v>
      </c>
      <c r="I141" s="35"/>
      <c r="J141" s="34"/>
      <c r="K141" s="35"/>
      <c r="L141" s="35" t="s">
        <v>2202</v>
      </c>
      <c r="M141" s="45"/>
    </row>
    <row r="142" spans="1:13" s="30" customFormat="1">
      <c r="A142" s="27"/>
      <c r="B142" s="28"/>
      <c r="C142" s="29"/>
      <c r="D142" s="26"/>
      <c r="E142" s="30" t="s">
        <v>617</v>
      </c>
      <c r="F142" s="31" t="e">
        <f>VLOOKUP($E142,Atletas!$1:$1048576,7,FALSE)</f>
        <v>#N/A</v>
      </c>
      <c r="G142" s="31" t="e">
        <f>VLOOKUP($E142,Atletas!$1:$1048576,9,FALSE)</f>
        <v>#N/A</v>
      </c>
      <c r="H142" s="76" t="e">
        <f>VLOOKUP($E142,Atletas!$1:$1048576,5,FALSE)</f>
        <v>#N/A</v>
      </c>
      <c r="I142" s="35"/>
      <c r="J142" s="34"/>
      <c r="K142" s="35"/>
      <c r="L142" s="35" t="s">
        <v>510</v>
      </c>
      <c r="M142" s="45"/>
    </row>
    <row r="143" spans="1:13" s="30" customFormat="1">
      <c r="A143" s="27"/>
      <c r="B143" s="28"/>
      <c r="C143" s="29"/>
      <c r="D143" s="26"/>
      <c r="E143" s="30" t="s">
        <v>1672</v>
      </c>
      <c r="F143" s="31" t="e">
        <f>VLOOKUP($E143,Atletas!$1:$1048576,7,FALSE)</f>
        <v>#N/A</v>
      </c>
      <c r="G143" s="31" t="e">
        <f>VLOOKUP($E143,Atletas!$1:$1048576,9,FALSE)</f>
        <v>#N/A</v>
      </c>
      <c r="H143" s="76" t="e">
        <f>VLOOKUP($E143,Atletas!$1:$1048576,5,FALSE)</f>
        <v>#N/A</v>
      </c>
      <c r="I143" s="35"/>
      <c r="J143" s="34"/>
      <c r="K143" s="35"/>
      <c r="L143" s="35" t="s">
        <v>511</v>
      </c>
      <c r="M143" s="44"/>
    </row>
    <row r="144" spans="1:13" s="30" customFormat="1">
      <c r="A144" s="27"/>
      <c r="B144" s="28"/>
      <c r="C144" s="29"/>
      <c r="D144" s="26"/>
      <c r="E144" s="30" t="s">
        <v>1571</v>
      </c>
      <c r="F144" s="31" t="e">
        <f>VLOOKUP($E144,Atletas!$1:$1048576,7,FALSE)</f>
        <v>#N/A</v>
      </c>
      <c r="G144" s="31" t="e">
        <f>VLOOKUP($E144,Atletas!$1:$1048576,9,FALSE)</f>
        <v>#N/A</v>
      </c>
      <c r="H144" s="76" t="e">
        <f>VLOOKUP($E144,Atletas!$1:$1048576,5,FALSE)</f>
        <v>#N/A</v>
      </c>
      <c r="I144" s="35"/>
      <c r="J144" s="34"/>
      <c r="K144" s="35"/>
      <c r="L144" s="35" t="s">
        <v>952</v>
      </c>
      <c r="M144" s="44"/>
    </row>
    <row r="145" spans="1:13" s="30" customFormat="1">
      <c r="A145" s="27"/>
      <c r="B145" s="28"/>
      <c r="C145" s="29"/>
      <c r="D145" s="26"/>
      <c r="E145" s="30" t="s">
        <v>685</v>
      </c>
      <c r="F145" s="31" t="e">
        <f>VLOOKUP($E145,Atletas!$1:$1048576,7,FALSE)</f>
        <v>#N/A</v>
      </c>
      <c r="G145" s="31" t="e">
        <f>VLOOKUP($E145,Atletas!$1:$1048576,9,FALSE)</f>
        <v>#N/A</v>
      </c>
      <c r="H145" s="76" t="e">
        <f>VLOOKUP($E145,Atletas!$1:$1048576,5,FALSE)</f>
        <v>#N/A</v>
      </c>
      <c r="I145" s="35"/>
      <c r="J145" s="34"/>
      <c r="K145" s="35"/>
      <c r="L145" s="35" t="s">
        <v>512</v>
      </c>
      <c r="M145" s="45"/>
    </row>
    <row r="146" spans="1:13" s="30" customFormat="1">
      <c r="A146" s="27"/>
      <c r="B146" s="28"/>
      <c r="C146" s="29"/>
      <c r="D146" s="26"/>
      <c r="E146" s="30" t="s">
        <v>1159</v>
      </c>
      <c r="F146" s="31">
        <f>VLOOKUP($E146,Atletas!$1:$1048576,7,FALSE)</f>
        <v>35485</v>
      </c>
      <c r="G146" s="31" t="str">
        <f>VLOOKUP($E146,Atletas!$1:$1048576,9,FALSE)</f>
        <v>Juvenil</v>
      </c>
      <c r="H146" s="76" t="str">
        <f>VLOOKUP($E146,Atletas!$1:$1048576,5,FALSE)</f>
        <v>GDE</v>
      </c>
      <c r="I146" s="35"/>
      <c r="J146" s="34"/>
      <c r="K146" s="35"/>
      <c r="L146" s="35" t="s">
        <v>513</v>
      </c>
      <c r="M146" s="44"/>
    </row>
    <row r="147" spans="1:13" s="30" customFormat="1">
      <c r="A147" s="27"/>
      <c r="B147" s="28"/>
      <c r="C147" s="29"/>
      <c r="D147" s="26"/>
      <c r="E147" s="30" t="s">
        <v>1545</v>
      </c>
      <c r="F147" s="31" t="e">
        <f>VLOOKUP($E147,Atletas!$1:$1048576,7,FALSE)</f>
        <v>#N/A</v>
      </c>
      <c r="G147" s="31" t="e">
        <f>VLOOKUP($E147,Atletas!$1:$1048576,9,FALSE)</f>
        <v>#N/A</v>
      </c>
      <c r="H147" s="76" t="e">
        <f>VLOOKUP($E147,Atletas!$1:$1048576,5,FALSE)</f>
        <v>#N/A</v>
      </c>
      <c r="I147" s="35"/>
      <c r="J147" s="34"/>
      <c r="K147" s="35"/>
      <c r="L147" s="35" t="s">
        <v>953</v>
      </c>
      <c r="M147" s="44"/>
    </row>
    <row r="148" spans="1:13" s="30" customFormat="1">
      <c r="A148" s="27"/>
      <c r="B148" s="28"/>
      <c r="C148" s="29"/>
      <c r="D148" s="26"/>
      <c r="E148" s="30" t="s">
        <v>697</v>
      </c>
      <c r="F148" s="31" t="e">
        <f>VLOOKUP($E148,Atletas!$1:$1048576,7,FALSE)</f>
        <v>#N/A</v>
      </c>
      <c r="G148" s="31" t="e">
        <f>VLOOKUP($E148,Atletas!$1:$1048576,9,FALSE)</f>
        <v>#N/A</v>
      </c>
      <c r="H148" s="76" t="e">
        <f>VLOOKUP($E148,Atletas!$1:$1048576,5,FALSE)</f>
        <v>#N/A</v>
      </c>
      <c r="I148" s="35"/>
      <c r="J148" s="34"/>
      <c r="K148" s="35"/>
      <c r="L148" s="35" t="s">
        <v>514</v>
      </c>
      <c r="M148" s="45"/>
    </row>
    <row r="149" spans="1:13" s="30" customFormat="1">
      <c r="A149" s="27"/>
      <c r="B149" s="28"/>
      <c r="C149" s="29"/>
      <c r="D149" s="26"/>
      <c r="E149" s="30" t="s">
        <v>53</v>
      </c>
      <c r="F149" s="31">
        <f>VLOOKUP($E149,Atletas!$1:$1048576,7,FALSE)</f>
        <v>35461</v>
      </c>
      <c r="G149" s="31" t="str">
        <f>VLOOKUP($E149,Atletas!$1:$1048576,9,FALSE)</f>
        <v>Juvenil</v>
      </c>
      <c r="H149" s="76" t="str">
        <f>VLOOKUP($E149,Atletas!$1:$1048576,5,FALSE)</f>
        <v>AJS</v>
      </c>
      <c r="I149" s="35"/>
      <c r="J149" s="34"/>
      <c r="K149" s="35"/>
      <c r="L149" s="35" t="s">
        <v>1812</v>
      </c>
      <c r="M149" s="45"/>
    </row>
    <row r="150" spans="1:13" s="30" customFormat="1">
      <c r="A150" s="27"/>
      <c r="B150" s="28"/>
      <c r="C150" s="29"/>
      <c r="D150" s="26"/>
      <c r="E150" s="30" t="s">
        <v>4</v>
      </c>
      <c r="F150" s="31" t="e">
        <f>VLOOKUP($E150,Atletas!$1:$1048576,7,FALSE)</f>
        <v>#N/A</v>
      </c>
      <c r="G150" s="31" t="e">
        <f>VLOOKUP($E150,Atletas!$1:$1048576,9,FALSE)</f>
        <v>#N/A</v>
      </c>
      <c r="H150" s="76" t="e">
        <f>VLOOKUP($E150,Atletas!$1:$1048576,5,FALSE)</f>
        <v>#N/A</v>
      </c>
      <c r="I150" s="35"/>
      <c r="J150" s="34"/>
      <c r="K150" s="35"/>
      <c r="L150" s="35" t="s">
        <v>1813</v>
      </c>
      <c r="M150" s="45"/>
    </row>
    <row r="151" spans="1:13" s="30" customFormat="1">
      <c r="A151" s="27"/>
      <c r="B151" s="28"/>
      <c r="C151" s="29"/>
      <c r="D151" s="26"/>
      <c r="E151" s="30" t="s">
        <v>1728</v>
      </c>
      <c r="F151" s="31" t="e">
        <f>VLOOKUP($E151,Atletas!$1:$1048576,7,FALSE)</f>
        <v>#N/A</v>
      </c>
      <c r="G151" s="31" t="e">
        <f>VLOOKUP($E151,Atletas!$1:$1048576,9,FALSE)</f>
        <v>#N/A</v>
      </c>
      <c r="H151" s="76" t="e">
        <f>VLOOKUP($E151,Atletas!$1:$1048576,5,FALSE)</f>
        <v>#N/A</v>
      </c>
      <c r="I151" s="35"/>
      <c r="J151" s="34"/>
      <c r="K151" s="35"/>
      <c r="L151" s="35" t="s">
        <v>515</v>
      </c>
      <c r="M151" s="45"/>
    </row>
    <row r="152" spans="1:13" s="30" customFormat="1">
      <c r="A152" s="27"/>
      <c r="B152" s="28"/>
      <c r="C152" s="29"/>
      <c r="D152" s="26"/>
      <c r="E152" s="30" t="s">
        <v>1732</v>
      </c>
      <c r="F152" s="31">
        <f>VLOOKUP($E152,Atletas!$1:$1048576,7,FALSE)</f>
        <v>34281</v>
      </c>
      <c r="G152" s="31" t="str">
        <f>VLOOKUP($E152,Atletas!$1:$1048576,9,FALSE)</f>
        <v>S/Sub-23</v>
      </c>
      <c r="H152" s="76" t="str">
        <f>VLOOKUP($E152,Atletas!$1:$1048576,5,FALSE)</f>
        <v>CAFH</v>
      </c>
      <c r="I152" s="35"/>
      <c r="J152" s="34"/>
      <c r="K152" s="35"/>
      <c r="L152" s="35" t="s">
        <v>516</v>
      </c>
      <c r="M152" s="45"/>
    </row>
    <row r="153" spans="1:13" s="30" customFormat="1">
      <c r="A153" s="27"/>
      <c r="B153" s="28"/>
      <c r="C153" s="29"/>
      <c r="D153" s="26"/>
      <c r="E153" s="30" t="s">
        <v>684</v>
      </c>
      <c r="F153" s="31" t="e">
        <f>VLOOKUP($E153,Atletas!$1:$1048576,7,FALSE)</f>
        <v>#N/A</v>
      </c>
      <c r="G153" s="31" t="e">
        <f>VLOOKUP($E153,Atletas!$1:$1048576,9,FALSE)</f>
        <v>#N/A</v>
      </c>
      <c r="H153" s="76" t="e">
        <f>VLOOKUP($E153,Atletas!$1:$1048576,5,FALSE)</f>
        <v>#N/A</v>
      </c>
      <c r="I153" s="35"/>
      <c r="J153" s="34"/>
      <c r="K153" s="35"/>
      <c r="L153" s="35" t="s">
        <v>517</v>
      </c>
      <c r="M153" s="45"/>
    </row>
    <row r="154" spans="1:13" s="30" customFormat="1">
      <c r="A154" s="27"/>
      <c r="B154" s="28"/>
      <c r="C154" s="29"/>
      <c r="D154" s="26"/>
      <c r="E154" s="30" t="s">
        <v>1477</v>
      </c>
      <c r="F154" s="31" t="e">
        <f>VLOOKUP($E154,Atletas!$1:$1048576,7,FALSE)</f>
        <v>#N/A</v>
      </c>
      <c r="G154" s="31" t="e">
        <f>VLOOKUP($E154,Atletas!$1:$1048576,9,FALSE)</f>
        <v>#N/A</v>
      </c>
      <c r="H154" s="76" t="e">
        <f>VLOOKUP($E154,Atletas!$1:$1048576,5,FALSE)</f>
        <v>#N/A</v>
      </c>
      <c r="I154" s="35"/>
      <c r="J154" s="34"/>
      <c r="K154" s="35"/>
      <c r="L154" s="35" t="s">
        <v>954</v>
      </c>
      <c r="M154" s="44"/>
    </row>
    <row r="155" spans="1:13" s="30" customFormat="1">
      <c r="A155" s="27"/>
      <c r="B155" s="28"/>
      <c r="C155" s="29"/>
      <c r="D155" s="26"/>
      <c r="E155" s="30" t="s">
        <v>32</v>
      </c>
      <c r="F155" s="31">
        <f>VLOOKUP($E155,Atletas!$1:$1048576,7,FALSE)</f>
        <v>36334</v>
      </c>
      <c r="G155" s="31" t="str">
        <f>VLOOKUP($E155,Atletas!$1:$1048576,9,FALSE)</f>
        <v>Iniciado</v>
      </c>
      <c r="H155" s="76" t="str">
        <f>VLOOKUP($E155,Atletas!$1:$1048576,5,FALSE)</f>
        <v>ACDSJ</v>
      </c>
      <c r="I155" s="35"/>
      <c r="J155" s="34"/>
      <c r="K155" s="35"/>
      <c r="L155" s="35" t="s">
        <v>2203</v>
      </c>
      <c r="M155" s="45"/>
    </row>
    <row r="156" spans="1:13" s="30" customFormat="1">
      <c r="A156" s="27"/>
      <c r="B156" s="28"/>
      <c r="C156" s="29"/>
      <c r="D156" s="26"/>
      <c r="E156" s="30" t="s">
        <v>1746</v>
      </c>
      <c r="F156" s="31" t="e">
        <f>VLOOKUP($E156,Atletas!$1:$1048576,7,FALSE)</f>
        <v>#N/A</v>
      </c>
      <c r="G156" s="31" t="e">
        <f>VLOOKUP($E156,Atletas!$1:$1048576,9,FALSE)</f>
        <v>#N/A</v>
      </c>
      <c r="H156" s="76" t="e">
        <f>VLOOKUP($E156,Atletas!$1:$1048576,5,FALSE)</f>
        <v>#N/A</v>
      </c>
      <c r="I156" s="35"/>
      <c r="J156" s="34"/>
      <c r="K156" s="35"/>
      <c r="L156" s="35" t="s">
        <v>1176</v>
      </c>
      <c r="M156" s="28"/>
    </row>
    <row r="157" spans="1:13" s="30" customFormat="1">
      <c r="A157" s="27"/>
      <c r="B157" s="28"/>
      <c r="C157" s="29"/>
      <c r="D157" s="26"/>
      <c r="E157" s="30" t="s">
        <v>1418</v>
      </c>
      <c r="F157" s="31" t="e">
        <f>VLOOKUP($E157,Atletas!$1:$1048576,7,FALSE)</f>
        <v>#N/A</v>
      </c>
      <c r="G157" s="31" t="e">
        <f>VLOOKUP($E157,Atletas!$1:$1048576,9,FALSE)</f>
        <v>#N/A</v>
      </c>
      <c r="H157" s="76" t="e">
        <f>VLOOKUP($E157,Atletas!$1:$1048576,5,FALSE)</f>
        <v>#N/A</v>
      </c>
      <c r="I157" s="35"/>
      <c r="J157" s="34"/>
      <c r="K157" s="35"/>
      <c r="L157" s="35" t="s">
        <v>1177</v>
      </c>
      <c r="M157" s="28"/>
    </row>
    <row r="158" spans="1:13" s="30" customFormat="1">
      <c r="A158" s="27"/>
      <c r="B158" s="28"/>
      <c r="C158" s="29"/>
      <c r="D158" s="26"/>
      <c r="E158" s="30" t="s">
        <v>1634</v>
      </c>
      <c r="F158" s="31" t="e">
        <f>VLOOKUP($E158,Atletas!$1:$1048576,7,FALSE)</f>
        <v>#N/A</v>
      </c>
      <c r="G158" s="31" t="e">
        <f>VLOOKUP($E158,Atletas!$1:$1048576,9,FALSE)</f>
        <v>#N/A</v>
      </c>
      <c r="H158" s="76" t="e">
        <f>VLOOKUP($E158,Atletas!$1:$1048576,5,FALSE)</f>
        <v>#N/A</v>
      </c>
      <c r="I158" s="35"/>
      <c r="J158" s="34"/>
      <c r="K158" s="35"/>
      <c r="L158" s="35" t="s">
        <v>1177</v>
      </c>
      <c r="M158" s="45"/>
    </row>
    <row r="159" spans="1:13" s="30" customFormat="1">
      <c r="A159" s="27"/>
      <c r="B159" s="28"/>
      <c r="C159" s="29"/>
      <c r="D159" s="26"/>
      <c r="E159" s="30" t="s">
        <v>1706</v>
      </c>
      <c r="F159" s="31" t="e">
        <f>VLOOKUP($E159,Atletas!$1:$1048576,7,FALSE)</f>
        <v>#N/A</v>
      </c>
      <c r="G159" s="31" t="e">
        <f>VLOOKUP($E159,Atletas!$1:$1048576,9,FALSE)</f>
        <v>#N/A</v>
      </c>
      <c r="H159" s="76" t="e">
        <f>VLOOKUP($E159,Atletas!$1:$1048576,5,FALSE)</f>
        <v>#N/A</v>
      </c>
      <c r="I159" s="35"/>
      <c r="J159" s="34"/>
      <c r="K159" s="35"/>
      <c r="L159" s="35" t="s">
        <v>935</v>
      </c>
      <c r="M159" s="44"/>
    </row>
    <row r="160" spans="1:13" s="30" customFormat="1">
      <c r="A160" s="27"/>
      <c r="B160" s="28"/>
      <c r="C160" s="29"/>
      <c r="D160" s="26"/>
      <c r="E160" s="30" t="s">
        <v>1196</v>
      </c>
      <c r="F160" s="31" t="e">
        <f>VLOOKUP($E160,Atletas!$1:$1048576,7,FALSE)</f>
        <v>#N/A</v>
      </c>
      <c r="G160" s="31" t="e">
        <f>VLOOKUP($E160,Atletas!$1:$1048576,9,FALSE)</f>
        <v>#N/A</v>
      </c>
      <c r="H160" s="76" t="e">
        <f>VLOOKUP($E160,Atletas!$1:$1048576,5,FALSE)</f>
        <v>#N/A</v>
      </c>
      <c r="I160" s="35"/>
      <c r="J160" s="34"/>
      <c r="K160" s="35"/>
      <c r="L160" s="35" t="s">
        <v>955</v>
      </c>
      <c r="M160" s="44"/>
    </row>
    <row r="161" spans="1:13" s="30" customFormat="1">
      <c r="A161" s="27"/>
      <c r="B161" s="28"/>
      <c r="C161" s="29"/>
      <c r="D161" s="26"/>
      <c r="E161" s="30" t="s">
        <v>2077</v>
      </c>
      <c r="F161" s="31" t="e">
        <f>VLOOKUP($E161,Atletas!$1:$1048576,7,FALSE)</f>
        <v>#N/A</v>
      </c>
      <c r="G161" s="31" t="e">
        <f>VLOOKUP($E161,Atletas!$1:$1048576,9,FALSE)</f>
        <v>#N/A</v>
      </c>
      <c r="H161" s="76" t="e">
        <f>VLOOKUP($E161,Atletas!$1:$1048576,5,FALSE)</f>
        <v>#N/A</v>
      </c>
      <c r="I161" s="35"/>
      <c r="J161" s="34"/>
      <c r="K161" s="35"/>
      <c r="L161" s="35" t="s">
        <v>2204</v>
      </c>
      <c r="M161" s="45"/>
    </row>
    <row r="162" spans="1:13" s="30" customFormat="1">
      <c r="A162" s="27"/>
      <c r="B162" s="28"/>
      <c r="C162" s="29"/>
      <c r="D162" s="26"/>
      <c r="E162" s="30" t="s">
        <v>582</v>
      </c>
      <c r="F162" s="31">
        <f>VLOOKUP($E162,Atletas!$1:$1048576,7,FALSE)</f>
        <v>34732</v>
      </c>
      <c r="G162" s="31" t="str">
        <f>VLOOKUP($E162,Atletas!$1:$1048576,9,FALSE)</f>
        <v>Júnior</v>
      </c>
      <c r="H162" s="76" t="str">
        <f>VLOOKUP($E162,Atletas!$1:$1048576,5,FALSE)</f>
        <v>ADRAP</v>
      </c>
      <c r="I162" s="35"/>
      <c r="J162" s="34"/>
      <c r="K162" s="35"/>
      <c r="L162" s="35" t="s">
        <v>518</v>
      </c>
      <c r="M162" s="45"/>
    </row>
    <row r="163" spans="1:13" s="30" customFormat="1">
      <c r="A163" s="27"/>
      <c r="B163" s="28"/>
      <c r="C163" s="29"/>
      <c r="D163" s="26"/>
      <c r="E163" s="30" t="s">
        <v>1547</v>
      </c>
      <c r="F163" s="31" t="e">
        <f>VLOOKUP($E163,Atletas!$1:$1048576,7,FALSE)</f>
        <v>#N/A</v>
      </c>
      <c r="G163" s="31" t="e">
        <f>VLOOKUP($E163,Atletas!$1:$1048576,9,FALSE)</f>
        <v>#N/A</v>
      </c>
      <c r="H163" s="76" t="e">
        <f>VLOOKUP($E163,Atletas!$1:$1048576,5,FALSE)</f>
        <v>#N/A</v>
      </c>
      <c r="I163" s="35"/>
      <c r="J163" s="34"/>
      <c r="K163" s="35"/>
      <c r="L163" s="35" t="s">
        <v>956</v>
      </c>
      <c r="M163" s="44"/>
    </row>
    <row r="164" spans="1:13" s="30" customFormat="1">
      <c r="A164" s="27"/>
      <c r="B164" s="28"/>
      <c r="C164" s="29"/>
      <c r="D164" s="26"/>
      <c r="E164" s="30" t="s">
        <v>1762</v>
      </c>
      <c r="F164" s="31" t="e">
        <f>VLOOKUP($E164,Atletas!$1:$1048576,7,FALSE)</f>
        <v>#N/A</v>
      </c>
      <c r="G164" s="31" t="e">
        <f>VLOOKUP($E164,Atletas!$1:$1048576,9,FALSE)</f>
        <v>#N/A</v>
      </c>
      <c r="H164" s="76" t="e">
        <f>VLOOKUP($E164,Atletas!$1:$1048576,5,FALSE)</f>
        <v>#N/A</v>
      </c>
      <c r="I164" s="35"/>
      <c r="J164" s="34"/>
      <c r="K164" s="35"/>
      <c r="L164" s="35" t="s">
        <v>956</v>
      </c>
      <c r="M164" s="44"/>
    </row>
    <row r="165" spans="1:13" s="30" customFormat="1">
      <c r="A165" s="27"/>
      <c r="B165" s="28"/>
      <c r="C165" s="29"/>
      <c r="D165" s="26"/>
      <c r="E165" s="30" t="s">
        <v>1664</v>
      </c>
      <c r="F165" s="31">
        <f>VLOOKUP($E165,Atletas!$1:$1048576,7,FALSE)</f>
        <v>33747</v>
      </c>
      <c r="G165" s="31" t="str">
        <f>VLOOKUP($E165,Atletas!$1:$1048576,9,FALSE)</f>
        <v>S/Sub-23</v>
      </c>
      <c r="H165" s="76" t="str">
        <f>VLOOKUP($E165,Atletas!$1:$1048576,5,FALSE)</f>
        <v>CSM</v>
      </c>
      <c r="I165" s="35"/>
      <c r="J165" s="34"/>
      <c r="K165" s="35"/>
      <c r="L165" s="35" t="s">
        <v>519</v>
      </c>
      <c r="M165" s="45"/>
    </row>
    <row r="166" spans="1:13" s="30" customFormat="1">
      <c r="A166" s="27"/>
      <c r="B166" s="28"/>
      <c r="C166" s="29"/>
      <c r="D166" s="26"/>
      <c r="E166" s="30" t="s">
        <v>33</v>
      </c>
      <c r="F166" s="31">
        <f>VLOOKUP($E166,Atletas!$1:$1048576,7,FALSE)</f>
        <v>36239</v>
      </c>
      <c r="G166" s="31" t="str">
        <f>VLOOKUP($E166,Atletas!$1:$1048576,9,FALSE)</f>
        <v>Iniciado</v>
      </c>
      <c r="H166" s="76" t="str">
        <f>VLOOKUP($E166,Atletas!$1:$1048576,5,FALSE)</f>
        <v>ACDSJ</v>
      </c>
      <c r="I166" s="35"/>
      <c r="J166" s="34"/>
      <c r="K166" s="35"/>
      <c r="L166" s="35" t="s">
        <v>2205</v>
      </c>
      <c r="M166" s="45"/>
    </row>
    <row r="167" spans="1:13" s="30" customFormat="1">
      <c r="A167" s="27"/>
      <c r="B167" s="28"/>
      <c r="C167" s="29"/>
      <c r="D167" s="26"/>
      <c r="E167" s="30" t="s">
        <v>1724</v>
      </c>
      <c r="F167" s="31">
        <f>VLOOKUP($E167,Atletas!$1:$1048576,7,FALSE)</f>
        <v>34927</v>
      </c>
      <c r="G167" s="31" t="str">
        <f>VLOOKUP($E167,Atletas!$1:$1048576,9,FALSE)</f>
        <v>Júnior</v>
      </c>
      <c r="H167" s="76" t="str">
        <f>VLOOKUP($E167,Atletas!$1:$1048576,5,FALSE)</f>
        <v>ACDSJ</v>
      </c>
      <c r="I167" s="35"/>
      <c r="J167" s="34"/>
      <c r="K167" s="35"/>
      <c r="L167" s="35" t="s">
        <v>1178</v>
      </c>
      <c r="M167" s="44"/>
    </row>
    <row r="168" spans="1:13" s="30" customFormat="1">
      <c r="A168" s="27"/>
      <c r="B168" s="28"/>
      <c r="C168" s="29"/>
      <c r="D168" s="26"/>
      <c r="E168" s="30" t="s">
        <v>1036</v>
      </c>
      <c r="F168" s="31" t="e">
        <f>VLOOKUP($E168,Atletas!$1:$1048576,7,FALSE)</f>
        <v>#N/A</v>
      </c>
      <c r="G168" s="31" t="e">
        <f>VLOOKUP($E168,Atletas!$1:$1048576,9,FALSE)</f>
        <v>#N/A</v>
      </c>
      <c r="H168" s="76" t="e">
        <f>VLOOKUP($E168,Atletas!$1:$1048576,5,FALSE)</f>
        <v>#N/A</v>
      </c>
      <c r="I168" s="35"/>
      <c r="J168" s="34"/>
      <c r="K168" s="35"/>
      <c r="L168" s="35" t="s">
        <v>957</v>
      </c>
      <c r="M168" s="44"/>
    </row>
    <row r="169" spans="1:13" s="30" customFormat="1">
      <c r="A169" s="27"/>
      <c r="B169" s="28"/>
      <c r="C169" s="29"/>
      <c r="D169" s="26"/>
      <c r="E169" s="30" t="s">
        <v>1787</v>
      </c>
      <c r="F169" s="31">
        <f>VLOOKUP($E169,Atletas!$1:$1048576,7,FALSE)</f>
        <v>35285</v>
      </c>
      <c r="G169" s="31" t="str">
        <f>VLOOKUP($E169,Atletas!$1:$1048576,9,FALSE)</f>
        <v>Juvenil</v>
      </c>
      <c r="H169" s="76" t="str">
        <f>VLOOKUP($E169,Atletas!$1:$1048576,5,FALSE)</f>
        <v>CSM</v>
      </c>
      <c r="I169" s="35"/>
      <c r="J169" s="34"/>
      <c r="K169" s="35"/>
      <c r="L169" s="35" t="s">
        <v>2206</v>
      </c>
      <c r="M169" s="44"/>
    </row>
    <row r="170" spans="1:13" s="30" customFormat="1">
      <c r="A170" s="27"/>
      <c r="B170" s="28"/>
      <c r="C170" s="29"/>
      <c r="D170" s="26"/>
      <c r="E170" s="30" t="s">
        <v>1382</v>
      </c>
      <c r="F170" s="31" t="e">
        <f>VLOOKUP($E170,Atletas!$1:$1048576,7,FALSE)</f>
        <v>#N/A</v>
      </c>
      <c r="G170" s="31" t="e">
        <f>VLOOKUP($E170,Atletas!$1:$1048576,9,FALSE)</f>
        <v>#N/A</v>
      </c>
      <c r="H170" s="76" t="e">
        <f>VLOOKUP($E170,Atletas!$1:$1048576,5,FALSE)</f>
        <v>#N/A</v>
      </c>
      <c r="I170" s="35"/>
      <c r="J170" s="34"/>
      <c r="K170" s="35"/>
      <c r="L170" s="35" t="s">
        <v>958</v>
      </c>
      <c r="M170" s="44"/>
    </row>
    <row r="171" spans="1:13" s="30" customFormat="1">
      <c r="A171" s="27"/>
      <c r="B171" s="28"/>
      <c r="C171" s="29"/>
      <c r="D171" s="26"/>
      <c r="E171" s="30" t="s">
        <v>680</v>
      </c>
      <c r="F171" s="31" t="e">
        <f>VLOOKUP($E171,Atletas!$1:$1048576,7,FALSE)</f>
        <v>#N/A</v>
      </c>
      <c r="G171" s="31" t="e">
        <f>VLOOKUP($E171,Atletas!$1:$1048576,9,FALSE)</f>
        <v>#N/A</v>
      </c>
      <c r="H171" s="76" t="e">
        <f>VLOOKUP($E171,Atletas!$1:$1048576,5,FALSE)</f>
        <v>#N/A</v>
      </c>
      <c r="I171" s="35"/>
      <c r="J171" s="34"/>
      <c r="K171" s="35"/>
      <c r="L171" s="35" t="s">
        <v>520</v>
      </c>
      <c r="M171" s="45"/>
    </row>
    <row r="172" spans="1:13" s="30" customFormat="1">
      <c r="A172" s="27"/>
      <c r="B172" s="28"/>
      <c r="C172" s="29"/>
      <c r="D172" s="26"/>
      <c r="E172" s="30" t="s">
        <v>583</v>
      </c>
      <c r="F172" s="31" t="e">
        <f>VLOOKUP($E172,Atletas!$1:$1048576,7,FALSE)</f>
        <v>#N/A</v>
      </c>
      <c r="G172" s="31" t="e">
        <f>VLOOKUP($E172,Atletas!$1:$1048576,9,FALSE)</f>
        <v>#N/A</v>
      </c>
      <c r="H172" s="76" t="e">
        <f>VLOOKUP($E172,Atletas!$1:$1048576,5,FALSE)</f>
        <v>#N/A</v>
      </c>
      <c r="I172" s="35"/>
      <c r="J172" s="34"/>
      <c r="K172" s="35"/>
      <c r="L172" s="35" t="s">
        <v>521</v>
      </c>
      <c r="M172" s="45"/>
    </row>
    <row r="173" spans="1:13" s="30" customFormat="1">
      <c r="A173" s="27"/>
      <c r="B173" s="28"/>
      <c r="C173" s="29"/>
      <c r="D173" s="26"/>
      <c r="E173" s="30" t="s">
        <v>586</v>
      </c>
      <c r="F173" s="31" t="e">
        <f>VLOOKUP($E173,Atletas!$1:$1048576,7,FALSE)</f>
        <v>#N/A</v>
      </c>
      <c r="G173" s="31" t="e">
        <f>VLOOKUP($E173,Atletas!$1:$1048576,9,FALSE)</f>
        <v>#N/A</v>
      </c>
      <c r="H173" s="76" t="e">
        <f>VLOOKUP($E173,Atletas!$1:$1048576,5,FALSE)</f>
        <v>#N/A</v>
      </c>
      <c r="I173" s="35"/>
      <c r="J173" s="34"/>
      <c r="K173" s="35"/>
      <c r="L173" s="35" t="s">
        <v>522</v>
      </c>
      <c r="M173" s="45"/>
    </row>
    <row r="174" spans="1:13" s="30" customFormat="1">
      <c r="A174" s="27"/>
      <c r="B174" s="28"/>
      <c r="C174" s="29"/>
      <c r="D174" s="26"/>
      <c r="E174" s="30" t="s">
        <v>1739</v>
      </c>
      <c r="F174" s="31" t="e">
        <f>VLOOKUP($E174,Atletas!$1:$1048576,7,FALSE)</f>
        <v>#N/A</v>
      </c>
      <c r="G174" s="31" t="e">
        <f>VLOOKUP($E174,Atletas!$1:$1048576,9,FALSE)</f>
        <v>#N/A</v>
      </c>
      <c r="H174" s="76" t="e">
        <f>VLOOKUP($E174,Atletas!$1:$1048576,5,FALSE)</f>
        <v>#N/A</v>
      </c>
      <c r="I174" s="35"/>
      <c r="J174" s="34"/>
      <c r="K174" s="35"/>
      <c r="L174" s="35" t="s">
        <v>1179</v>
      </c>
      <c r="M174" s="28"/>
    </row>
    <row r="175" spans="1:13" s="30" customFormat="1">
      <c r="A175" s="27"/>
      <c r="B175" s="28"/>
      <c r="C175" s="29"/>
      <c r="D175" s="26"/>
      <c r="E175" s="30" t="s">
        <v>1662</v>
      </c>
      <c r="F175" s="31" t="e">
        <f>VLOOKUP($E175,Atletas!$1:$1048576,7,FALSE)</f>
        <v>#N/A</v>
      </c>
      <c r="G175" s="31" t="e">
        <f>VLOOKUP($E175,Atletas!$1:$1048576,9,FALSE)</f>
        <v>#N/A</v>
      </c>
      <c r="H175" s="76" t="e">
        <f>VLOOKUP($E175,Atletas!$1:$1048576,5,FALSE)</f>
        <v>#N/A</v>
      </c>
      <c r="I175" s="35"/>
      <c r="J175" s="34"/>
      <c r="K175" s="35"/>
      <c r="L175" s="35" t="s">
        <v>1180</v>
      </c>
      <c r="M175" s="28"/>
    </row>
    <row r="176" spans="1:13" s="30" customFormat="1">
      <c r="A176" s="27"/>
      <c r="B176" s="28"/>
      <c r="C176" s="29"/>
      <c r="D176" s="26"/>
      <c r="E176" s="30" t="s">
        <v>678</v>
      </c>
      <c r="F176" s="31" t="e">
        <f>VLOOKUP($E176,Atletas!$1:$1048576,7,FALSE)</f>
        <v>#N/A</v>
      </c>
      <c r="G176" s="31" t="e">
        <f>VLOOKUP($E176,Atletas!$1:$1048576,9,FALSE)</f>
        <v>#N/A</v>
      </c>
      <c r="H176" s="76" t="e">
        <f>VLOOKUP($E176,Atletas!$1:$1048576,5,FALSE)</f>
        <v>#N/A</v>
      </c>
      <c r="I176" s="35"/>
      <c r="J176" s="34"/>
      <c r="K176" s="35"/>
      <c r="L176" s="35" t="s">
        <v>1796</v>
      </c>
      <c r="M176" s="45"/>
    </row>
    <row r="177" spans="1:13" s="30" customFormat="1">
      <c r="A177" s="27"/>
      <c r="B177" s="28"/>
      <c r="C177" s="29"/>
      <c r="D177" s="26"/>
      <c r="E177" s="69" t="s">
        <v>1491</v>
      </c>
      <c r="F177" s="31" t="e">
        <f>VLOOKUP($E177,Atletas!$1:$1048576,7,FALSE)</f>
        <v>#N/A</v>
      </c>
      <c r="G177" s="31" t="e">
        <f>VLOOKUP($E177,Atletas!$1:$1048576,9,FALSE)</f>
        <v>#N/A</v>
      </c>
      <c r="H177" s="76" t="e">
        <f>VLOOKUP($E177,Atletas!$1:$1048576,5,FALSE)</f>
        <v>#N/A</v>
      </c>
      <c r="I177" s="35"/>
      <c r="J177" s="34"/>
      <c r="K177" s="35"/>
      <c r="L177" s="35" t="s">
        <v>959</v>
      </c>
      <c r="M177" s="44"/>
    </row>
    <row r="178" spans="1:13" s="30" customFormat="1">
      <c r="A178" s="27"/>
      <c r="B178" s="28"/>
      <c r="C178" s="29"/>
      <c r="D178" s="26"/>
      <c r="E178" s="30" t="s">
        <v>1199</v>
      </c>
      <c r="F178" s="31" t="e">
        <f>VLOOKUP($E178,Atletas!$1:$1048576,7,FALSE)</f>
        <v>#N/A</v>
      </c>
      <c r="G178" s="31" t="e">
        <f>VLOOKUP($E178,Atletas!$1:$1048576,9,FALSE)</f>
        <v>#N/A</v>
      </c>
      <c r="H178" s="76" t="e">
        <f>VLOOKUP($E178,Atletas!$1:$1048576,5,FALSE)</f>
        <v>#N/A</v>
      </c>
      <c r="I178" s="35"/>
      <c r="J178" s="34"/>
      <c r="K178" s="35"/>
      <c r="L178" s="35" t="s">
        <v>960</v>
      </c>
      <c r="M178" s="44"/>
    </row>
    <row r="179" spans="1:13" s="30" customFormat="1">
      <c r="A179" s="27"/>
      <c r="B179" s="28"/>
      <c r="C179" s="29"/>
      <c r="D179" s="26"/>
      <c r="E179" s="30" t="s">
        <v>1565</v>
      </c>
      <c r="F179" s="31" t="e">
        <f>VLOOKUP($E179,Atletas!$1:$1048576,7,FALSE)</f>
        <v>#N/A</v>
      </c>
      <c r="G179" s="31" t="e">
        <f>VLOOKUP($E179,Atletas!$1:$1048576,9,FALSE)</f>
        <v>#N/A</v>
      </c>
      <c r="H179" s="76" t="e">
        <f>VLOOKUP($E179,Atletas!$1:$1048576,5,FALSE)</f>
        <v>#N/A</v>
      </c>
      <c r="I179" s="35"/>
      <c r="J179" s="34"/>
      <c r="K179" s="35"/>
      <c r="L179" s="35" t="s">
        <v>960</v>
      </c>
      <c r="M179" s="44"/>
    </row>
    <row r="180" spans="1:13" s="30" customFormat="1">
      <c r="A180" s="27"/>
      <c r="B180" s="28"/>
      <c r="C180" s="29"/>
      <c r="D180" s="26"/>
      <c r="E180" s="69" t="s">
        <v>1582</v>
      </c>
      <c r="F180" s="31">
        <f>VLOOKUP($E180,Atletas!$1:$1048576,7,FALSE)</f>
        <v>34765</v>
      </c>
      <c r="G180" s="31" t="str">
        <f>VLOOKUP($E180,Atletas!$1:$1048576,9,FALSE)</f>
        <v>Júnior</v>
      </c>
      <c r="H180" s="76" t="str">
        <f>VLOOKUP($E180,Atletas!$1:$1048576,5,FALSE)</f>
        <v>ADRAP</v>
      </c>
      <c r="I180" s="35"/>
      <c r="J180" s="34"/>
      <c r="K180" s="35"/>
      <c r="L180" s="35" t="s">
        <v>523</v>
      </c>
      <c r="M180" s="44"/>
    </row>
    <row r="181" spans="1:13" s="30" customFormat="1">
      <c r="A181" s="27"/>
      <c r="B181" s="28"/>
      <c r="C181" s="29"/>
      <c r="D181" s="26"/>
      <c r="E181" s="30" t="s">
        <v>1704</v>
      </c>
      <c r="F181" s="31" t="e">
        <f>VLOOKUP($E181,Atletas!$1:$1048576,7,FALSE)</f>
        <v>#N/A</v>
      </c>
      <c r="G181" s="31" t="e">
        <f>VLOOKUP($E181,Atletas!$1:$1048576,9,FALSE)</f>
        <v>#N/A</v>
      </c>
      <c r="H181" s="76" t="e">
        <f>VLOOKUP($E181,Atletas!$1:$1048576,5,FALSE)</f>
        <v>#N/A</v>
      </c>
      <c r="I181" s="35"/>
      <c r="J181" s="34"/>
      <c r="K181" s="35"/>
      <c r="L181" s="35" t="s">
        <v>1181</v>
      </c>
      <c r="M181" s="28"/>
    </row>
    <row r="182" spans="1:13" s="30" customFormat="1">
      <c r="A182" s="27"/>
      <c r="B182" s="28"/>
      <c r="C182" s="29"/>
      <c r="D182" s="26"/>
      <c r="E182" s="30" t="s">
        <v>1668</v>
      </c>
      <c r="F182" s="31" t="e">
        <f>VLOOKUP($E182,Atletas!$1:$1048576,7,FALSE)</f>
        <v>#N/A</v>
      </c>
      <c r="G182" s="31" t="e">
        <f>VLOOKUP($E182,Atletas!$1:$1048576,9,FALSE)</f>
        <v>#N/A</v>
      </c>
      <c r="H182" s="76" t="e">
        <f>VLOOKUP($E182,Atletas!$1:$1048576,5,FALSE)</f>
        <v>#N/A</v>
      </c>
      <c r="I182" s="35"/>
      <c r="J182" s="34"/>
      <c r="K182" s="35"/>
      <c r="L182" s="35" t="s">
        <v>1182</v>
      </c>
      <c r="M182" s="45"/>
    </row>
    <row r="183" spans="1:13" s="30" customFormat="1">
      <c r="A183" s="27"/>
      <c r="B183" s="28"/>
      <c r="C183" s="29"/>
      <c r="D183" s="26"/>
      <c r="E183" s="30" t="s">
        <v>1233</v>
      </c>
      <c r="F183" s="31">
        <f>VLOOKUP($E183,Atletas!$1:$1048576,7,FALSE)</f>
        <v>36183</v>
      </c>
      <c r="G183" s="31" t="str">
        <f>VLOOKUP($E183,Atletas!$1:$1048576,9,FALSE)</f>
        <v>Iniciado</v>
      </c>
      <c r="H183" s="76" t="str">
        <f>VLOOKUP($E183,Atletas!$1:$1048576,5,FALSE)</f>
        <v>GDE</v>
      </c>
      <c r="I183" s="35"/>
      <c r="J183" s="34"/>
      <c r="K183" s="35"/>
      <c r="L183" s="35" t="s">
        <v>2207</v>
      </c>
      <c r="M183" s="45"/>
    </row>
    <row r="184" spans="1:13" s="30" customFormat="1">
      <c r="A184" s="27"/>
      <c r="B184" s="28"/>
      <c r="C184" s="29"/>
      <c r="D184" s="26"/>
      <c r="E184" s="30" t="s">
        <v>1688</v>
      </c>
      <c r="F184" s="31" t="e">
        <f>VLOOKUP($E184,Atletas!$1:$1048576,7,FALSE)</f>
        <v>#N/A</v>
      </c>
      <c r="G184" s="31" t="e">
        <f>VLOOKUP($E184,Atletas!$1:$1048576,9,FALSE)</f>
        <v>#N/A</v>
      </c>
      <c r="H184" s="76" t="e">
        <f>VLOOKUP($E184,Atletas!$1:$1048576,5,FALSE)</f>
        <v>#N/A</v>
      </c>
      <c r="I184" s="35"/>
      <c r="J184" s="34"/>
      <c r="K184" s="35"/>
      <c r="L184" s="35" t="s">
        <v>961</v>
      </c>
      <c r="M184" s="44"/>
    </row>
    <row r="185" spans="1:13" s="30" customFormat="1">
      <c r="A185" s="27"/>
      <c r="B185" s="28"/>
      <c r="C185" s="29"/>
      <c r="D185" s="26"/>
      <c r="E185" s="30" t="s">
        <v>2086</v>
      </c>
      <c r="F185" s="31">
        <f>VLOOKUP($E185,Atletas!$1:$1048576,7,FALSE)</f>
        <v>36588</v>
      </c>
      <c r="G185" s="31" t="str">
        <f>VLOOKUP($E185,Atletas!$1:$1048576,9,FALSE)</f>
        <v>Infantil</v>
      </c>
      <c r="H185" s="76" t="str">
        <f>VLOOKUP($E185,Atletas!$1:$1048576,5,FALSE)</f>
        <v>GDE</v>
      </c>
      <c r="I185" s="35"/>
      <c r="J185" s="34"/>
      <c r="K185" s="35"/>
      <c r="L185" s="35" t="s">
        <v>2208</v>
      </c>
      <c r="M185" s="45"/>
    </row>
    <row r="186" spans="1:13" s="30" customFormat="1">
      <c r="A186" s="27"/>
      <c r="B186" s="28"/>
      <c r="C186" s="29"/>
      <c r="D186" s="26"/>
      <c r="E186" s="30" t="s">
        <v>1026</v>
      </c>
      <c r="F186" s="31">
        <f>VLOOKUP($E186,Atletas!$1:$1048576,7,FALSE)</f>
        <v>34609</v>
      </c>
      <c r="G186" s="31" t="str">
        <f>VLOOKUP($E186,Atletas!$1:$1048576,9,FALSE)</f>
        <v>Júnior</v>
      </c>
      <c r="H186" s="76" t="str">
        <f>VLOOKUP($E186,Atletas!$1:$1048576,5,FALSE)</f>
        <v>ADRAP</v>
      </c>
      <c r="I186" s="35"/>
      <c r="J186" s="34"/>
      <c r="K186" s="35"/>
      <c r="L186" s="35" t="s">
        <v>962</v>
      </c>
      <c r="M186" s="44"/>
    </row>
    <row r="187" spans="1:13" s="30" customFormat="1">
      <c r="A187" s="27"/>
      <c r="B187" s="28"/>
      <c r="C187" s="29"/>
      <c r="D187" s="26"/>
      <c r="E187" s="30" t="s">
        <v>2136</v>
      </c>
      <c r="F187" s="31">
        <f>VLOOKUP($E187,Atletas!$1:$1048576,7,FALSE)</f>
        <v>36473</v>
      </c>
      <c r="G187" s="31" t="str">
        <f>VLOOKUP($E187,Atletas!$1:$1048576,9,FALSE)</f>
        <v>Iniciado</v>
      </c>
      <c r="H187" s="76" t="str">
        <f>VLOOKUP($E187,Atletas!$1:$1048576,5,FALSE)</f>
        <v>AJS</v>
      </c>
      <c r="I187" s="35"/>
      <c r="J187" s="34"/>
      <c r="K187" s="35"/>
      <c r="L187" s="35" t="s">
        <v>2209</v>
      </c>
      <c r="M187" s="45"/>
    </row>
    <row r="188" spans="1:13" s="30" customFormat="1">
      <c r="A188" s="27"/>
      <c r="B188" s="28"/>
      <c r="C188" s="29"/>
      <c r="D188" s="26"/>
      <c r="E188" s="30" t="s">
        <v>2177</v>
      </c>
      <c r="F188" s="31">
        <f>VLOOKUP($E188,Atletas!$1:$1048576,7,FALSE)</f>
        <v>35358</v>
      </c>
      <c r="G188" s="31" t="str">
        <f>VLOOKUP($E188,Atletas!$1:$1048576,9,FALSE)</f>
        <v>Juvenil</v>
      </c>
      <c r="H188" s="76" t="str">
        <f>VLOOKUP($E188,Atletas!$1:$1048576,5,FALSE)</f>
        <v>AJS</v>
      </c>
      <c r="I188" s="35"/>
      <c r="J188" s="34"/>
      <c r="K188" s="35"/>
      <c r="L188" s="35" t="s">
        <v>524</v>
      </c>
      <c r="M188" s="45"/>
    </row>
    <row r="189" spans="1:13" s="30" customFormat="1">
      <c r="A189" s="27"/>
      <c r="B189" s="28"/>
      <c r="C189" s="29"/>
      <c r="D189" s="26"/>
      <c r="E189" s="30" t="s">
        <v>753</v>
      </c>
      <c r="F189" s="31">
        <f>VLOOKUP($E189,Atletas!$1:$1048576,7,FALSE)</f>
        <v>36447</v>
      </c>
      <c r="G189" s="31" t="str">
        <f>VLOOKUP($E189,Atletas!$1:$1048576,9,FALSE)</f>
        <v>Iniciado</v>
      </c>
      <c r="H189" s="76" t="str">
        <f>VLOOKUP($E189,Atletas!$1:$1048576,5,FALSE)</f>
        <v>GDE</v>
      </c>
      <c r="I189" s="35"/>
      <c r="J189" s="34"/>
      <c r="K189" s="35"/>
      <c r="L189" s="35" t="s">
        <v>2210</v>
      </c>
      <c r="M189" s="45"/>
    </row>
    <row r="190" spans="1:13" s="30" customFormat="1">
      <c r="A190" s="27"/>
      <c r="B190" s="28"/>
      <c r="C190" s="29"/>
      <c r="D190" s="26"/>
      <c r="E190" s="30" t="s">
        <v>2105</v>
      </c>
      <c r="F190" s="31">
        <f>VLOOKUP($E190,Atletas!$1:$1048576,7,FALSE)</f>
        <v>36376</v>
      </c>
      <c r="G190" s="31" t="str">
        <f>VLOOKUP($E190,Atletas!$1:$1048576,9,FALSE)</f>
        <v>Iniciado</v>
      </c>
      <c r="H190" s="76" t="str">
        <f>VLOOKUP($E190,Atletas!$1:$1048576,5,FALSE)</f>
        <v>AJS</v>
      </c>
      <c r="I190" s="35"/>
      <c r="J190" s="34"/>
      <c r="K190" s="35"/>
      <c r="L190" s="35" t="s">
        <v>2210</v>
      </c>
      <c r="M190" s="45"/>
    </row>
    <row r="191" spans="1:13" s="30" customFormat="1">
      <c r="A191" s="27"/>
      <c r="B191" s="28"/>
      <c r="C191" s="29"/>
      <c r="D191" s="26"/>
      <c r="E191" s="30" t="s">
        <v>1346</v>
      </c>
      <c r="F191" s="31" t="e">
        <f>VLOOKUP($E191,Atletas!$1:$1048576,7,FALSE)</f>
        <v>#N/A</v>
      </c>
      <c r="G191" s="31" t="e">
        <f>VLOOKUP($E191,Atletas!$1:$1048576,9,FALSE)</f>
        <v>#N/A</v>
      </c>
      <c r="H191" s="76" t="e">
        <f>VLOOKUP($E191,Atletas!$1:$1048576,5,FALSE)</f>
        <v>#N/A</v>
      </c>
      <c r="I191" s="35"/>
      <c r="J191" s="34"/>
      <c r="K191" s="35"/>
      <c r="L191" s="35" t="s">
        <v>1183</v>
      </c>
      <c r="M191" s="28"/>
    </row>
    <row r="192" spans="1:13" s="30" customFormat="1">
      <c r="A192" s="27"/>
      <c r="B192" s="28"/>
      <c r="C192" s="29"/>
      <c r="D192" s="26"/>
      <c r="E192" s="30" t="s">
        <v>1632</v>
      </c>
      <c r="F192" s="31" t="e">
        <f>VLOOKUP($E192,Atletas!$1:$1048576,7,FALSE)</f>
        <v>#N/A</v>
      </c>
      <c r="G192" s="31" t="e">
        <f>VLOOKUP($E192,Atletas!$1:$1048576,9,FALSE)</f>
        <v>#N/A</v>
      </c>
      <c r="H192" s="76" t="e">
        <f>VLOOKUP($E192,Atletas!$1:$1048576,5,FALSE)</f>
        <v>#N/A</v>
      </c>
      <c r="I192" s="35"/>
      <c r="J192" s="34"/>
      <c r="K192" s="35"/>
      <c r="L192" s="35" t="s">
        <v>1184</v>
      </c>
      <c r="M192" s="45"/>
    </row>
    <row r="193" spans="1:13" s="30" customFormat="1">
      <c r="A193" s="27"/>
      <c r="B193" s="28"/>
      <c r="C193" s="29"/>
      <c r="D193" s="26"/>
      <c r="E193" s="30" t="s">
        <v>1575</v>
      </c>
      <c r="F193" s="31" t="e">
        <f>VLOOKUP($E193,Atletas!$1:$1048576,7,FALSE)</f>
        <v>#N/A</v>
      </c>
      <c r="G193" s="31" t="e">
        <f>VLOOKUP($E193,Atletas!$1:$1048576,9,FALSE)</f>
        <v>#N/A</v>
      </c>
      <c r="H193" s="76" t="e">
        <f>VLOOKUP($E193,Atletas!$1:$1048576,5,FALSE)</f>
        <v>#N/A</v>
      </c>
      <c r="I193" s="35"/>
      <c r="J193" s="34"/>
      <c r="K193" s="35"/>
      <c r="L193" s="35" t="s">
        <v>1185</v>
      </c>
      <c r="M193" s="28"/>
    </row>
    <row r="194" spans="1:13" s="30" customFormat="1">
      <c r="A194" s="27"/>
      <c r="B194" s="28"/>
      <c r="C194" s="29"/>
      <c r="D194" s="26"/>
      <c r="E194" s="30" t="s">
        <v>700</v>
      </c>
      <c r="F194" s="31" t="e">
        <f>VLOOKUP($E194,Atletas!$1:$1048576,7,FALSE)</f>
        <v>#N/A</v>
      </c>
      <c r="G194" s="31" t="e">
        <f>VLOOKUP($E194,Atletas!$1:$1048576,9,FALSE)</f>
        <v>#N/A</v>
      </c>
      <c r="H194" s="76" t="e">
        <f>VLOOKUP($E194,Atletas!$1:$1048576,5,FALSE)</f>
        <v>#N/A</v>
      </c>
      <c r="I194" s="35"/>
      <c r="J194" s="34"/>
      <c r="K194" s="35"/>
      <c r="L194" s="35" t="s">
        <v>525</v>
      </c>
      <c r="M194" s="45"/>
    </row>
    <row r="195" spans="1:13" s="30" customFormat="1">
      <c r="A195" s="27"/>
      <c r="B195" s="28"/>
      <c r="C195" s="29"/>
      <c r="D195" s="26"/>
      <c r="E195" s="30" t="s">
        <v>2107</v>
      </c>
      <c r="F195" s="31" t="e">
        <f>VLOOKUP($E195,Atletas!$1:$1048576,7,FALSE)</f>
        <v>#N/A</v>
      </c>
      <c r="G195" s="31" t="e">
        <f>VLOOKUP($E195,Atletas!$1:$1048576,9,FALSE)</f>
        <v>#N/A</v>
      </c>
      <c r="H195" s="76" t="e">
        <f>VLOOKUP($E195,Atletas!$1:$1048576,5,FALSE)</f>
        <v>#N/A</v>
      </c>
      <c r="I195" s="35"/>
      <c r="J195" s="34"/>
      <c r="K195" s="35"/>
      <c r="L195" s="35" t="s">
        <v>2211</v>
      </c>
      <c r="M195" s="45"/>
    </row>
    <row r="196" spans="1:13" s="30" customFormat="1">
      <c r="A196" s="27"/>
      <c r="B196" s="28"/>
      <c r="C196" s="29"/>
      <c r="D196" s="26"/>
      <c r="E196" s="30" t="s">
        <v>1360</v>
      </c>
      <c r="F196" s="31" t="e">
        <f>VLOOKUP($E196,Atletas!$1:$1048576,7,FALSE)</f>
        <v>#N/A</v>
      </c>
      <c r="G196" s="31" t="e">
        <f>VLOOKUP($E196,Atletas!$1:$1048576,9,FALSE)</f>
        <v>#N/A</v>
      </c>
      <c r="H196" s="76" t="e">
        <f>VLOOKUP($E196,Atletas!$1:$1048576,5,FALSE)</f>
        <v>#N/A</v>
      </c>
      <c r="I196" s="35"/>
      <c r="J196" s="34"/>
      <c r="K196" s="35"/>
      <c r="L196" s="35" t="s">
        <v>963</v>
      </c>
      <c r="M196" s="44"/>
    </row>
    <row r="197" spans="1:13" s="30" customFormat="1">
      <c r="A197" s="27"/>
      <c r="B197" s="28"/>
      <c r="C197" s="29"/>
      <c r="D197" s="26"/>
      <c r="E197" s="30" t="s">
        <v>1136</v>
      </c>
      <c r="F197" s="31" t="e">
        <f>VLOOKUP($E197,Atletas!$1:$1048576,7,FALSE)</f>
        <v>#N/A</v>
      </c>
      <c r="G197" s="31" t="e">
        <f>VLOOKUP($E197,Atletas!$1:$1048576,9,FALSE)</f>
        <v>#N/A</v>
      </c>
      <c r="H197" s="76" t="e">
        <f>VLOOKUP($E197,Atletas!$1:$1048576,5,FALSE)</f>
        <v>#N/A</v>
      </c>
      <c r="I197" s="35"/>
      <c r="J197" s="34"/>
      <c r="K197" s="35"/>
      <c r="L197" s="35" t="s">
        <v>526</v>
      </c>
      <c r="M197" s="45"/>
    </row>
    <row r="198" spans="1:13" s="30" customFormat="1">
      <c r="A198" s="27"/>
      <c r="B198" s="28"/>
      <c r="C198" s="29"/>
      <c r="D198" s="26"/>
      <c r="E198" s="30" t="s">
        <v>1432</v>
      </c>
      <c r="F198" s="31" t="e">
        <f>VLOOKUP($E198,Atletas!$1:$1048576,7,FALSE)</f>
        <v>#N/A</v>
      </c>
      <c r="G198" s="31" t="e">
        <f>VLOOKUP($E198,Atletas!$1:$1048576,9,FALSE)</f>
        <v>#N/A</v>
      </c>
      <c r="H198" s="76" t="e">
        <f>VLOOKUP($E198,Atletas!$1:$1048576,5,FALSE)</f>
        <v>#N/A</v>
      </c>
      <c r="I198" s="35"/>
      <c r="J198" s="34"/>
      <c r="K198" s="35"/>
      <c r="L198" s="35" t="s">
        <v>527</v>
      </c>
      <c r="M198" s="45"/>
    </row>
    <row r="199" spans="1:13" s="30" customFormat="1">
      <c r="A199" s="27"/>
      <c r="B199" s="28"/>
      <c r="C199" s="29"/>
      <c r="D199" s="26"/>
      <c r="E199" s="30" t="s">
        <v>1113</v>
      </c>
      <c r="F199" s="31" t="e">
        <f>VLOOKUP($E199,Atletas!$1:$1048576,7,FALSE)</f>
        <v>#N/A</v>
      </c>
      <c r="G199" s="31" t="e">
        <f>VLOOKUP($E199,Atletas!$1:$1048576,9,FALSE)</f>
        <v>#N/A</v>
      </c>
      <c r="H199" s="76" t="e">
        <f>VLOOKUP($E199,Atletas!$1:$1048576,5,FALSE)</f>
        <v>#N/A</v>
      </c>
      <c r="I199" s="35"/>
      <c r="J199" s="34"/>
      <c r="K199" s="35"/>
      <c r="L199" s="35" t="s">
        <v>527</v>
      </c>
      <c r="M199" s="45"/>
    </row>
    <row r="200" spans="1:13" s="30" customFormat="1">
      <c r="A200" s="27"/>
      <c r="B200" s="28"/>
      <c r="C200" s="29"/>
      <c r="D200" s="26"/>
      <c r="E200" s="30" t="s">
        <v>1725</v>
      </c>
      <c r="F200" s="31">
        <f>VLOOKUP($E200,Atletas!$1:$1048576,7,FALSE)</f>
        <v>34190</v>
      </c>
      <c r="G200" s="31" t="str">
        <f>VLOOKUP($E200,Atletas!$1:$1048576,9,FALSE)</f>
        <v>S/Sub-23</v>
      </c>
      <c r="H200" s="76" t="str">
        <f>VLOOKUP($E200,Atletas!$1:$1048576,5,FALSE)</f>
        <v>GDE</v>
      </c>
      <c r="I200" s="35"/>
      <c r="J200" s="34"/>
      <c r="K200" s="35"/>
      <c r="L200" s="35" t="s">
        <v>1186</v>
      </c>
      <c r="M200" s="28"/>
    </row>
    <row r="201" spans="1:13" s="30" customFormat="1">
      <c r="A201" s="27"/>
      <c r="B201" s="28"/>
      <c r="C201" s="29"/>
      <c r="D201" s="26"/>
      <c r="E201" s="30" t="s">
        <v>672</v>
      </c>
      <c r="F201" s="31" t="e">
        <f>VLOOKUP($E201,Atletas!$1:$1048576,7,FALSE)</f>
        <v>#N/A</v>
      </c>
      <c r="G201" s="31" t="e">
        <f>VLOOKUP($E201,Atletas!$1:$1048576,9,FALSE)</f>
        <v>#N/A</v>
      </c>
      <c r="H201" s="76" t="e">
        <f>VLOOKUP($E201,Atletas!$1:$1048576,5,FALSE)</f>
        <v>#N/A</v>
      </c>
      <c r="I201" s="35"/>
      <c r="J201" s="34"/>
      <c r="K201" s="35"/>
      <c r="L201" s="35" t="s">
        <v>528</v>
      </c>
      <c r="M201" s="45"/>
    </row>
    <row r="202" spans="1:13" s="30" customFormat="1">
      <c r="A202" s="27"/>
      <c r="B202" s="28"/>
      <c r="C202" s="29"/>
      <c r="D202" s="26"/>
      <c r="E202" s="30" t="s">
        <v>1261</v>
      </c>
      <c r="F202" s="31">
        <f>VLOOKUP($E202,Atletas!$1:$1048576,7,FALSE)</f>
        <v>35493</v>
      </c>
      <c r="G202" s="31" t="str">
        <f>VLOOKUP($E202,Atletas!$1:$1048576,9,FALSE)</f>
        <v>Juvenil</v>
      </c>
      <c r="H202" s="76" t="str">
        <f>VLOOKUP($E202,Atletas!$1:$1048576,5,FALSE)</f>
        <v>GDE</v>
      </c>
      <c r="I202" s="35"/>
      <c r="J202" s="34"/>
      <c r="K202" s="35"/>
      <c r="L202" s="35" t="s">
        <v>529</v>
      </c>
      <c r="M202" s="44"/>
    </row>
    <row r="203" spans="1:13" s="30" customFormat="1">
      <c r="A203" s="27"/>
      <c r="B203" s="28"/>
      <c r="C203" s="29"/>
      <c r="D203" s="26"/>
      <c r="E203" s="30" t="s">
        <v>1354</v>
      </c>
      <c r="F203" s="31" t="e">
        <f>VLOOKUP($E203,Atletas!$1:$1048576,7,FALSE)</f>
        <v>#N/A</v>
      </c>
      <c r="G203" s="31" t="e">
        <f>VLOOKUP($E203,Atletas!$1:$1048576,9,FALSE)</f>
        <v>#N/A</v>
      </c>
      <c r="H203" s="76" t="e">
        <f>VLOOKUP($E203,Atletas!$1:$1048576,5,FALSE)</f>
        <v>#N/A</v>
      </c>
      <c r="I203" s="35"/>
      <c r="J203" s="34"/>
      <c r="K203" s="35"/>
      <c r="L203" s="35" t="s">
        <v>964</v>
      </c>
      <c r="M203" s="44"/>
    </row>
    <row r="204" spans="1:13" s="30" customFormat="1">
      <c r="A204" s="27"/>
      <c r="B204" s="28"/>
      <c r="C204" s="29"/>
      <c r="D204" s="26"/>
      <c r="E204" s="30" t="s">
        <v>1583</v>
      </c>
      <c r="F204" s="31" t="e">
        <f>VLOOKUP($E204,Atletas!$1:$1048576,7,FALSE)</f>
        <v>#N/A</v>
      </c>
      <c r="G204" s="31" t="e">
        <f>VLOOKUP($E204,Atletas!$1:$1048576,9,FALSE)</f>
        <v>#N/A</v>
      </c>
      <c r="H204" s="76" t="e">
        <f>VLOOKUP($E204,Atletas!$1:$1048576,5,FALSE)</f>
        <v>#N/A</v>
      </c>
      <c r="I204" s="35"/>
      <c r="J204" s="34"/>
      <c r="K204" s="35"/>
      <c r="L204" s="35" t="s">
        <v>1187</v>
      </c>
      <c r="M204" s="28"/>
    </row>
    <row r="205" spans="1:13" s="30" customFormat="1">
      <c r="A205" s="27"/>
      <c r="B205" s="28"/>
      <c r="C205" s="29"/>
      <c r="D205" s="26"/>
      <c r="E205" s="30" t="s">
        <v>1160</v>
      </c>
      <c r="F205" s="31" t="e">
        <f>VLOOKUP($E205,Atletas!$1:$1048576,7,FALSE)</f>
        <v>#N/A</v>
      </c>
      <c r="G205" s="31" t="e">
        <f>VLOOKUP($E205,Atletas!$1:$1048576,9,FALSE)</f>
        <v>#N/A</v>
      </c>
      <c r="H205" s="76" t="e">
        <f>VLOOKUP($E205,Atletas!$1:$1048576,5,FALSE)</f>
        <v>#N/A</v>
      </c>
      <c r="I205" s="35"/>
      <c r="J205" s="34"/>
      <c r="K205" s="35"/>
      <c r="L205" s="35" t="s">
        <v>965</v>
      </c>
      <c r="M205" s="44"/>
    </row>
    <row r="206" spans="1:13" s="30" customFormat="1">
      <c r="A206" s="27"/>
      <c r="B206" s="28"/>
      <c r="C206" s="29"/>
      <c r="D206" s="26"/>
      <c r="E206" s="30" t="s">
        <v>581</v>
      </c>
      <c r="F206" s="31" t="e">
        <f>VLOOKUP($E206,Atletas!$1:$1048576,7,FALSE)</f>
        <v>#N/A</v>
      </c>
      <c r="G206" s="31" t="e">
        <f>VLOOKUP($E206,Atletas!$1:$1048576,9,FALSE)</f>
        <v>#N/A</v>
      </c>
      <c r="H206" s="76" t="e">
        <f>VLOOKUP($E206,Atletas!$1:$1048576,5,FALSE)</f>
        <v>#N/A</v>
      </c>
      <c r="I206" s="35"/>
      <c r="J206" s="34"/>
      <c r="K206" s="35"/>
      <c r="L206" s="35" t="s">
        <v>530</v>
      </c>
      <c r="M206" s="45"/>
    </row>
    <row r="207" spans="1:13" s="30" customFormat="1">
      <c r="A207" s="27"/>
      <c r="B207" s="28"/>
      <c r="C207" s="29"/>
      <c r="D207" s="26"/>
      <c r="E207" s="30" t="s">
        <v>1519</v>
      </c>
      <c r="F207" s="31" t="e">
        <f>VLOOKUP($E207,Atletas!$1:$1048576,7,FALSE)</f>
        <v>#N/A</v>
      </c>
      <c r="G207" s="31" t="e">
        <f>VLOOKUP($E207,Atletas!$1:$1048576,9,FALSE)</f>
        <v>#N/A</v>
      </c>
      <c r="H207" s="76" t="e">
        <f>VLOOKUP($E207,Atletas!$1:$1048576,5,FALSE)</f>
        <v>#N/A</v>
      </c>
      <c r="I207" s="35"/>
      <c r="J207" s="34"/>
      <c r="K207" s="35"/>
      <c r="L207" s="35" t="s">
        <v>531</v>
      </c>
      <c r="M207" s="45"/>
    </row>
    <row r="208" spans="1:13" s="30" customFormat="1">
      <c r="A208" s="27"/>
      <c r="B208" s="28"/>
      <c r="C208" s="29"/>
      <c r="D208" s="26"/>
      <c r="E208" s="30" t="s">
        <v>1671</v>
      </c>
      <c r="F208" s="31" t="e">
        <f>VLOOKUP($E208,Atletas!$1:$1048576,7,FALSE)</f>
        <v>#N/A</v>
      </c>
      <c r="G208" s="31" t="e">
        <f>VLOOKUP($E208,Atletas!$1:$1048576,9,FALSE)</f>
        <v>#N/A</v>
      </c>
      <c r="H208" s="76" t="e">
        <f>VLOOKUP($E208,Atletas!$1:$1048576,5,FALSE)</f>
        <v>#N/A</v>
      </c>
      <c r="I208" s="35"/>
      <c r="J208" s="34"/>
      <c r="K208" s="35"/>
      <c r="L208" s="35" t="s">
        <v>532</v>
      </c>
      <c r="M208" s="45"/>
    </row>
    <row r="209" spans="1:13" s="30" customFormat="1">
      <c r="A209" s="27"/>
      <c r="B209" s="28"/>
      <c r="C209" s="29"/>
      <c r="D209" s="26"/>
      <c r="E209" s="30" t="s">
        <v>578</v>
      </c>
      <c r="F209" s="31" t="e">
        <f>VLOOKUP($E209,Atletas!$1:$1048576,7,FALSE)</f>
        <v>#N/A</v>
      </c>
      <c r="G209" s="31" t="e">
        <f>VLOOKUP($E209,Atletas!$1:$1048576,9,FALSE)</f>
        <v>#N/A</v>
      </c>
      <c r="H209" s="76" t="e">
        <f>VLOOKUP($E209,Atletas!$1:$1048576,5,FALSE)</f>
        <v>#N/A</v>
      </c>
      <c r="I209" s="35"/>
      <c r="J209" s="34"/>
      <c r="K209" s="35"/>
      <c r="L209" s="35" t="s">
        <v>533</v>
      </c>
      <c r="M209" s="45"/>
    </row>
    <row r="210" spans="1:13" s="30" customFormat="1">
      <c r="A210" s="27"/>
      <c r="B210" s="28"/>
      <c r="C210" s="29"/>
      <c r="D210" s="26"/>
      <c r="E210" s="69" t="s">
        <v>1702</v>
      </c>
      <c r="F210" s="31" t="e">
        <f>VLOOKUP($E210,Atletas!$1:$1048576,7,FALSE)</f>
        <v>#N/A</v>
      </c>
      <c r="G210" s="31" t="e">
        <f>VLOOKUP($E210,Atletas!$1:$1048576,9,FALSE)</f>
        <v>#N/A</v>
      </c>
      <c r="H210" s="76" t="e">
        <f>VLOOKUP($E210,Atletas!$1:$1048576,5,FALSE)</f>
        <v>#N/A</v>
      </c>
      <c r="I210" s="35"/>
      <c r="J210" s="34"/>
      <c r="K210" s="35"/>
      <c r="L210" s="35" t="s">
        <v>1188</v>
      </c>
      <c r="M210" s="28"/>
    </row>
    <row r="211" spans="1:13" s="30" customFormat="1">
      <c r="A211" s="27"/>
      <c r="B211" s="28"/>
      <c r="C211" s="29"/>
      <c r="D211" s="26"/>
      <c r="E211" s="30" t="s">
        <v>1789</v>
      </c>
      <c r="F211" s="31" t="e">
        <f>VLOOKUP($E211,Atletas!$1:$1048576,7,FALSE)</f>
        <v>#N/A</v>
      </c>
      <c r="G211" s="31" t="e">
        <f>VLOOKUP($E211,Atletas!$1:$1048576,9,FALSE)</f>
        <v>#N/A</v>
      </c>
      <c r="H211" s="76" t="e">
        <f>VLOOKUP($E211,Atletas!$1:$1048576,5,FALSE)</f>
        <v>#N/A</v>
      </c>
      <c r="I211" s="35"/>
      <c r="J211" s="34"/>
      <c r="K211" s="35"/>
      <c r="L211" s="35" t="s">
        <v>2213</v>
      </c>
      <c r="M211" s="45"/>
    </row>
    <row r="212" spans="1:13" s="30" customFormat="1">
      <c r="A212" s="27"/>
      <c r="B212" s="28"/>
      <c r="C212" s="29"/>
      <c r="D212" s="26"/>
      <c r="E212" s="30" t="s">
        <v>1002</v>
      </c>
      <c r="F212" s="31" t="e">
        <f>VLOOKUP($E212,Atletas!$1:$1048576,7,FALSE)</f>
        <v>#N/A</v>
      </c>
      <c r="G212" s="31" t="e">
        <f>VLOOKUP($E212,Atletas!$1:$1048576,9,FALSE)</f>
        <v>#N/A</v>
      </c>
      <c r="H212" s="76" t="e">
        <f>VLOOKUP($E212,Atletas!$1:$1048576,5,FALSE)</f>
        <v>#N/A</v>
      </c>
      <c r="I212" s="35"/>
      <c r="J212" s="34"/>
      <c r="K212" s="35"/>
      <c r="L212" s="35" t="s">
        <v>534</v>
      </c>
      <c r="M212" s="45"/>
    </row>
    <row r="213" spans="1:13" s="30" customFormat="1">
      <c r="A213" s="27"/>
      <c r="B213" s="28"/>
      <c r="C213" s="29"/>
      <c r="D213" s="26"/>
      <c r="E213" s="30" t="s">
        <v>1788</v>
      </c>
      <c r="F213" s="31">
        <f>VLOOKUP($E213,Atletas!$1:$1048576,7,FALSE)</f>
        <v>35383</v>
      </c>
      <c r="G213" s="31" t="str">
        <f>VLOOKUP($E213,Atletas!$1:$1048576,9,FALSE)</f>
        <v>Juvenil</v>
      </c>
      <c r="H213" s="76" t="s">
        <v>1452</v>
      </c>
      <c r="I213" s="35"/>
      <c r="J213" s="34"/>
      <c r="K213" s="35"/>
      <c r="L213" s="35" t="s">
        <v>2214</v>
      </c>
      <c r="M213" s="44"/>
    </row>
    <row r="214" spans="1:13" s="30" customFormat="1">
      <c r="A214" s="27"/>
      <c r="B214" s="28"/>
      <c r="C214" s="29"/>
      <c r="D214" s="26"/>
      <c r="E214" s="69" t="s">
        <v>1557</v>
      </c>
      <c r="F214" s="31">
        <f>VLOOKUP($E214,Atletas!$1:$1048576,7,FALSE)</f>
        <v>35033</v>
      </c>
      <c r="G214" s="31" t="str">
        <f>VLOOKUP($E214,Atletas!$1:$1048576,9,FALSE)</f>
        <v>Júnior</v>
      </c>
      <c r="H214" s="76" t="str">
        <f>VLOOKUP($E214,Atletas!$1:$1048576,5,FALSE)</f>
        <v>ADRAP</v>
      </c>
      <c r="I214" s="35"/>
      <c r="J214" s="34"/>
      <c r="K214" s="35"/>
      <c r="L214" s="35" t="s">
        <v>1189</v>
      </c>
      <c r="M214" s="28"/>
    </row>
    <row r="215" spans="1:13" s="30" customFormat="1">
      <c r="A215" s="27"/>
      <c r="B215" s="28"/>
      <c r="C215" s="29"/>
      <c r="D215" s="26"/>
      <c r="E215" s="30" t="s">
        <v>2104</v>
      </c>
      <c r="F215" s="31">
        <f>VLOOKUP($E215,Atletas!$1:$1048576,7,FALSE)</f>
        <v>36166</v>
      </c>
      <c r="G215" s="31" t="str">
        <f>VLOOKUP($E215,Atletas!$1:$1048576,9,FALSE)</f>
        <v>Iniciado</v>
      </c>
      <c r="H215" s="76" t="str">
        <f>VLOOKUP($E215,Atletas!$1:$1048576,5,FALSE)</f>
        <v>ADRAP</v>
      </c>
      <c r="I215" s="35"/>
      <c r="J215" s="34"/>
      <c r="K215" s="35"/>
      <c r="L215" s="35" t="s">
        <v>2215</v>
      </c>
      <c r="M215" s="45"/>
    </row>
    <row r="216" spans="1:13" s="30" customFormat="1">
      <c r="A216" s="27"/>
      <c r="B216" s="28"/>
      <c r="C216" s="29"/>
      <c r="D216" s="26"/>
      <c r="F216" s="31">
        <f>VLOOKUP($E216,Atletas!$1:$1048576,7,FALSE)</f>
        <v>0</v>
      </c>
      <c r="G216" s="31">
        <f>VLOOKUP($E216,Atletas!$1:$1048576,9,FALSE)</f>
        <v>0</v>
      </c>
      <c r="H216" s="76">
        <f>VLOOKUP($E216,Atletas!$1:$1048576,5,FALSE)</f>
        <v>0</v>
      </c>
      <c r="I216" s="35"/>
      <c r="J216" s="34"/>
      <c r="K216" s="35"/>
      <c r="L216" s="35" t="s">
        <v>27</v>
      </c>
      <c r="M216" s="45"/>
    </row>
    <row r="217" spans="1:13" s="30" customFormat="1">
      <c r="A217" s="27"/>
      <c r="B217" s="28"/>
      <c r="C217" s="29"/>
      <c r="D217" s="26"/>
      <c r="F217" s="31">
        <f>VLOOKUP($E217,Atletas!$1:$1048576,7,FALSE)</f>
        <v>0</v>
      </c>
      <c r="G217" s="31">
        <f>VLOOKUP($E217,Atletas!$1:$1048576,9,FALSE)</f>
        <v>0</v>
      </c>
      <c r="H217" s="76">
        <f>VLOOKUP($E217,Atletas!$1:$1048576,5,FALSE)</f>
        <v>0</v>
      </c>
      <c r="I217" s="35"/>
      <c r="J217" s="34"/>
      <c r="K217" s="35"/>
      <c r="L217" s="35" t="s">
        <v>27</v>
      </c>
      <c r="M217" s="45"/>
    </row>
    <row r="218" spans="1:13" s="30" customFormat="1">
      <c r="A218" s="27"/>
      <c r="B218" s="28"/>
      <c r="C218" s="29"/>
      <c r="D218" s="26"/>
      <c r="F218" s="31">
        <f>VLOOKUP($E218,Atletas!$1:$1048576,7,FALSE)</f>
        <v>0</v>
      </c>
      <c r="G218" s="31">
        <f>VLOOKUP($E218,Atletas!$1:$1048576,9,FALSE)</f>
        <v>0</v>
      </c>
      <c r="H218" s="76">
        <f>VLOOKUP($E218,Atletas!$1:$1048576,5,FALSE)</f>
        <v>0</v>
      </c>
      <c r="I218" s="35"/>
      <c r="J218" s="34"/>
      <c r="K218" s="35"/>
      <c r="L218" s="35" t="s">
        <v>27</v>
      </c>
      <c r="M218" s="45"/>
    </row>
    <row r="219" spans="1:13" s="30" customFormat="1">
      <c r="A219" s="27"/>
      <c r="B219" s="28"/>
      <c r="C219" s="29"/>
      <c r="D219" s="26"/>
      <c r="F219" s="31">
        <f>VLOOKUP($E219,Atletas!$1:$1048576,7,FALSE)</f>
        <v>0</v>
      </c>
      <c r="G219" s="31">
        <f>VLOOKUP($E219,Atletas!$1:$1048576,9,FALSE)</f>
        <v>0</v>
      </c>
      <c r="H219" s="76">
        <f>VLOOKUP($E219,Atletas!$1:$1048576,5,FALSE)</f>
        <v>0</v>
      </c>
      <c r="I219" s="35"/>
      <c r="J219" s="34"/>
      <c r="K219" s="35"/>
      <c r="L219" s="35" t="s">
        <v>27</v>
      </c>
      <c r="M219" s="45"/>
    </row>
    <row r="220" spans="1:13" s="30" customFormat="1">
      <c r="A220" s="27"/>
      <c r="B220" s="28"/>
      <c r="C220" s="29"/>
      <c r="D220" s="26"/>
      <c r="F220" s="31">
        <f>VLOOKUP($E220,Atletas!$1:$1048576,7,FALSE)</f>
        <v>0</v>
      </c>
      <c r="G220" s="31">
        <f>VLOOKUP($E220,Atletas!$1:$1048576,9,FALSE)</f>
        <v>0</v>
      </c>
      <c r="H220" s="76">
        <f>VLOOKUP($E220,Atletas!$1:$1048576,5,FALSE)</f>
        <v>0</v>
      </c>
      <c r="I220" s="35"/>
      <c r="J220" s="34"/>
      <c r="K220" s="35"/>
      <c r="L220" s="35" t="s">
        <v>27</v>
      </c>
      <c r="M220" s="45"/>
    </row>
    <row r="221" spans="1:13" s="30" customFormat="1">
      <c r="A221" s="27"/>
      <c r="B221" s="28"/>
      <c r="C221" s="29"/>
      <c r="D221" s="26"/>
      <c r="F221" s="31"/>
      <c r="G221" s="31"/>
      <c r="H221" s="76"/>
      <c r="I221" s="35"/>
      <c r="J221" s="34"/>
      <c r="K221" s="35"/>
      <c r="L221" s="35"/>
      <c r="M221" s="45"/>
    </row>
    <row r="222" spans="1:13" s="30" customFormat="1">
      <c r="A222" s="27"/>
      <c r="B222" s="28"/>
      <c r="C222" s="29"/>
      <c r="D222" s="26"/>
      <c r="F222" s="31"/>
      <c r="G222" s="31"/>
      <c r="H222" s="76"/>
      <c r="I222" s="35"/>
      <c r="J222" s="34"/>
      <c r="K222" s="35"/>
      <c r="L222" s="35"/>
      <c r="M222" s="45"/>
    </row>
    <row r="223" spans="1:13" s="30" customFormat="1">
      <c r="A223" s="178" t="s">
        <v>1244</v>
      </c>
      <c r="B223" s="179"/>
      <c r="C223" s="179"/>
      <c r="D223" s="179"/>
      <c r="E223" s="179"/>
      <c r="F223" s="179"/>
      <c r="G223" s="179"/>
      <c r="H223" s="179"/>
      <c r="I223" s="179"/>
      <c r="J223" s="179"/>
      <c r="K223" s="179"/>
      <c r="L223" s="179"/>
      <c r="M223" s="45"/>
    </row>
    <row r="224" spans="1:13" s="30" customFormat="1">
      <c r="A224" s="27"/>
      <c r="B224" s="28">
        <v>7.83</v>
      </c>
      <c r="C224" s="29">
        <v>2.2000000000000002</v>
      </c>
      <c r="D224" s="26">
        <v>1</v>
      </c>
      <c r="E224" s="30" t="s">
        <v>2075</v>
      </c>
      <c r="F224" s="31">
        <f>VLOOKUP($E224,Atletas!$1:$1048576,7,FALSE)</f>
        <v>35978</v>
      </c>
      <c r="G224" s="31" t="str">
        <f>VLOOKUP($E224,Atletas!$1:$1048576,9,FALSE)</f>
        <v>Iniciado</v>
      </c>
      <c r="H224" s="76" t="str">
        <f>VLOOKUP($E224,Atletas!$1:$1048576,5,FALSE)</f>
        <v>CSM</v>
      </c>
      <c r="I224" s="35" t="s">
        <v>1434</v>
      </c>
      <c r="J224" s="34">
        <v>41314</v>
      </c>
      <c r="K224" s="35"/>
      <c r="L224" s="35"/>
      <c r="M224" s="44"/>
    </row>
    <row r="225" spans="1:13" s="30" customFormat="1">
      <c r="A225" s="27"/>
      <c r="B225" s="28">
        <v>7.85</v>
      </c>
      <c r="C225" s="29">
        <v>2.2000000000000002</v>
      </c>
      <c r="D225" s="26">
        <v>2</v>
      </c>
      <c r="E225" s="30" t="s">
        <v>52</v>
      </c>
      <c r="F225" s="31">
        <f>VLOOKUP($E225,Atletas!$1:$1048576,7,FALSE)</f>
        <v>36231</v>
      </c>
      <c r="G225" s="31" t="str">
        <f>VLOOKUP($E225,Atletas!$1:$1048576,9,FALSE)</f>
        <v>Iniciado</v>
      </c>
      <c r="H225" s="76" t="str">
        <f>VLOOKUP($E225,Atletas!$1:$1048576,5,FALSE)</f>
        <v>ACDSJ</v>
      </c>
      <c r="I225" s="35" t="s">
        <v>1434</v>
      </c>
      <c r="J225" s="34">
        <v>41314</v>
      </c>
      <c r="K225" s="35"/>
      <c r="L225" s="35"/>
      <c r="M225" s="44"/>
    </row>
    <row r="226" spans="1:13" s="30" customFormat="1">
      <c r="A226" s="27"/>
      <c r="B226" s="28">
        <v>8.39</v>
      </c>
      <c r="C226" s="29">
        <v>2.2000000000000002</v>
      </c>
      <c r="D226" s="26">
        <v>3</v>
      </c>
      <c r="E226" s="30" t="s">
        <v>7</v>
      </c>
      <c r="F226" s="31">
        <f>VLOOKUP($E226,Atletas!$1:$1048576,7,FALSE)</f>
        <v>36062</v>
      </c>
      <c r="G226" s="31" t="str">
        <f>VLOOKUP($E226,Atletas!$1:$1048576,9,FALSE)</f>
        <v>Iniciado</v>
      </c>
      <c r="H226" s="76" t="str">
        <f>VLOOKUP($E226,Atletas!$1:$1048576,5,FALSE)</f>
        <v>CSM</v>
      </c>
      <c r="I226" s="35" t="s">
        <v>1434</v>
      </c>
      <c r="J226" s="34">
        <v>41314</v>
      </c>
      <c r="K226" s="35"/>
      <c r="L226" s="35"/>
      <c r="M226" s="44"/>
    </row>
    <row r="227" spans="1:13" s="30" customFormat="1">
      <c r="A227" s="27"/>
      <c r="B227" s="28">
        <v>9.19</v>
      </c>
      <c r="C227" s="29">
        <v>2.2000000000000002</v>
      </c>
      <c r="D227" s="26">
        <v>4</v>
      </c>
      <c r="E227" s="30" t="s">
        <v>2082</v>
      </c>
      <c r="F227" s="31">
        <f>VLOOKUP($E227,Atletas!$1:$1048576,7,FALSE)</f>
        <v>36273</v>
      </c>
      <c r="G227" s="31" t="str">
        <f>VLOOKUP($E227,Atletas!$1:$1048576,9,FALSE)</f>
        <v>Iniciado</v>
      </c>
      <c r="H227" s="76" t="str">
        <f>VLOOKUP($E227,Atletas!$1:$1048576,5,FALSE)</f>
        <v>CSM</v>
      </c>
      <c r="I227" s="35" t="s">
        <v>1434</v>
      </c>
      <c r="J227" s="34">
        <v>41314</v>
      </c>
      <c r="K227" s="35"/>
      <c r="L227" s="35"/>
      <c r="M227" s="44"/>
    </row>
    <row r="228" spans="1:13" s="30" customFormat="1">
      <c r="A228" s="27"/>
      <c r="B228" s="28">
        <v>9.52</v>
      </c>
      <c r="C228" s="29">
        <v>2.2000000000000002</v>
      </c>
      <c r="D228" s="26">
        <v>7</v>
      </c>
      <c r="E228" s="30" t="s">
        <v>2076</v>
      </c>
      <c r="F228" s="31">
        <f>VLOOKUP($E228,Atletas!$1:$1048576,7,FALSE)</f>
        <v>36708</v>
      </c>
      <c r="G228" s="31" t="str">
        <f>VLOOKUP($E228,Atletas!$1:$1048576,9,FALSE)</f>
        <v>Infantil</v>
      </c>
      <c r="H228" s="76" t="str">
        <f>VLOOKUP($E228,Atletas!$1:$1048576,5,FALSE)</f>
        <v>ACDSJ</v>
      </c>
      <c r="I228" s="35" t="s">
        <v>1434</v>
      </c>
      <c r="J228" s="34">
        <v>41314</v>
      </c>
      <c r="K228" s="35"/>
      <c r="L228" s="35"/>
      <c r="M228" s="44"/>
    </row>
    <row r="229" spans="1:13" s="30" customFormat="1">
      <c r="A229" s="27"/>
      <c r="B229" s="28">
        <v>9.67</v>
      </c>
      <c r="C229" s="29">
        <v>2.2000000000000002</v>
      </c>
      <c r="D229" s="26">
        <v>8</v>
      </c>
      <c r="E229" s="30" t="s">
        <v>1786</v>
      </c>
      <c r="F229" s="31">
        <f>VLOOKUP($E229,Atletas!$1:$1048576,7,FALSE)</f>
        <v>36264</v>
      </c>
      <c r="G229" s="31" t="str">
        <f>VLOOKUP($E229,Atletas!$1:$1048576,9,FALSE)</f>
        <v>Iniciado</v>
      </c>
      <c r="H229" s="76" t="str">
        <f>VLOOKUP($E229,Atletas!$1:$1048576,5,FALSE)</f>
        <v>CSM</v>
      </c>
      <c r="I229" s="35" t="s">
        <v>1434</v>
      </c>
      <c r="J229" s="34">
        <v>41314</v>
      </c>
      <c r="K229" s="35"/>
      <c r="L229" s="35"/>
      <c r="M229" s="44"/>
    </row>
    <row r="230" spans="1:13" s="30" customFormat="1">
      <c r="A230" s="27"/>
      <c r="B230" s="28">
        <v>8.74</v>
      </c>
      <c r="C230" s="29">
        <v>5</v>
      </c>
      <c r="D230" s="26">
        <v>1</v>
      </c>
      <c r="E230" s="30" t="s">
        <v>2089</v>
      </c>
      <c r="F230" s="31">
        <f>VLOOKUP($E230,Atletas!$1:$1048576,7,FALSE)</f>
        <v>36963</v>
      </c>
      <c r="G230" s="31" t="str">
        <f>VLOOKUP($E230,Atletas!$1:$1048576,9,FALSE)</f>
        <v>Infantil</v>
      </c>
      <c r="H230" s="76" t="str">
        <f>VLOOKUP($E230,Atletas!$1:$1048576,5,FALSE)</f>
        <v>CSM</v>
      </c>
      <c r="I230" s="35" t="s">
        <v>1434</v>
      </c>
      <c r="J230" s="34">
        <v>41392</v>
      </c>
      <c r="K230" s="35"/>
      <c r="L230" s="35"/>
      <c r="M230" s="44"/>
    </row>
    <row r="231" spans="1:13" s="30" customFormat="1">
      <c r="A231" s="27"/>
      <c r="B231" s="28">
        <v>8.83</v>
      </c>
      <c r="C231" s="29">
        <v>5</v>
      </c>
      <c r="D231" s="26">
        <v>2</v>
      </c>
      <c r="E231" s="30" t="s">
        <v>2791</v>
      </c>
      <c r="F231" s="31">
        <f>VLOOKUP($E231,Atletas!$1:$1048576,7,FALSE)</f>
        <v>36663</v>
      </c>
      <c r="G231" s="31" t="str">
        <f>VLOOKUP($E231,Atletas!$1:$1048576,9,FALSE)</f>
        <v>Infantil</v>
      </c>
      <c r="H231" s="76" t="str">
        <f>VLOOKUP($E231,Atletas!$1:$1048576,5,FALSE)</f>
        <v>CSM</v>
      </c>
      <c r="I231" s="35" t="s">
        <v>1434</v>
      </c>
      <c r="J231" s="34">
        <v>41392</v>
      </c>
      <c r="K231" s="35"/>
      <c r="L231" s="35"/>
      <c r="M231" s="44"/>
    </row>
    <row r="232" spans="1:13" s="30" customFormat="1">
      <c r="A232" s="27"/>
      <c r="B232" s="28">
        <v>9.0399999999999991</v>
      </c>
      <c r="C232" s="29">
        <v>5</v>
      </c>
      <c r="D232" s="26">
        <v>3</v>
      </c>
      <c r="E232" s="30" t="s">
        <v>3000</v>
      </c>
      <c r="F232" s="31">
        <f>VLOOKUP($E232,Atletas!$1:$1048576,7,FALSE)</f>
        <v>36745</v>
      </c>
      <c r="G232" s="31" t="str">
        <f>VLOOKUP($E232,Atletas!$1:$1048576,9,FALSE)</f>
        <v>Infantil</v>
      </c>
      <c r="H232" s="76" t="str">
        <f>VLOOKUP($E232,Atletas!$1:$1048576,5,FALSE)</f>
        <v>CSM</v>
      </c>
      <c r="I232" s="35" t="s">
        <v>1434</v>
      </c>
      <c r="J232" s="34">
        <v>41392</v>
      </c>
      <c r="K232" s="35"/>
      <c r="L232" s="35"/>
      <c r="M232" s="44"/>
    </row>
    <row r="233" spans="1:13" s="30" customFormat="1">
      <c r="A233" s="27"/>
      <c r="B233" s="28">
        <v>9.19</v>
      </c>
      <c r="C233" s="29">
        <v>3</v>
      </c>
      <c r="D233" s="26" t="s">
        <v>2740</v>
      </c>
      <c r="E233" s="30" t="s">
        <v>2950</v>
      </c>
      <c r="F233" s="31">
        <f>VLOOKUP($E233,Atletas!$1:$1048576,7,FALSE)</f>
        <v>36739</v>
      </c>
      <c r="G233" s="31" t="str">
        <f>VLOOKUP($E233,Atletas!$1:$1048576,9,FALSE)</f>
        <v>Infantil</v>
      </c>
      <c r="H233" s="76" t="str">
        <f>VLOOKUP($E233,Atletas!$1:$1048576,5,FALSE)</f>
        <v>AJS</v>
      </c>
      <c r="I233" s="35" t="s">
        <v>1434</v>
      </c>
      <c r="J233" s="34">
        <v>41392</v>
      </c>
      <c r="K233" s="35"/>
      <c r="L233" s="35"/>
      <c r="M233" s="44"/>
    </row>
    <row r="234" spans="1:13" s="30" customFormat="1">
      <c r="A234" s="27"/>
      <c r="B234" s="28">
        <v>9.2100000000000009</v>
      </c>
      <c r="C234" s="29">
        <v>2.7</v>
      </c>
      <c r="D234" s="26" t="s">
        <v>2800</v>
      </c>
      <c r="E234" s="30" t="s">
        <v>2758</v>
      </c>
      <c r="F234" s="31">
        <f>VLOOKUP($E234,Atletas!$1:$1048576,7,FALSE)</f>
        <v>36997</v>
      </c>
      <c r="G234" s="31" t="str">
        <f>VLOOKUP($E234,Atletas!$1:$1048576,9,FALSE)</f>
        <v>Infantil</v>
      </c>
      <c r="H234" s="76" t="str">
        <f>VLOOKUP($E234,Atletas!$1:$1048576,5,FALSE)</f>
        <v>ACDSJ</v>
      </c>
      <c r="I234" s="35" t="s">
        <v>1434</v>
      </c>
      <c r="J234" s="34">
        <v>41392</v>
      </c>
      <c r="K234" s="35"/>
      <c r="L234" s="35"/>
      <c r="M234" s="44"/>
    </row>
    <row r="235" spans="1:13" s="30" customFormat="1">
      <c r="A235" s="27"/>
      <c r="B235" s="28">
        <v>9.3699999999999992</v>
      </c>
      <c r="C235" s="29">
        <v>3</v>
      </c>
      <c r="D235" s="26" t="s">
        <v>2073</v>
      </c>
      <c r="E235" s="30" t="s">
        <v>2957</v>
      </c>
      <c r="F235" s="31">
        <f>VLOOKUP($E235,Atletas!$1:$1048576,7,FALSE)</f>
        <v>36810</v>
      </c>
      <c r="G235" s="31" t="str">
        <f>VLOOKUP($E235,Atletas!$1:$1048576,9,FALSE)</f>
        <v>Infantil</v>
      </c>
      <c r="H235" s="76" t="str">
        <f>VLOOKUP($E235,Atletas!$1:$1048576,5,FALSE)</f>
        <v>ACDSJ</v>
      </c>
      <c r="I235" s="35" t="s">
        <v>1434</v>
      </c>
      <c r="J235" s="34">
        <v>41392</v>
      </c>
      <c r="K235" s="35"/>
      <c r="L235" s="35"/>
      <c r="M235" s="44"/>
    </row>
    <row r="236" spans="1:13" s="30" customFormat="1">
      <c r="A236" s="27"/>
      <c r="B236" s="28">
        <v>9.75</v>
      </c>
      <c r="C236" s="29">
        <v>5</v>
      </c>
      <c r="D236" s="26">
        <v>8</v>
      </c>
      <c r="E236" s="30" t="s">
        <v>2952</v>
      </c>
      <c r="F236" s="31">
        <f>VLOOKUP($E236,Atletas!$1:$1048576,7,FALSE)</f>
        <v>37134</v>
      </c>
      <c r="G236" s="31" t="str">
        <f>VLOOKUP($E236,Atletas!$1:$1048576,9,FALSE)</f>
        <v>Infantil</v>
      </c>
      <c r="H236" s="76" t="str">
        <f>VLOOKUP($E236,Atletas!$1:$1048576,5,FALSE)</f>
        <v>AJS</v>
      </c>
      <c r="I236" s="35" t="s">
        <v>1434</v>
      </c>
      <c r="J236" s="34">
        <v>41392</v>
      </c>
      <c r="K236" s="35"/>
      <c r="L236" s="35"/>
      <c r="M236" s="44"/>
    </row>
    <row r="237" spans="1:13" s="30" customFormat="1">
      <c r="A237" s="27"/>
      <c r="B237" s="28">
        <v>9.8000000000000007</v>
      </c>
      <c r="C237" s="29">
        <v>2.7</v>
      </c>
      <c r="D237" s="26" t="s">
        <v>2741</v>
      </c>
      <c r="E237" s="30" t="s">
        <v>2110</v>
      </c>
      <c r="F237" s="31">
        <f>VLOOKUP($E237,Atletas!$1:$1048576,7,FALSE)</f>
        <v>36571</v>
      </c>
      <c r="G237" s="31" t="str">
        <f>VLOOKUP($E237,Atletas!$1:$1048576,9,FALSE)</f>
        <v>Infantil</v>
      </c>
      <c r="H237" s="76" t="str">
        <f>VLOOKUP($E237,Atletas!$1:$1048576,5,FALSE)</f>
        <v>AJS</v>
      </c>
      <c r="I237" s="35" t="s">
        <v>1434</v>
      </c>
      <c r="J237" s="34">
        <v>41392</v>
      </c>
      <c r="K237" s="35"/>
      <c r="L237" s="35"/>
      <c r="M237" s="44"/>
    </row>
    <row r="238" spans="1:13" s="30" customFormat="1">
      <c r="A238" s="27"/>
      <c r="B238" s="28">
        <v>10.16</v>
      </c>
      <c r="C238" s="29">
        <v>3</v>
      </c>
      <c r="D238" s="26" t="s">
        <v>2742</v>
      </c>
      <c r="E238" s="30" t="s">
        <v>2790</v>
      </c>
      <c r="F238" s="31">
        <f>VLOOKUP($E238,Atletas!$1:$1048576,7,FALSE)</f>
        <v>37201</v>
      </c>
      <c r="G238" s="31" t="str">
        <f>VLOOKUP($E238,Atletas!$1:$1048576,9,FALSE)</f>
        <v>Infantil</v>
      </c>
      <c r="H238" s="76" t="str">
        <f>VLOOKUP($E238,Atletas!$1:$1048576,5,FALSE)</f>
        <v>AJS</v>
      </c>
      <c r="I238" s="35" t="s">
        <v>1434</v>
      </c>
      <c r="J238" s="34">
        <v>41392</v>
      </c>
      <c r="K238" s="35"/>
      <c r="L238" s="35"/>
      <c r="M238" s="44"/>
    </row>
    <row r="239" spans="1:13" s="30" customFormat="1">
      <c r="A239" s="27"/>
      <c r="B239" s="28">
        <v>10.29</v>
      </c>
      <c r="C239" s="29">
        <v>3</v>
      </c>
      <c r="D239" s="26" t="s">
        <v>2744</v>
      </c>
      <c r="E239" s="30" t="s">
        <v>2972</v>
      </c>
      <c r="F239" s="31">
        <f>VLOOKUP($E239,Atletas!$1:$1048576,7,FALSE)</f>
        <v>37228</v>
      </c>
      <c r="G239" s="31" t="str">
        <f>VLOOKUP($E239,Atletas!$1:$1048576,9,FALSE)</f>
        <v>Infantil</v>
      </c>
      <c r="H239" s="76" t="str">
        <f>VLOOKUP($E239,Atletas!$1:$1048576,5,FALSE)</f>
        <v>AJS</v>
      </c>
      <c r="I239" s="35" t="s">
        <v>1434</v>
      </c>
      <c r="J239" s="34">
        <v>41392</v>
      </c>
      <c r="K239" s="35"/>
      <c r="L239" s="35"/>
      <c r="M239" s="44"/>
    </row>
    <row r="240" spans="1:13" s="30" customFormat="1">
      <c r="A240" s="27"/>
      <c r="B240" s="28"/>
      <c r="C240" s="29"/>
      <c r="D240" s="26"/>
      <c r="F240" s="31">
        <f>VLOOKUP($E240,Atletas!$1:$1048576,7,FALSE)</f>
        <v>0</v>
      </c>
      <c r="G240" s="31">
        <f>VLOOKUP($E240,Atletas!$1:$1048576,9,FALSE)</f>
        <v>0</v>
      </c>
      <c r="H240" s="76">
        <f>VLOOKUP($E240,Atletas!$1:$1048576,5,FALSE)</f>
        <v>0</v>
      </c>
      <c r="I240" s="35"/>
      <c r="J240" s="34"/>
      <c r="K240" s="35"/>
      <c r="L240" s="35"/>
      <c r="M240" s="44"/>
    </row>
    <row r="241" spans="1:13" s="30" customFormat="1">
      <c r="A241" s="27"/>
      <c r="B241" s="28"/>
      <c r="C241" s="29"/>
      <c r="D241" s="26"/>
      <c r="F241" s="31">
        <f>VLOOKUP($E241,Atletas!$1:$1048576,7,FALSE)</f>
        <v>0</v>
      </c>
      <c r="G241" s="31">
        <f>VLOOKUP($E241,Atletas!$1:$1048576,9,FALSE)</f>
        <v>0</v>
      </c>
      <c r="H241" s="76">
        <f>VLOOKUP($E241,Atletas!$1:$1048576,5,FALSE)</f>
        <v>0</v>
      </c>
      <c r="I241" s="35"/>
      <c r="J241" s="34"/>
      <c r="K241" s="35"/>
      <c r="L241" s="35"/>
      <c r="M241" s="44"/>
    </row>
    <row r="242" spans="1:13" s="30" customFormat="1">
      <c r="A242" s="27"/>
      <c r="B242" s="28"/>
      <c r="C242" s="29"/>
      <c r="D242" s="26"/>
      <c r="F242" s="31">
        <f>VLOOKUP($E242,Atletas!$1:$1048576,7,FALSE)</f>
        <v>0</v>
      </c>
      <c r="G242" s="31">
        <f>VLOOKUP($E242,Atletas!$1:$1048576,9,FALSE)</f>
        <v>0</v>
      </c>
      <c r="H242" s="76">
        <f>VLOOKUP($E242,Atletas!$1:$1048576,5,FALSE)</f>
        <v>0</v>
      </c>
      <c r="I242" s="35"/>
      <c r="J242" s="34"/>
      <c r="K242" s="35"/>
      <c r="L242" s="35"/>
      <c r="M242" s="44"/>
    </row>
    <row r="243" spans="1:13" s="30" customFormat="1">
      <c r="A243" s="27"/>
      <c r="B243" s="28"/>
      <c r="C243" s="29"/>
      <c r="D243" s="26"/>
      <c r="F243" s="31">
        <f>VLOOKUP($E243,Atletas!$1:$1048576,7,FALSE)</f>
        <v>0</v>
      </c>
      <c r="G243" s="31">
        <f>VLOOKUP($E243,Atletas!$1:$1048576,9,FALSE)</f>
        <v>0</v>
      </c>
      <c r="H243" s="76">
        <f>VLOOKUP($E243,Atletas!$1:$1048576,5,FALSE)</f>
        <v>0</v>
      </c>
      <c r="I243" s="35"/>
      <c r="J243" s="34"/>
      <c r="K243" s="35"/>
      <c r="L243" s="35"/>
      <c r="M243" s="28"/>
    </row>
    <row r="244" spans="1:13" s="30" customFormat="1">
      <c r="A244" s="27"/>
      <c r="B244" s="28"/>
      <c r="C244" s="29"/>
      <c r="D244" s="26"/>
      <c r="F244" s="31">
        <f>VLOOKUP($E244,Atletas!$1:$1048576,7,FALSE)</f>
        <v>0</v>
      </c>
      <c r="G244" s="31">
        <f>VLOOKUP($E244,Atletas!$1:$1048576,9,FALSE)</f>
        <v>0</v>
      </c>
      <c r="H244" s="76">
        <f>VLOOKUP($E244,Atletas!$1:$1048576,5,FALSE)</f>
        <v>0</v>
      </c>
      <c r="I244" s="35"/>
      <c r="J244" s="34"/>
      <c r="K244" s="35"/>
      <c r="L244" s="35"/>
      <c r="M244" s="44"/>
    </row>
    <row r="245" spans="1:13" s="30" customFormat="1">
      <c r="A245" s="27"/>
      <c r="B245" s="28"/>
      <c r="C245" s="29"/>
      <c r="D245" s="26"/>
      <c r="F245" s="31"/>
      <c r="G245" s="35"/>
      <c r="H245" s="76"/>
      <c r="I245" s="35"/>
      <c r="J245" s="34"/>
      <c r="K245" s="35"/>
      <c r="L245" s="35"/>
      <c r="M245" s="44"/>
    </row>
    <row r="246" spans="1:13" s="30" customFormat="1">
      <c r="A246" s="27"/>
      <c r="B246" s="28"/>
      <c r="C246" s="29"/>
      <c r="D246" s="26"/>
      <c r="F246" s="31"/>
      <c r="G246" s="35"/>
      <c r="H246" s="76"/>
      <c r="I246" s="35"/>
      <c r="J246" s="34"/>
      <c r="K246" s="35"/>
      <c r="L246" s="35"/>
      <c r="M246" s="44"/>
    </row>
    <row r="247" spans="1:13" s="30" customFormat="1">
      <c r="A247" s="178" t="s">
        <v>1243</v>
      </c>
      <c r="B247" s="179"/>
      <c r="C247" s="179"/>
      <c r="D247" s="179"/>
      <c r="E247" s="179"/>
      <c r="F247" s="179"/>
      <c r="G247" s="179"/>
      <c r="H247" s="179"/>
      <c r="I247" s="179"/>
      <c r="J247" s="179"/>
      <c r="K247" s="179"/>
      <c r="L247" s="179"/>
      <c r="M247" s="44"/>
    </row>
    <row r="248" spans="1:13" s="30" customFormat="1">
      <c r="A248" s="27"/>
      <c r="B248" s="28">
        <v>7.25</v>
      </c>
      <c r="C248" s="29">
        <v>1.8</v>
      </c>
      <c r="D248" s="26" t="s">
        <v>2739</v>
      </c>
      <c r="E248" s="30" t="s">
        <v>588</v>
      </c>
      <c r="F248" s="31">
        <f>VLOOKUP($E248,Atletas!$1:$1048576,7,FALSE)</f>
        <v>34942</v>
      </c>
      <c r="G248" s="31" t="str">
        <f>VLOOKUP($E248,Atletas!$1:$1048576,9,FALSE)</f>
        <v>Júnior</v>
      </c>
      <c r="H248" s="76" t="str">
        <f>VLOOKUP($E248,Atletas!$1:$1048576,5,FALSE)</f>
        <v>ADRAP</v>
      </c>
      <c r="I248" s="35" t="s">
        <v>1434</v>
      </c>
      <c r="J248" s="34">
        <v>41314</v>
      </c>
      <c r="K248" s="35"/>
      <c r="L248" s="35"/>
      <c r="M248" s="45"/>
    </row>
    <row r="249" spans="1:13" s="30" customFormat="1">
      <c r="A249" s="27"/>
      <c r="B249" s="28">
        <v>7.45</v>
      </c>
      <c r="C249" s="29">
        <v>1.8</v>
      </c>
      <c r="D249" s="26" t="s">
        <v>2740</v>
      </c>
      <c r="E249" s="30" t="s">
        <v>1566</v>
      </c>
      <c r="F249" s="31">
        <f>VLOOKUP($E249,Atletas!$1:$1048576,7,FALSE)</f>
        <v>34591</v>
      </c>
      <c r="G249" s="31" t="str">
        <f>VLOOKUP($E249,Atletas!$1:$1048576,9,FALSE)</f>
        <v>Júnior</v>
      </c>
      <c r="H249" s="76" t="str">
        <f>VLOOKUP($E249,Atletas!$1:$1048576,5,FALSE)</f>
        <v>AJS</v>
      </c>
      <c r="I249" s="35" t="s">
        <v>1434</v>
      </c>
      <c r="J249" s="34">
        <v>41314</v>
      </c>
      <c r="K249" s="35"/>
      <c r="L249" s="35"/>
      <c r="M249" s="44"/>
    </row>
    <row r="250" spans="1:13" s="30" customFormat="1">
      <c r="A250" s="27"/>
      <c r="B250" s="28">
        <v>7.69</v>
      </c>
      <c r="C250" s="29">
        <v>-0.2</v>
      </c>
      <c r="D250" s="26" t="s">
        <v>2756</v>
      </c>
      <c r="E250" s="30" t="s">
        <v>1656</v>
      </c>
      <c r="F250" s="31">
        <f>VLOOKUP($E250,Atletas!$1:$1048576,7,FALSE)</f>
        <v>27985</v>
      </c>
      <c r="G250" s="31" t="str">
        <f>VLOOKUP($E250,Atletas!$1:$1048576,9,FALSE)</f>
        <v>S/Veterano</v>
      </c>
      <c r="H250" s="76" t="str">
        <f>VLOOKUP($E250,Atletas!$1:$1048576,5,FALSE)</f>
        <v>CSM</v>
      </c>
      <c r="I250" s="35" t="s">
        <v>1434</v>
      </c>
      <c r="J250" s="34">
        <v>41300</v>
      </c>
      <c r="K250" s="35"/>
      <c r="L250" s="35"/>
      <c r="M250" s="44"/>
    </row>
    <row r="251" spans="1:13" s="30" customFormat="1">
      <c r="A251" s="27"/>
      <c r="B251" s="28">
        <v>7.71</v>
      </c>
      <c r="C251" s="29">
        <v>-0.2</v>
      </c>
      <c r="D251" s="26" t="s">
        <v>2763</v>
      </c>
      <c r="E251" s="30" t="s">
        <v>750</v>
      </c>
      <c r="F251" s="31">
        <f>VLOOKUP($E251,Atletas!$1:$1048576,7,FALSE)</f>
        <v>34803</v>
      </c>
      <c r="G251" s="31" t="str">
        <f>VLOOKUP($E251,Atletas!$1:$1048576,9,FALSE)</f>
        <v>Júnior</v>
      </c>
      <c r="H251" s="76" t="str">
        <f>VLOOKUP($E251,Atletas!$1:$1048576,5,FALSE)</f>
        <v>ACDSJ</v>
      </c>
      <c r="I251" s="35" t="s">
        <v>1434</v>
      </c>
      <c r="J251" s="34">
        <v>41300</v>
      </c>
      <c r="K251" s="35"/>
      <c r="L251" s="35"/>
      <c r="M251" s="45"/>
    </row>
    <row r="252" spans="1:13" s="30" customFormat="1">
      <c r="A252" s="27"/>
      <c r="B252" s="28">
        <v>7.94</v>
      </c>
      <c r="C252" s="29">
        <v>-1.8</v>
      </c>
      <c r="D252" s="26" t="s">
        <v>2754</v>
      </c>
      <c r="E252" s="30" t="s">
        <v>2788</v>
      </c>
      <c r="F252" s="31">
        <f>VLOOKUP($E252,Atletas!$1:$1048576,7,FALSE)</f>
        <v>33883</v>
      </c>
      <c r="G252" s="31" t="str">
        <f>VLOOKUP($E252,Atletas!$1:$1048576,9,FALSE)</f>
        <v>S/Sub-23</v>
      </c>
      <c r="H252" s="76" t="str">
        <f>VLOOKUP($E252,Atletas!$1:$1048576,5,FALSE)</f>
        <v>ADRAP</v>
      </c>
      <c r="I252" s="35" t="s">
        <v>1434</v>
      </c>
      <c r="J252" s="34">
        <v>41300</v>
      </c>
      <c r="K252" s="35"/>
      <c r="L252" s="35"/>
      <c r="M252" s="44"/>
    </row>
    <row r="253" spans="1:13" s="30" customFormat="1">
      <c r="A253" s="27"/>
      <c r="B253" s="28"/>
      <c r="C253" s="29"/>
      <c r="D253" s="26"/>
      <c r="F253" s="31">
        <f>VLOOKUP($E253,Atletas!$1:$1048576,7,FALSE)</f>
        <v>0</v>
      </c>
      <c r="G253" s="31">
        <f>VLOOKUP($E253,Atletas!$1:$1048576,9,FALSE)</f>
        <v>0</v>
      </c>
      <c r="H253" s="76">
        <f>VLOOKUP($E253,Atletas!$1:$1048576,5,FALSE)</f>
        <v>0</v>
      </c>
      <c r="I253" s="35"/>
      <c r="J253" s="34"/>
      <c r="K253" s="35"/>
      <c r="L253" s="35"/>
      <c r="M253" s="45"/>
    </row>
    <row r="254" spans="1:13" s="30" customFormat="1">
      <c r="A254" s="27"/>
      <c r="B254" s="28"/>
      <c r="C254" s="29"/>
      <c r="D254" s="26"/>
      <c r="F254" s="31">
        <f>VLOOKUP($E254,Atletas!$1:$1048576,7,FALSE)</f>
        <v>0</v>
      </c>
      <c r="G254" s="31">
        <f>VLOOKUP($E254,Atletas!$1:$1048576,9,FALSE)</f>
        <v>0</v>
      </c>
      <c r="H254" s="76">
        <f>VLOOKUP($E254,Atletas!$1:$1048576,5,FALSE)</f>
        <v>0</v>
      </c>
      <c r="I254" s="35"/>
      <c r="J254" s="34"/>
      <c r="K254" s="35"/>
      <c r="L254" s="35"/>
      <c r="M254" s="45"/>
    </row>
    <row r="255" spans="1:13" s="30" customFormat="1">
      <c r="A255" s="27"/>
      <c r="B255" s="28"/>
      <c r="C255" s="29"/>
      <c r="D255" s="26"/>
      <c r="F255" s="31">
        <f>VLOOKUP($E255,Atletas!$1:$1048576,7,FALSE)</f>
        <v>0</v>
      </c>
      <c r="G255" s="31">
        <f>VLOOKUP($E255,Atletas!$1:$1048576,9,FALSE)</f>
        <v>0</v>
      </c>
      <c r="H255" s="76">
        <f>VLOOKUP($E255,Atletas!$1:$1048576,5,FALSE)</f>
        <v>0</v>
      </c>
      <c r="I255" s="35"/>
      <c r="J255" s="34"/>
      <c r="K255" s="35"/>
      <c r="L255" s="35"/>
      <c r="M255" s="45"/>
    </row>
    <row r="256" spans="1:13" s="30" customFormat="1">
      <c r="A256" s="27"/>
      <c r="B256" s="28"/>
      <c r="C256" s="29"/>
      <c r="D256" s="26"/>
      <c r="F256" s="31"/>
      <c r="G256" s="31"/>
      <c r="H256" s="76"/>
      <c r="I256" s="35"/>
      <c r="J256" s="34"/>
      <c r="K256" s="35"/>
      <c r="L256" s="35"/>
      <c r="M256" s="44"/>
    </row>
    <row r="257" spans="1:13" s="30" customFormat="1">
      <c r="A257" s="27"/>
      <c r="B257" s="28"/>
      <c r="C257" s="29"/>
      <c r="D257" s="26"/>
      <c r="F257" s="31"/>
      <c r="G257" s="31"/>
      <c r="H257" s="76"/>
      <c r="I257" s="35"/>
      <c r="J257" s="34"/>
      <c r="K257" s="35"/>
      <c r="L257" s="35"/>
      <c r="M257" s="44"/>
    </row>
    <row r="258" spans="1:13" s="30" customFormat="1">
      <c r="A258" s="178" t="s">
        <v>1242</v>
      </c>
      <c r="B258" s="179"/>
      <c r="C258" s="179"/>
      <c r="D258" s="179"/>
      <c r="E258" s="179"/>
      <c r="F258" s="179"/>
      <c r="G258" s="179"/>
      <c r="H258" s="179"/>
      <c r="I258" s="179"/>
      <c r="J258" s="179"/>
      <c r="K258" s="179"/>
      <c r="L258" s="179"/>
      <c r="M258" s="45"/>
    </row>
    <row r="259" spans="1:13" s="30" customFormat="1">
      <c r="A259" s="27"/>
      <c r="B259" s="28"/>
      <c r="C259" s="29"/>
      <c r="D259" s="26"/>
      <c r="F259" s="31">
        <f>VLOOKUP($E259,Atletas!$1:$1048576,7,FALSE)</f>
        <v>0</v>
      </c>
      <c r="G259" s="31">
        <f>VLOOKUP($E259,Atletas!$1:$1048576,9,FALSE)</f>
        <v>0</v>
      </c>
      <c r="H259" s="76">
        <f>VLOOKUP($E259,Atletas!$1:$1048576,5,FALSE)</f>
        <v>0</v>
      </c>
      <c r="I259" s="35"/>
      <c r="J259" s="34"/>
      <c r="K259" s="35"/>
      <c r="L259" s="35"/>
      <c r="M259" s="44"/>
    </row>
    <row r="260" spans="1:13" s="30" customFormat="1">
      <c r="A260" s="27"/>
      <c r="B260" s="28"/>
      <c r="C260" s="29"/>
      <c r="D260" s="26"/>
      <c r="F260" s="31">
        <f>VLOOKUP($E260,Atletas!$1:$1048576,7,FALSE)</f>
        <v>0</v>
      </c>
      <c r="G260" s="31">
        <f>VLOOKUP($E260,Atletas!$1:$1048576,9,FALSE)</f>
        <v>0</v>
      </c>
      <c r="H260" s="76">
        <f>VLOOKUP($E260,Atletas!$1:$1048576,5,FALSE)</f>
        <v>0</v>
      </c>
      <c r="I260" s="35"/>
      <c r="J260" s="34"/>
      <c r="K260" s="35"/>
      <c r="L260" s="35"/>
      <c r="M260" s="44"/>
    </row>
    <row r="261" spans="1:13" s="30" customFormat="1">
      <c r="A261" s="27"/>
      <c r="B261" s="28"/>
      <c r="C261" s="29"/>
      <c r="D261" s="26"/>
      <c r="F261" s="31">
        <f>VLOOKUP($E261,Atletas!$1:$1048576,7,FALSE)</f>
        <v>0</v>
      </c>
      <c r="G261" s="31">
        <f>VLOOKUP($E261,Atletas!$1:$1048576,9,FALSE)</f>
        <v>0</v>
      </c>
      <c r="H261" s="76">
        <f>VLOOKUP($E261,Atletas!$1:$1048576,5,FALSE)</f>
        <v>0</v>
      </c>
      <c r="I261" s="35"/>
      <c r="J261" s="34"/>
      <c r="K261" s="35"/>
      <c r="L261" s="35"/>
      <c r="M261" s="44"/>
    </row>
    <row r="262" spans="1:13" s="30" customFormat="1">
      <c r="A262" s="27"/>
      <c r="B262" s="28"/>
      <c r="C262" s="29"/>
      <c r="D262" s="26"/>
      <c r="F262" s="31"/>
      <c r="G262" s="35"/>
      <c r="H262" s="76"/>
      <c r="I262" s="35"/>
      <c r="J262" s="34"/>
      <c r="K262" s="35"/>
      <c r="L262" s="35"/>
      <c r="M262" s="44"/>
    </row>
    <row r="263" spans="1:13" s="30" customFormat="1">
      <c r="A263" s="27"/>
      <c r="B263" s="28"/>
      <c r="C263" s="29"/>
      <c r="D263" s="26"/>
      <c r="F263" s="31"/>
      <c r="G263" s="35"/>
      <c r="H263" s="76"/>
      <c r="I263" s="35"/>
      <c r="J263" s="34"/>
      <c r="K263" s="35"/>
      <c r="L263" s="35"/>
      <c r="M263" s="44"/>
    </row>
    <row r="264" spans="1:13" s="30" customFormat="1">
      <c r="A264" s="27"/>
      <c r="B264" s="28"/>
      <c r="C264" s="29"/>
      <c r="D264" s="26"/>
      <c r="F264" s="31"/>
      <c r="G264" s="35"/>
      <c r="H264" s="76"/>
      <c r="I264" s="35"/>
      <c r="J264" s="34"/>
      <c r="K264" s="35"/>
      <c r="L264" s="35"/>
      <c r="M264" s="44"/>
    </row>
    <row r="265" spans="1:13" s="30" customFormat="1">
      <c r="A265" s="27"/>
      <c r="B265" s="28"/>
      <c r="C265" s="29"/>
      <c r="D265" s="26"/>
      <c r="F265" s="31"/>
      <c r="G265" s="35"/>
      <c r="H265" s="76"/>
      <c r="I265" s="35"/>
      <c r="J265" s="34"/>
      <c r="K265" s="35"/>
      <c r="L265" s="35"/>
      <c r="M265" s="44"/>
    </row>
    <row r="266" spans="1:13" s="30" customFormat="1">
      <c r="A266" s="27"/>
      <c r="B266" s="28"/>
      <c r="C266" s="29"/>
      <c r="D266" s="26"/>
      <c r="F266" s="31"/>
      <c r="G266" s="35"/>
      <c r="H266" s="76"/>
      <c r="I266" s="35"/>
      <c r="J266" s="34"/>
      <c r="K266" s="35"/>
      <c r="L266" s="35"/>
      <c r="M266" s="44"/>
    </row>
    <row r="267" spans="1:13" s="30" customFormat="1">
      <c r="A267" s="27"/>
      <c r="B267" s="28"/>
      <c r="C267" s="29"/>
      <c r="D267" s="26"/>
      <c r="F267" s="31"/>
      <c r="G267" s="35"/>
      <c r="H267" s="76"/>
      <c r="I267" s="35"/>
      <c r="J267" s="34"/>
      <c r="K267" s="35"/>
      <c r="L267" s="35"/>
      <c r="M267" s="44"/>
    </row>
    <row r="268" spans="1:13" s="30" customFormat="1">
      <c r="A268" s="27"/>
      <c r="B268" s="28"/>
      <c r="C268" s="29"/>
      <c r="D268" s="26"/>
      <c r="F268" s="31"/>
      <c r="G268" s="35"/>
      <c r="H268" s="76"/>
      <c r="I268" s="35"/>
      <c r="J268" s="34"/>
      <c r="K268" s="35"/>
      <c r="L268" s="35"/>
      <c r="M268" s="44"/>
    </row>
    <row r="269" spans="1:13" s="30" customFormat="1">
      <c r="A269" s="27"/>
      <c r="B269" s="28"/>
      <c r="C269" s="29"/>
      <c r="D269" s="26"/>
      <c r="F269" s="31"/>
      <c r="G269" s="35"/>
      <c r="H269" s="76"/>
      <c r="I269" s="35"/>
      <c r="J269" s="34"/>
      <c r="K269" s="35"/>
      <c r="L269" s="35"/>
      <c r="M269" s="44"/>
    </row>
    <row r="270" spans="1:13" s="30" customFormat="1">
      <c r="A270" s="27"/>
      <c r="B270" s="28"/>
      <c r="C270" s="29"/>
      <c r="D270" s="26"/>
      <c r="F270" s="31"/>
      <c r="G270" s="35"/>
      <c r="H270" s="76"/>
      <c r="I270" s="35"/>
      <c r="J270" s="34"/>
      <c r="K270" s="35"/>
      <c r="L270" s="35"/>
      <c r="M270" s="44"/>
    </row>
    <row r="271" spans="1:13" s="30" customFormat="1">
      <c r="A271" s="27"/>
      <c r="B271" s="28"/>
      <c r="C271" s="29"/>
      <c r="D271" s="26"/>
      <c r="F271" s="31"/>
      <c r="G271" s="35"/>
      <c r="H271" s="76"/>
      <c r="I271" s="35"/>
      <c r="J271" s="34"/>
      <c r="K271" s="35"/>
      <c r="L271" s="35"/>
      <c r="M271" s="44"/>
    </row>
    <row r="272" spans="1:13" s="30" customFormat="1">
      <c r="A272" s="27"/>
      <c r="B272" s="28"/>
      <c r="C272" s="29"/>
      <c r="D272" s="26"/>
      <c r="F272" s="31"/>
      <c r="G272" s="35"/>
      <c r="H272" s="76"/>
      <c r="I272" s="35"/>
      <c r="J272" s="34"/>
      <c r="K272" s="35"/>
      <c r="L272" s="35"/>
      <c r="M272" s="44"/>
    </row>
    <row r="273" spans="1:13" s="30" customFormat="1">
      <c r="A273" s="27"/>
      <c r="B273" s="28"/>
      <c r="C273" s="29"/>
      <c r="D273" s="26"/>
      <c r="F273" s="31"/>
      <c r="G273" s="35"/>
      <c r="H273" s="76"/>
      <c r="I273" s="35"/>
      <c r="J273" s="34"/>
      <c r="K273" s="35"/>
      <c r="L273" s="35"/>
      <c r="M273" s="44"/>
    </row>
    <row r="274" spans="1:13" s="30" customFormat="1">
      <c r="A274" s="27"/>
      <c r="B274" s="28"/>
      <c r="C274" s="29"/>
      <c r="D274" s="26"/>
      <c r="F274" s="31"/>
      <c r="G274" s="35"/>
      <c r="H274" s="76"/>
      <c r="I274" s="35"/>
      <c r="J274" s="34"/>
      <c r="K274" s="35"/>
      <c r="L274" s="35"/>
      <c r="M274" s="44"/>
    </row>
    <row r="275" spans="1:13" s="30" customFormat="1">
      <c r="A275" s="27"/>
      <c r="B275" s="28"/>
      <c r="C275" s="29"/>
      <c r="D275" s="26"/>
      <c r="F275" s="31"/>
      <c r="G275" s="35"/>
      <c r="H275" s="76"/>
      <c r="I275" s="35"/>
      <c r="J275" s="34"/>
      <c r="K275" s="35"/>
      <c r="L275" s="35"/>
      <c r="M275" s="44"/>
    </row>
    <row r="276" spans="1:13" s="30" customFormat="1">
      <c r="A276" s="27"/>
      <c r="B276" s="28"/>
      <c r="C276" s="29"/>
      <c r="D276" s="26"/>
      <c r="F276" s="31"/>
      <c r="G276" s="35"/>
      <c r="H276" s="76"/>
      <c r="I276" s="35"/>
      <c r="J276" s="34"/>
      <c r="K276" s="35"/>
      <c r="L276" s="35"/>
      <c r="M276" s="44"/>
    </row>
    <row r="277" spans="1:13" s="30" customFormat="1">
      <c r="A277" s="27"/>
      <c r="B277" s="28"/>
      <c r="C277" s="29"/>
      <c r="D277" s="26"/>
      <c r="F277" s="31"/>
      <c r="G277" s="35"/>
      <c r="H277" s="76"/>
      <c r="I277" s="35"/>
      <c r="J277" s="34"/>
      <c r="K277" s="35"/>
      <c r="L277" s="35"/>
      <c r="M277" s="44"/>
    </row>
    <row r="278" spans="1:13" s="30" customFormat="1">
      <c r="A278" s="27"/>
      <c r="B278" s="28"/>
      <c r="C278" s="29"/>
      <c r="D278" s="26"/>
      <c r="F278" s="31"/>
      <c r="G278" s="35"/>
      <c r="H278" s="76"/>
      <c r="I278" s="35"/>
      <c r="J278" s="34"/>
      <c r="K278" s="35"/>
      <c r="L278" s="35"/>
      <c r="M278" s="44"/>
    </row>
    <row r="279" spans="1:13" s="30" customFormat="1">
      <c r="A279" s="27"/>
      <c r="B279" s="28"/>
      <c r="C279" s="29"/>
      <c r="D279" s="26"/>
      <c r="F279" s="31"/>
      <c r="G279" s="35"/>
      <c r="H279" s="76"/>
      <c r="I279" s="35"/>
      <c r="J279" s="34"/>
      <c r="K279" s="35"/>
      <c r="L279" s="35"/>
      <c r="M279" s="44"/>
    </row>
    <row r="280" spans="1:13" s="30" customFormat="1">
      <c r="A280" s="27"/>
      <c r="B280" s="28"/>
      <c r="C280" s="29"/>
      <c r="D280" s="26"/>
      <c r="F280" s="31"/>
      <c r="G280" s="35"/>
      <c r="H280" s="76"/>
      <c r="I280" s="35"/>
      <c r="J280" s="34"/>
      <c r="K280" s="35"/>
      <c r="L280" s="35"/>
      <c r="M280" s="44"/>
    </row>
    <row r="281" spans="1:13" s="30" customFormat="1">
      <c r="A281" s="27"/>
      <c r="B281" s="28"/>
      <c r="C281" s="29"/>
      <c r="D281" s="26"/>
      <c r="F281" s="31"/>
      <c r="G281" s="35"/>
      <c r="H281" s="76"/>
      <c r="I281" s="35"/>
      <c r="J281" s="34"/>
      <c r="K281" s="35"/>
      <c r="L281" s="35"/>
      <c r="M281" s="44"/>
    </row>
    <row r="282" spans="1:13" s="30" customFormat="1">
      <c r="A282" s="27"/>
      <c r="B282" s="28"/>
      <c r="C282" s="29"/>
      <c r="D282" s="26"/>
      <c r="F282" s="31"/>
      <c r="G282" s="35"/>
      <c r="H282" s="76"/>
      <c r="I282" s="35"/>
      <c r="J282" s="34"/>
      <c r="K282" s="35"/>
      <c r="L282" s="35"/>
      <c r="M282" s="44"/>
    </row>
    <row r="283" spans="1:13" s="30" customFormat="1">
      <c r="A283" s="27"/>
      <c r="B283" s="28"/>
      <c r="C283" s="29"/>
      <c r="D283" s="26"/>
      <c r="F283" s="31"/>
      <c r="G283" s="35"/>
      <c r="H283" s="76"/>
      <c r="I283" s="35"/>
      <c r="J283" s="34"/>
      <c r="K283" s="35"/>
      <c r="L283" s="35"/>
      <c r="M283" s="44"/>
    </row>
    <row r="284" spans="1:13" s="30" customFormat="1">
      <c r="A284" s="27"/>
      <c r="B284" s="28"/>
      <c r="C284" s="29"/>
      <c r="D284" s="26"/>
      <c r="F284" s="31"/>
      <c r="G284" s="35"/>
      <c r="H284" s="76"/>
      <c r="I284" s="35"/>
      <c r="J284" s="34"/>
      <c r="K284" s="35"/>
      <c r="L284" s="35"/>
      <c r="M284" s="44"/>
    </row>
    <row r="285" spans="1:13" s="30" customFormat="1">
      <c r="A285" s="27"/>
      <c r="B285" s="28"/>
      <c r="C285" s="29"/>
      <c r="D285" s="26"/>
      <c r="F285" s="31"/>
      <c r="G285" s="35"/>
      <c r="H285" s="76"/>
      <c r="I285" s="35"/>
      <c r="J285" s="34"/>
      <c r="K285" s="35"/>
      <c r="L285" s="35"/>
      <c r="M285" s="44"/>
    </row>
    <row r="286" spans="1:13" s="30" customFormat="1">
      <c r="A286" s="27"/>
      <c r="B286" s="28"/>
      <c r="C286" s="29"/>
      <c r="D286" s="26"/>
      <c r="F286" s="31"/>
      <c r="G286" s="35"/>
      <c r="H286" s="76"/>
      <c r="I286" s="35"/>
      <c r="J286" s="34"/>
      <c r="K286" s="35"/>
      <c r="L286" s="35"/>
      <c r="M286" s="44"/>
    </row>
    <row r="287" spans="1:13" s="30" customFormat="1">
      <c r="A287" s="27"/>
      <c r="B287" s="28"/>
      <c r="C287" s="29"/>
      <c r="D287" s="26"/>
      <c r="F287" s="31"/>
      <c r="G287" s="35"/>
      <c r="H287" s="76"/>
      <c r="I287" s="35"/>
      <c r="J287" s="34"/>
      <c r="K287" s="35"/>
      <c r="L287" s="35"/>
      <c r="M287" s="44"/>
    </row>
    <row r="288" spans="1:13" s="30" customFormat="1">
      <c r="A288" s="27"/>
      <c r="B288" s="28"/>
      <c r="C288" s="29"/>
      <c r="D288" s="26"/>
      <c r="F288" s="31"/>
      <c r="G288" s="35"/>
      <c r="H288" s="76"/>
      <c r="I288" s="35"/>
      <c r="J288" s="34"/>
      <c r="K288" s="35"/>
      <c r="L288" s="35"/>
      <c r="M288" s="44"/>
    </row>
    <row r="289" spans="1:13" s="30" customFormat="1">
      <c r="A289" s="27"/>
      <c r="B289" s="28"/>
      <c r="C289" s="29"/>
      <c r="D289" s="26"/>
      <c r="F289" s="31"/>
      <c r="G289" s="35"/>
      <c r="H289" s="76"/>
      <c r="I289" s="35"/>
      <c r="J289" s="34"/>
      <c r="K289" s="35"/>
      <c r="L289" s="35"/>
      <c r="M289" s="44"/>
    </row>
    <row r="290" spans="1:13" s="30" customFormat="1">
      <c r="A290" s="27"/>
      <c r="B290" s="28"/>
      <c r="C290" s="29"/>
      <c r="D290" s="26"/>
      <c r="F290" s="31"/>
      <c r="G290" s="35"/>
      <c r="H290" s="76"/>
      <c r="I290" s="35"/>
      <c r="J290" s="34"/>
      <c r="K290" s="35"/>
      <c r="L290" s="35"/>
      <c r="M290" s="44"/>
    </row>
    <row r="291" spans="1:13" s="30" customFormat="1">
      <c r="A291" s="27"/>
      <c r="B291" s="28"/>
      <c r="C291" s="29"/>
      <c r="D291" s="26"/>
      <c r="F291" s="31"/>
      <c r="G291" s="35"/>
      <c r="H291" s="76"/>
      <c r="I291" s="35"/>
      <c r="J291" s="34"/>
      <c r="K291" s="35"/>
      <c r="L291" s="35"/>
      <c r="M291" s="44"/>
    </row>
    <row r="292" spans="1:13" s="30" customFormat="1">
      <c r="A292" s="27"/>
      <c r="B292" s="28"/>
      <c r="C292" s="29"/>
      <c r="D292" s="26"/>
      <c r="F292" s="31"/>
      <c r="G292" s="35"/>
      <c r="H292" s="76"/>
      <c r="I292" s="35"/>
      <c r="J292" s="34"/>
      <c r="K292" s="35"/>
      <c r="L292" s="35"/>
      <c r="M292" s="44"/>
    </row>
    <row r="293" spans="1:13" s="30" customFormat="1">
      <c r="A293" s="27"/>
      <c r="B293" s="28"/>
      <c r="C293" s="29"/>
      <c r="D293" s="26"/>
      <c r="F293" s="31"/>
      <c r="G293" s="35"/>
      <c r="H293" s="76"/>
      <c r="I293" s="35"/>
      <c r="J293" s="34"/>
      <c r="K293" s="35"/>
      <c r="L293" s="35"/>
      <c r="M293" s="44"/>
    </row>
    <row r="294" spans="1:13" s="30" customFormat="1">
      <c r="A294" s="27"/>
      <c r="B294" s="28"/>
      <c r="C294" s="29"/>
      <c r="D294" s="26"/>
      <c r="F294" s="31"/>
      <c r="G294" s="35"/>
      <c r="H294" s="76"/>
      <c r="I294" s="35"/>
      <c r="J294" s="34"/>
      <c r="K294" s="35"/>
      <c r="L294" s="35"/>
      <c r="M294" s="44"/>
    </row>
    <row r="295" spans="1:13" s="30" customFormat="1">
      <c r="A295" s="27"/>
      <c r="B295" s="28"/>
      <c r="C295" s="29"/>
      <c r="D295" s="26"/>
      <c r="F295" s="31"/>
      <c r="G295" s="35"/>
      <c r="H295" s="76"/>
      <c r="I295" s="35"/>
      <c r="J295" s="34"/>
      <c r="K295" s="35"/>
      <c r="L295" s="35"/>
      <c r="M295" s="44"/>
    </row>
    <row r="296" spans="1:13" s="30" customFormat="1">
      <c r="A296" s="27"/>
      <c r="B296" s="28"/>
      <c r="C296" s="29"/>
      <c r="D296" s="26"/>
      <c r="F296" s="31"/>
      <c r="G296" s="35"/>
      <c r="H296" s="76"/>
      <c r="I296" s="35"/>
      <c r="J296" s="34"/>
      <c r="K296" s="35"/>
      <c r="L296" s="35"/>
      <c r="M296" s="44"/>
    </row>
    <row r="297" spans="1:13" s="30" customFormat="1">
      <c r="A297" s="27"/>
      <c r="B297" s="28"/>
      <c r="C297" s="29"/>
      <c r="D297" s="26"/>
      <c r="F297" s="31"/>
      <c r="G297" s="35"/>
      <c r="H297" s="76"/>
      <c r="I297" s="35"/>
      <c r="J297" s="34"/>
      <c r="K297" s="35"/>
      <c r="L297" s="35"/>
      <c r="M297" s="44"/>
    </row>
    <row r="298" spans="1:13" s="30" customFormat="1">
      <c r="A298" s="27"/>
      <c r="B298" s="28"/>
      <c r="C298" s="29"/>
      <c r="D298" s="26"/>
      <c r="F298" s="31"/>
      <c r="G298" s="35"/>
      <c r="H298" s="76"/>
      <c r="I298" s="35"/>
      <c r="J298" s="34"/>
      <c r="K298" s="35"/>
      <c r="L298" s="35"/>
      <c r="M298" s="44"/>
    </row>
    <row r="299" spans="1:13" s="30" customFormat="1">
      <c r="A299" s="27"/>
      <c r="B299" s="28"/>
      <c r="C299" s="29"/>
      <c r="D299" s="26"/>
      <c r="F299" s="31"/>
      <c r="G299" s="35"/>
      <c r="H299" s="76"/>
      <c r="I299" s="35"/>
      <c r="J299" s="34"/>
      <c r="K299" s="35"/>
      <c r="L299" s="35"/>
      <c r="M299" s="44"/>
    </row>
    <row r="300" spans="1:13" s="30" customFormat="1">
      <c r="A300" s="27"/>
      <c r="B300" s="28"/>
      <c r="C300" s="29"/>
      <c r="D300" s="26"/>
      <c r="F300" s="31"/>
      <c r="G300" s="35"/>
      <c r="H300" s="76"/>
      <c r="I300" s="35"/>
      <c r="J300" s="34"/>
      <c r="K300" s="35"/>
      <c r="L300" s="35"/>
      <c r="M300" s="44"/>
    </row>
    <row r="301" spans="1:13" s="30" customFormat="1">
      <c r="A301" s="27"/>
      <c r="B301" s="28"/>
      <c r="C301" s="29"/>
      <c r="D301" s="26"/>
      <c r="F301" s="31"/>
      <c r="G301" s="35"/>
      <c r="H301" s="76"/>
      <c r="I301" s="35"/>
      <c r="J301" s="34"/>
      <c r="K301" s="35"/>
      <c r="L301" s="35"/>
      <c r="M301" s="44"/>
    </row>
    <row r="302" spans="1:13" s="30" customFormat="1">
      <c r="A302" s="27"/>
      <c r="B302" s="28"/>
      <c r="C302" s="29"/>
      <c r="D302" s="26"/>
      <c r="F302" s="31"/>
      <c r="G302" s="35"/>
      <c r="H302" s="76"/>
      <c r="I302" s="35"/>
      <c r="J302" s="34"/>
      <c r="K302" s="35"/>
      <c r="L302" s="35"/>
      <c r="M302" s="44"/>
    </row>
    <row r="303" spans="1:13" s="30" customFormat="1">
      <c r="A303" s="27"/>
      <c r="B303" s="28"/>
      <c r="C303" s="29"/>
      <c r="D303" s="26"/>
      <c r="F303" s="31"/>
      <c r="G303" s="35"/>
      <c r="H303" s="76"/>
      <c r="I303" s="35"/>
      <c r="J303" s="34"/>
      <c r="K303" s="35"/>
      <c r="L303" s="35"/>
      <c r="M303" s="44"/>
    </row>
    <row r="304" spans="1:13" s="30" customFormat="1">
      <c r="A304" s="27"/>
      <c r="B304" s="28"/>
      <c r="C304" s="29"/>
      <c r="D304" s="26"/>
      <c r="F304" s="31"/>
      <c r="G304" s="35"/>
      <c r="H304" s="76"/>
      <c r="I304" s="35"/>
      <c r="J304" s="34"/>
      <c r="K304" s="35"/>
      <c r="L304" s="35"/>
      <c r="M304" s="44"/>
    </row>
    <row r="305" spans="1:13" s="30" customFormat="1">
      <c r="A305" s="27"/>
      <c r="B305" s="28"/>
      <c r="C305" s="29"/>
      <c r="D305" s="26"/>
      <c r="F305" s="31"/>
      <c r="G305" s="35"/>
      <c r="H305" s="76"/>
      <c r="I305" s="35"/>
      <c r="J305" s="34"/>
      <c r="K305" s="35"/>
      <c r="L305" s="35"/>
      <c r="M305" s="44"/>
    </row>
    <row r="306" spans="1:13" s="30" customFormat="1">
      <c r="A306" s="27"/>
      <c r="B306" s="28"/>
      <c r="C306" s="29"/>
      <c r="D306" s="26"/>
      <c r="F306" s="31"/>
      <c r="G306" s="35"/>
      <c r="H306" s="76"/>
      <c r="I306" s="35"/>
      <c r="J306" s="34"/>
      <c r="K306" s="35"/>
      <c r="L306" s="35"/>
      <c r="M306" s="44"/>
    </row>
    <row r="307" spans="1:13" s="30" customFormat="1">
      <c r="A307" s="27"/>
      <c r="B307" s="28"/>
      <c r="C307" s="29"/>
      <c r="D307" s="26"/>
      <c r="F307" s="31"/>
      <c r="G307" s="35"/>
      <c r="H307" s="76"/>
      <c r="I307" s="35"/>
      <c r="J307" s="34"/>
      <c r="K307" s="35"/>
      <c r="L307" s="35"/>
      <c r="M307" s="44"/>
    </row>
    <row r="308" spans="1:13" s="30" customFormat="1">
      <c r="A308" s="27"/>
      <c r="B308" s="28"/>
      <c r="C308" s="29"/>
      <c r="D308" s="26"/>
      <c r="F308" s="31"/>
      <c r="G308" s="35"/>
      <c r="H308" s="76"/>
      <c r="I308" s="35"/>
      <c r="J308" s="34"/>
      <c r="K308" s="35"/>
      <c r="L308" s="35"/>
      <c r="M308" s="44"/>
    </row>
    <row r="309" spans="1:13" s="30" customFormat="1">
      <c r="A309" s="27"/>
      <c r="B309" s="28"/>
      <c r="C309" s="29"/>
      <c r="D309" s="26"/>
      <c r="F309" s="31"/>
      <c r="G309" s="35"/>
      <c r="H309" s="76"/>
      <c r="I309" s="35"/>
      <c r="J309" s="34"/>
      <c r="K309" s="35"/>
      <c r="L309" s="35"/>
      <c r="M309" s="44"/>
    </row>
    <row r="310" spans="1:13" s="30" customFormat="1">
      <c r="A310" s="27"/>
      <c r="B310" s="28"/>
      <c r="C310" s="29"/>
      <c r="D310" s="26"/>
      <c r="F310" s="31"/>
      <c r="G310" s="35"/>
      <c r="H310" s="76"/>
      <c r="I310" s="35"/>
      <c r="J310" s="34"/>
      <c r="K310" s="35"/>
      <c r="L310" s="35"/>
      <c r="M310" s="44"/>
    </row>
    <row r="311" spans="1:13" s="30" customFormat="1">
      <c r="A311" s="27"/>
      <c r="B311" s="28"/>
      <c r="C311" s="29"/>
      <c r="D311" s="26"/>
      <c r="F311" s="31"/>
      <c r="G311" s="35"/>
      <c r="H311" s="76"/>
      <c r="I311" s="35"/>
      <c r="J311" s="34"/>
      <c r="K311" s="35"/>
      <c r="L311" s="35"/>
      <c r="M311" s="44"/>
    </row>
    <row r="312" spans="1:13" s="30" customFormat="1">
      <c r="A312" s="27"/>
      <c r="B312" s="28"/>
      <c r="C312" s="29"/>
      <c r="D312" s="26"/>
      <c r="F312" s="31"/>
      <c r="G312" s="35"/>
      <c r="H312" s="76"/>
      <c r="I312" s="35"/>
      <c r="J312" s="34"/>
      <c r="K312" s="35"/>
      <c r="L312" s="35"/>
      <c r="M312" s="44"/>
    </row>
    <row r="313" spans="1:13" s="30" customFormat="1">
      <c r="A313" s="27"/>
      <c r="B313" s="28"/>
      <c r="C313" s="29"/>
      <c r="D313" s="26"/>
      <c r="F313" s="31"/>
      <c r="G313" s="35"/>
      <c r="H313" s="76"/>
      <c r="I313" s="35"/>
      <c r="J313" s="34"/>
      <c r="K313" s="35"/>
      <c r="L313" s="35"/>
      <c r="M313" s="44"/>
    </row>
    <row r="314" spans="1:13" s="30" customFormat="1">
      <c r="A314" s="27"/>
      <c r="B314" s="28"/>
      <c r="C314" s="29"/>
      <c r="D314" s="26"/>
      <c r="F314" s="31"/>
      <c r="G314" s="35"/>
      <c r="H314" s="76"/>
      <c r="I314" s="35"/>
      <c r="J314" s="34"/>
      <c r="K314" s="35"/>
      <c r="L314" s="35"/>
      <c r="M314" s="44"/>
    </row>
    <row r="315" spans="1:13" s="30" customFormat="1">
      <c r="A315" s="27"/>
      <c r="B315" s="28"/>
      <c r="C315" s="29"/>
      <c r="D315" s="26"/>
      <c r="F315" s="31"/>
      <c r="G315" s="35"/>
      <c r="H315" s="76"/>
      <c r="I315" s="35"/>
      <c r="J315" s="34"/>
      <c r="K315" s="35"/>
      <c r="L315" s="35"/>
      <c r="M315" s="44"/>
    </row>
    <row r="316" spans="1:13" s="30" customFormat="1">
      <c r="A316" s="27"/>
      <c r="B316" s="28"/>
      <c r="C316" s="29"/>
      <c r="D316" s="26"/>
      <c r="F316" s="31"/>
      <c r="G316" s="35"/>
      <c r="H316" s="76"/>
      <c r="I316" s="35"/>
      <c r="J316" s="34"/>
      <c r="K316" s="35"/>
      <c r="L316" s="35"/>
      <c r="M316" s="44"/>
    </row>
    <row r="317" spans="1:13" s="30" customFormat="1">
      <c r="A317" s="27"/>
      <c r="B317" s="28"/>
      <c r="C317" s="29"/>
      <c r="D317" s="26"/>
      <c r="F317" s="31"/>
      <c r="G317" s="35"/>
      <c r="H317" s="76"/>
      <c r="I317" s="35"/>
      <c r="J317" s="34"/>
      <c r="K317" s="35"/>
      <c r="L317" s="35"/>
      <c r="M317" s="44"/>
    </row>
    <row r="318" spans="1:13" s="30" customFormat="1">
      <c r="A318" s="27"/>
      <c r="B318" s="28"/>
      <c r="C318" s="29"/>
      <c r="D318" s="26"/>
      <c r="F318" s="31"/>
      <c r="G318" s="35"/>
      <c r="H318" s="76"/>
      <c r="I318" s="35"/>
      <c r="J318" s="34"/>
      <c r="K318" s="35"/>
      <c r="L318" s="35"/>
      <c r="M318" s="44"/>
    </row>
    <row r="319" spans="1:13" s="30" customFormat="1">
      <c r="A319" s="27"/>
      <c r="B319" s="28"/>
      <c r="C319" s="29"/>
      <c r="D319" s="26"/>
      <c r="F319" s="31"/>
      <c r="G319" s="35"/>
      <c r="H319" s="76"/>
      <c r="I319" s="35"/>
      <c r="J319" s="34"/>
      <c r="K319" s="35"/>
      <c r="L319" s="35"/>
      <c r="M319" s="44"/>
    </row>
    <row r="320" spans="1:13" s="30" customFormat="1">
      <c r="A320" s="27"/>
      <c r="B320" s="28"/>
      <c r="C320" s="29"/>
      <c r="D320" s="26"/>
      <c r="F320" s="31"/>
      <c r="G320" s="35"/>
      <c r="H320" s="76"/>
      <c r="I320" s="35"/>
      <c r="J320" s="34"/>
      <c r="K320" s="35"/>
      <c r="L320" s="35"/>
      <c r="M320" s="44"/>
    </row>
    <row r="321" spans="1:13" s="30" customFormat="1">
      <c r="A321" s="27"/>
      <c r="B321" s="28"/>
      <c r="C321" s="29"/>
      <c r="D321" s="26"/>
      <c r="F321" s="31"/>
      <c r="G321" s="35"/>
      <c r="H321" s="76"/>
      <c r="I321" s="35"/>
      <c r="J321" s="34"/>
      <c r="K321" s="35"/>
      <c r="L321" s="35"/>
      <c r="M321" s="44"/>
    </row>
    <row r="322" spans="1:13" s="30" customFormat="1">
      <c r="A322" s="27"/>
      <c r="B322" s="28"/>
      <c r="C322" s="29"/>
      <c r="D322" s="26"/>
      <c r="F322" s="31"/>
      <c r="G322" s="35"/>
      <c r="H322" s="76"/>
      <c r="I322" s="35"/>
      <c r="J322" s="34"/>
      <c r="K322" s="35"/>
      <c r="L322" s="35"/>
      <c r="M322" s="44"/>
    </row>
    <row r="323" spans="1:13" s="30" customFormat="1">
      <c r="A323" s="27"/>
      <c r="B323" s="28"/>
      <c r="C323" s="29"/>
      <c r="D323" s="26"/>
      <c r="F323" s="31"/>
      <c r="G323" s="35"/>
      <c r="H323" s="76"/>
      <c r="I323" s="35"/>
      <c r="J323" s="34"/>
      <c r="K323" s="35"/>
      <c r="L323" s="35"/>
      <c r="M323" s="44"/>
    </row>
    <row r="324" spans="1:13" s="30" customFormat="1">
      <c r="A324" s="27"/>
      <c r="B324" s="28"/>
      <c r="C324" s="29"/>
      <c r="D324" s="26"/>
      <c r="F324" s="31"/>
      <c r="G324" s="35"/>
      <c r="H324" s="76"/>
      <c r="I324" s="35"/>
      <c r="J324" s="34"/>
      <c r="K324" s="35"/>
      <c r="L324" s="35"/>
      <c r="M324" s="44"/>
    </row>
    <row r="325" spans="1:13" s="30" customFormat="1">
      <c r="A325" s="27"/>
      <c r="B325" s="28"/>
      <c r="C325" s="29"/>
      <c r="D325" s="26"/>
      <c r="F325" s="31"/>
      <c r="G325" s="35"/>
      <c r="H325" s="76"/>
      <c r="I325" s="35"/>
      <c r="J325" s="34"/>
      <c r="K325" s="35"/>
      <c r="L325" s="35"/>
      <c r="M325" s="44"/>
    </row>
    <row r="326" spans="1:13" s="30" customFormat="1">
      <c r="A326" s="27"/>
      <c r="B326" s="28"/>
      <c r="C326" s="29"/>
      <c r="D326" s="26"/>
      <c r="F326" s="31"/>
      <c r="G326" s="35"/>
      <c r="H326" s="76"/>
      <c r="I326" s="35"/>
      <c r="J326" s="34"/>
      <c r="K326" s="35"/>
      <c r="L326" s="35"/>
      <c r="M326" s="44"/>
    </row>
    <row r="327" spans="1:13" s="30" customFormat="1">
      <c r="A327" s="27"/>
      <c r="B327" s="28"/>
      <c r="C327" s="29"/>
      <c r="D327" s="26"/>
      <c r="F327" s="31"/>
      <c r="G327" s="35"/>
      <c r="H327" s="76"/>
      <c r="I327" s="35"/>
      <c r="J327" s="34"/>
      <c r="K327" s="35"/>
      <c r="L327" s="35"/>
      <c r="M327" s="44"/>
    </row>
    <row r="328" spans="1:13" s="30" customFormat="1">
      <c r="A328" s="27"/>
      <c r="B328" s="28"/>
      <c r="C328" s="29"/>
      <c r="D328" s="26"/>
      <c r="F328" s="31"/>
      <c r="G328" s="35"/>
      <c r="H328" s="76"/>
      <c r="I328" s="35"/>
      <c r="J328" s="34"/>
      <c r="K328" s="35"/>
      <c r="L328" s="35"/>
      <c r="M328" s="44"/>
    </row>
    <row r="329" spans="1:13" s="30" customFormat="1">
      <c r="A329" s="27"/>
      <c r="B329" s="28"/>
      <c r="C329" s="29"/>
      <c r="D329" s="26"/>
      <c r="F329" s="31"/>
      <c r="G329" s="35"/>
      <c r="H329" s="76"/>
      <c r="I329" s="35"/>
      <c r="J329" s="34"/>
      <c r="K329" s="35"/>
      <c r="L329" s="35"/>
      <c r="M329" s="44"/>
    </row>
    <row r="330" spans="1:13" s="30" customFormat="1">
      <c r="A330" s="27"/>
      <c r="B330" s="28"/>
      <c r="C330" s="29"/>
      <c r="D330" s="26"/>
      <c r="F330" s="31"/>
      <c r="G330" s="35"/>
      <c r="H330" s="76"/>
      <c r="I330" s="35"/>
      <c r="J330" s="34"/>
      <c r="K330" s="35"/>
      <c r="L330" s="35"/>
      <c r="M330" s="44"/>
    </row>
    <row r="331" spans="1:13" s="30" customFormat="1">
      <c r="A331" s="27"/>
      <c r="B331" s="28"/>
      <c r="C331" s="29"/>
      <c r="D331" s="26"/>
      <c r="F331" s="31"/>
      <c r="G331" s="35"/>
      <c r="H331" s="76"/>
      <c r="I331" s="35"/>
      <c r="J331" s="34"/>
      <c r="K331" s="35"/>
      <c r="L331" s="35"/>
      <c r="M331" s="44"/>
    </row>
    <row r="332" spans="1:13" s="30" customFormat="1">
      <c r="A332" s="27"/>
      <c r="B332" s="28"/>
      <c r="C332" s="29"/>
      <c r="D332" s="26"/>
      <c r="F332" s="31"/>
      <c r="G332" s="35"/>
      <c r="H332" s="76"/>
      <c r="I332" s="35"/>
      <c r="J332" s="34"/>
      <c r="K332" s="35"/>
      <c r="L332" s="35"/>
      <c r="M332" s="44"/>
    </row>
    <row r="333" spans="1:13" s="30" customFormat="1">
      <c r="A333" s="27"/>
      <c r="B333" s="28"/>
      <c r="C333" s="29"/>
      <c r="D333" s="26"/>
      <c r="F333" s="31"/>
      <c r="G333" s="35"/>
      <c r="H333" s="76"/>
      <c r="I333" s="35"/>
      <c r="J333" s="34"/>
      <c r="K333" s="35"/>
      <c r="L333" s="35"/>
      <c r="M333" s="44"/>
    </row>
    <row r="334" spans="1:13" s="30" customFormat="1">
      <c r="A334" s="27"/>
      <c r="B334" s="28"/>
      <c r="C334" s="29"/>
      <c r="D334" s="26"/>
      <c r="F334" s="31"/>
      <c r="G334" s="35"/>
      <c r="H334" s="76"/>
      <c r="I334" s="35"/>
      <c r="J334" s="34"/>
      <c r="K334" s="35"/>
      <c r="L334" s="35"/>
      <c r="M334" s="44"/>
    </row>
    <row r="335" spans="1:13" s="30" customFormat="1">
      <c r="A335" s="27"/>
      <c r="B335" s="28"/>
      <c r="C335" s="29"/>
      <c r="D335" s="26"/>
      <c r="F335" s="31"/>
      <c r="G335" s="35"/>
      <c r="H335" s="76"/>
      <c r="I335" s="35"/>
      <c r="J335" s="34"/>
      <c r="K335" s="35"/>
      <c r="L335" s="35"/>
      <c r="M335" s="44"/>
    </row>
    <row r="336" spans="1:13" s="30" customFormat="1">
      <c r="A336" s="27"/>
      <c r="B336" s="28"/>
      <c r="C336" s="29"/>
      <c r="D336" s="26"/>
      <c r="F336" s="31"/>
      <c r="G336" s="35"/>
      <c r="H336" s="76"/>
      <c r="I336" s="35"/>
      <c r="J336" s="34"/>
      <c r="K336" s="35"/>
      <c r="L336" s="35"/>
      <c r="M336" s="44"/>
    </row>
    <row r="337" spans="1:13" s="30" customFormat="1">
      <c r="A337" s="27"/>
      <c r="B337" s="28"/>
      <c r="C337" s="29"/>
      <c r="D337" s="26"/>
      <c r="F337" s="31"/>
      <c r="G337" s="35"/>
      <c r="H337" s="76"/>
      <c r="I337" s="35"/>
      <c r="J337" s="34"/>
      <c r="K337" s="35"/>
      <c r="L337" s="35"/>
      <c r="M337" s="44"/>
    </row>
    <row r="338" spans="1:13" s="30" customFormat="1">
      <c r="A338" s="27"/>
      <c r="B338" s="28"/>
      <c r="C338" s="29"/>
      <c r="D338" s="26"/>
      <c r="F338" s="31"/>
      <c r="G338" s="35"/>
      <c r="H338" s="76"/>
      <c r="I338" s="35"/>
      <c r="J338" s="34"/>
      <c r="K338" s="35"/>
      <c r="L338" s="35"/>
      <c r="M338" s="44"/>
    </row>
    <row r="339" spans="1:13" s="30" customFormat="1">
      <c r="A339" s="27"/>
      <c r="B339" s="28"/>
      <c r="C339" s="29"/>
      <c r="D339" s="26"/>
      <c r="F339" s="31"/>
      <c r="G339" s="35"/>
      <c r="H339" s="76"/>
      <c r="I339" s="35"/>
      <c r="J339" s="34"/>
      <c r="K339" s="35"/>
      <c r="L339" s="35"/>
      <c r="M339" s="44"/>
    </row>
    <row r="340" spans="1:13" s="30" customFormat="1">
      <c r="A340" s="27"/>
      <c r="B340" s="28"/>
      <c r="C340" s="29"/>
      <c r="D340" s="26"/>
      <c r="F340" s="31"/>
      <c r="G340" s="35"/>
      <c r="H340" s="76"/>
      <c r="I340" s="35"/>
      <c r="J340" s="34"/>
      <c r="K340" s="35"/>
      <c r="L340" s="35"/>
      <c r="M340" s="44"/>
    </row>
    <row r="341" spans="1:13" s="30" customFormat="1">
      <c r="A341" s="27"/>
      <c r="B341" s="28"/>
      <c r="C341" s="29"/>
      <c r="D341" s="26"/>
      <c r="F341" s="31"/>
      <c r="G341" s="35"/>
      <c r="H341" s="76"/>
      <c r="I341" s="35"/>
      <c r="J341" s="34"/>
      <c r="K341" s="35"/>
      <c r="L341" s="35"/>
      <c r="M341" s="44"/>
    </row>
    <row r="342" spans="1:13" s="30" customFormat="1">
      <c r="A342" s="27"/>
      <c r="B342" s="28"/>
      <c r="C342" s="29"/>
      <c r="D342" s="26"/>
      <c r="F342" s="31"/>
      <c r="G342" s="35"/>
      <c r="H342" s="76"/>
      <c r="I342" s="35"/>
      <c r="J342" s="34"/>
      <c r="K342" s="35"/>
      <c r="L342" s="35"/>
      <c r="M342" s="44"/>
    </row>
    <row r="343" spans="1:13" s="30" customFormat="1">
      <c r="A343" s="27"/>
      <c r="B343" s="28"/>
      <c r="C343" s="29"/>
      <c r="D343" s="26"/>
      <c r="F343" s="31"/>
      <c r="G343" s="35"/>
      <c r="H343" s="76"/>
      <c r="I343" s="35"/>
      <c r="J343" s="34"/>
      <c r="K343" s="35"/>
      <c r="L343" s="35"/>
      <c r="M343" s="44"/>
    </row>
    <row r="344" spans="1:13" s="30" customFormat="1">
      <c r="A344" s="27"/>
      <c r="B344" s="28"/>
      <c r="C344" s="29"/>
      <c r="D344" s="26"/>
      <c r="F344" s="31"/>
      <c r="G344" s="35"/>
      <c r="H344" s="76"/>
      <c r="I344" s="35"/>
      <c r="J344" s="34"/>
      <c r="K344" s="35"/>
      <c r="L344" s="35"/>
      <c r="M344" s="44"/>
    </row>
    <row r="345" spans="1:13" s="30" customFormat="1">
      <c r="A345" s="27"/>
      <c r="B345" s="28"/>
      <c r="C345" s="29"/>
      <c r="D345" s="26"/>
      <c r="F345" s="31"/>
      <c r="G345" s="35"/>
      <c r="H345" s="76"/>
      <c r="I345" s="35"/>
      <c r="J345" s="34"/>
      <c r="K345" s="35"/>
      <c r="L345" s="35"/>
      <c r="M345" s="44"/>
    </row>
    <row r="346" spans="1:13" s="30" customFormat="1">
      <c r="A346" s="27"/>
      <c r="B346" s="28"/>
      <c r="C346" s="29"/>
      <c r="D346" s="26"/>
      <c r="F346" s="31"/>
      <c r="G346" s="35"/>
      <c r="H346" s="76"/>
      <c r="I346" s="35"/>
      <c r="J346" s="34"/>
      <c r="K346" s="35"/>
      <c r="L346" s="35"/>
      <c r="M346" s="44"/>
    </row>
    <row r="347" spans="1:13" s="30" customFormat="1">
      <c r="A347" s="27"/>
      <c r="B347" s="28"/>
      <c r="C347" s="29"/>
      <c r="D347" s="26"/>
      <c r="F347" s="31"/>
      <c r="G347" s="35"/>
      <c r="H347" s="76"/>
      <c r="I347" s="35"/>
      <c r="J347" s="34"/>
      <c r="K347" s="35"/>
      <c r="L347" s="35"/>
      <c r="M347" s="44"/>
    </row>
    <row r="348" spans="1:13" s="30" customFormat="1">
      <c r="A348" s="27"/>
      <c r="B348" s="28"/>
      <c r="C348" s="29"/>
      <c r="D348" s="26"/>
      <c r="F348" s="31"/>
      <c r="G348" s="35"/>
      <c r="H348" s="76"/>
      <c r="I348" s="35"/>
      <c r="J348" s="34"/>
      <c r="K348" s="35"/>
      <c r="L348" s="35"/>
      <c r="M348" s="44"/>
    </row>
    <row r="349" spans="1:13" s="30" customFormat="1">
      <c r="A349" s="27"/>
      <c r="B349" s="28"/>
      <c r="C349" s="29"/>
      <c r="D349" s="26"/>
      <c r="F349" s="31"/>
      <c r="G349" s="35"/>
      <c r="H349" s="76"/>
      <c r="I349" s="35"/>
      <c r="J349" s="34"/>
      <c r="K349" s="35"/>
      <c r="L349" s="35"/>
      <c r="M349" s="44"/>
    </row>
    <row r="350" spans="1:13" s="30" customFormat="1">
      <c r="A350" s="27"/>
      <c r="B350" s="28"/>
      <c r="C350" s="29"/>
      <c r="D350" s="26"/>
      <c r="F350" s="31"/>
      <c r="G350" s="35"/>
      <c r="H350" s="76"/>
      <c r="I350" s="35"/>
      <c r="J350" s="34"/>
      <c r="K350" s="35"/>
      <c r="L350" s="35"/>
      <c r="M350" s="44"/>
    </row>
    <row r="351" spans="1:13" s="30" customFormat="1">
      <c r="A351" s="27"/>
      <c r="B351" s="28"/>
      <c r="C351" s="29"/>
      <c r="D351" s="26"/>
      <c r="F351" s="31"/>
      <c r="G351" s="35"/>
      <c r="H351" s="76"/>
      <c r="I351" s="35"/>
      <c r="J351" s="34"/>
      <c r="K351" s="35"/>
      <c r="L351" s="35"/>
      <c r="M351" s="44"/>
    </row>
    <row r="352" spans="1:13" s="30" customFormat="1">
      <c r="A352" s="27"/>
      <c r="B352" s="28"/>
      <c r="C352" s="29"/>
      <c r="D352" s="26"/>
      <c r="F352" s="31"/>
      <c r="G352" s="35"/>
      <c r="H352" s="76"/>
      <c r="I352" s="35"/>
      <c r="J352" s="34"/>
      <c r="K352" s="35"/>
      <c r="L352" s="35"/>
      <c r="M352" s="44"/>
    </row>
    <row r="353" spans="1:13" s="30" customFormat="1">
      <c r="A353" s="27"/>
      <c r="B353" s="28"/>
      <c r="C353" s="29"/>
      <c r="D353" s="26"/>
      <c r="F353" s="31"/>
      <c r="G353" s="35"/>
      <c r="H353" s="76"/>
      <c r="I353" s="35"/>
      <c r="J353" s="34"/>
      <c r="K353" s="35"/>
      <c r="L353" s="35"/>
      <c r="M353" s="44"/>
    </row>
    <row r="354" spans="1:13" s="30" customFormat="1">
      <c r="A354" s="27"/>
      <c r="B354" s="28"/>
      <c r="C354" s="29"/>
      <c r="D354" s="26"/>
      <c r="F354" s="31"/>
      <c r="G354" s="35"/>
      <c r="H354" s="76"/>
      <c r="I354" s="35"/>
      <c r="J354" s="34"/>
      <c r="K354" s="35"/>
      <c r="L354" s="35"/>
      <c r="M354" s="44"/>
    </row>
    <row r="355" spans="1:13" s="30" customFormat="1">
      <c r="A355" s="27"/>
      <c r="B355" s="28"/>
      <c r="C355" s="29"/>
      <c r="D355" s="26"/>
      <c r="F355" s="31"/>
      <c r="G355" s="35"/>
      <c r="H355" s="76"/>
      <c r="I355" s="35"/>
      <c r="J355" s="34"/>
      <c r="K355" s="35"/>
      <c r="L355" s="35"/>
      <c r="M355" s="44"/>
    </row>
    <row r="356" spans="1:13" s="30" customFormat="1">
      <c r="A356" s="27"/>
      <c r="B356" s="28"/>
      <c r="C356" s="29"/>
      <c r="D356" s="26"/>
      <c r="F356" s="31"/>
      <c r="G356" s="35"/>
      <c r="H356" s="76"/>
      <c r="I356" s="35"/>
      <c r="J356" s="34"/>
      <c r="K356" s="35"/>
      <c r="L356" s="35"/>
      <c r="M356" s="44"/>
    </row>
    <row r="357" spans="1:13" s="30" customFormat="1">
      <c r="A357" s="27"/>
      <c r="B357" s="28"/>
      <c r="C357" s="29"/>
      <c r="D357" s="26"/>
      <c r="F357" s="31"/>
      <c r="G357" s="35"/>
      <c r="H357" s="76"/>
      <c r="I357" s="35"/>
      <c r="J357" s="34"/>
      <c r="K357" s="35"/>
      <c r="L357" s="35"/>
      <c r="M357" s="44"/>
    </row>
    <row r="358" spans="1:13" s="30" customFormat="1">
      <c r="A358" s="27"/>
      <c r="B358" s="28"/>
      <c r="C358" s="29"/>
      <c r="D358" s="26"/>
      <c r="F358" s="31"/>
      <c r="G358" s="35"/>
      <c r="H358" s="76"/>
      <c r="I358" s="35"/>
      <c r="J358" s="34"/>
      <c r="K358" s="35"/>
      <c r="L358" s="35"/>
      <c r="M358" s="44"/>
    </row>
    <row r="359" spans="1:13" s="30" customFormat="1">
      <c r="A359" s="27"/>
      <c r="B359" s="28"/>
      <c r="C359" s="29"/>
      <c r="D359" s="26"/>
      <c r="F359" s="31"/>
      <c r="G359" s="35"/>
      <c r="H359" s="76"/>
      <c r="I359" s="35"/>
      <c r="J359" s="34"/>
      <c r="K359" s="35"/>
      <c r="L359" s="35"/>
      <c r="M359" s="44"/>
    </row>
    <row r="360" spans="1:13" s="30" customFormat="1">
      <c r="A360" s="27"/>
      <c r="B360" s="28"/>
      <c r="C360" s="29"/>
      <c r="D360" s="26"/>
      <c r="F360" s="31"/>
      <c r="G360" s="35"/>
      <c r="H360" s="76"/>
      <c r="I360" s="35"/>
      <c r="J360" s="34"/>
      <c r="K360" s="35"/>
      <c r="L360" s="35"/>
      <c r="M360" s="44"/>
    </row>
    <row r="361" spans="1:13" s="30" customFormat="1">
      <c r="A361" s="27"/>
      <c r="B361" s="28"/>
      <c r="C361" s="29"/>
      <c r="D361" s="26"/>
      <c r="F361" s="31"/>
      <c r="G361" s="35"/>
      <c r="H361" s="76"/>
      <c r="I361" s="35"/>
      <c r="J361" s="34"/>
      <c r="K361" s="35"/>
      <c r="L361" s="35"/>
      <c r="M361" s="44"/>
    </row>
    <row r="362" spans="1:13" s="30" customFormat="1">
      <c r="A362" s="27"/>
      <c r="B362" s="28"/>
      <c r="C362" s="29"/>
      <c r="D362" s="26"/>
      <c r="F362" s="31"/>
      <c r="G362" s="35"/>
      <c r="H362" s="76"/>
      <c r="I362" s="35"/>
      <c r="J362" s="34"/>
      <c r="K362" s="35"/>
      <c r="L362" s="35"/>
      <c r="M362" s="44"/>
    </row>
    <row r="363" spans="1:13" s="30" customFormat="1">
      <c r="A363" s="27"/>
      <c r="B363" s="28"/>
      <c r="C363" s="29"/>
      <c r="D363" s="26"/>
      <c r="F363" s="31"/>
      <c r="G363" s="35"/>
      <c r="H363" s="76"/>
      <c r="I363" s="35"/>
      <c r="J363" s="34"/>
      <c r="K363" s="35"/>
      <c r="L363" s="35"/>
      <c r="M363" s="44"/>
    </row>
    <row r="364" spans="1:13" s="30" customFormat="1">
      <c r="A364" s="27"/>
      <c r="B364" s="28"/>
      <c r="C364" s="29"/>
      <c r="D364" s="26"/>
      <c r="F364" s="31"/>
      <c r="G364" s="35"/>
      <c r="H364" s="76"/>
      <c r="I364" s="35"/>
      <c r="J364" s="34"/>
      <c r="K364" s="35"/>
      <c r="L364" s="35"/>
      <c r="M364" s="44"/>
    </row>
    <row r="365" spans="1:13" s="30" customFormat="1">
      <c r="A365" s="27"/>
      <c r="B365" s="28"/>
      <c r="C365" s="29"/>
      <c r="D365" s="26"/>
      <c r="F365" s="31"/>
      <c r="G365" s="35"/>
      <c r="H365" s="76"/>
      <c r="I365" s="35"/>
      <c r="J365" s="34"/>
      <c r="K365" s="35"/>
      <c r="L365" s="35"/>
      <c r="M365" s="44"/>
    </row>
    <row r="366" spans="1:13" s="30" customFormat="1">
      <c r="A366" s="27"/>
      <c r="B366" s="28"/>
      <c r="C366" s="29"/>
      <c r="D366" s="26"/>
      <c r="F366" s="31"/>
      <c r="G366" s="35"/>
      <c r="H366" s="76"/>
      <c r="I366" s="35"/>
      <c r="J366" s="34"/>
      <c r="K366" s="35"/>
      <c r="L366" s="35"/>
      <c r="M366" s="44"/>
    </row>
    <row r="367" spans="1:13" s="30" customFormat="1">
      <c r="A367" s="27"/>
      <c r="B367" s="28"/>
      <c r="C367" s="29"/>
      <c r="D367" s="26"/>
      <c r="F367" s="31"/>
      <c r="G367" s="35"/>
      <c r="H367" s="76"/>
      <c r="I367" s="35"/>
      <c r="J367" s="34"/>
      <c r="K367" s="35"/>
      <c r="L367" s="35"/>
      <c r="M367" s="44"/>
    </row>
    <row r="368" spans="1:13" s="30" customFormat="1">
      <c r="A368" s="27"/>
      <c r="B368" s="28"/>
      <c r="C368" s="29"/>
      <c r="D368" s="26"/>
      <c r="F368" s="31"/>
      <c r="G368" s="35"/>
      <c r="H368" s="76"/>
      <c r="I368" s="35"/>
      <c r="J368" s="34"/>
      <c r="K368" s="35"/>
      <c r="L368" s="35"/>
      <c r="M368" s="44"/>
    </row>
    <row r="369" spans="1:13" s="30" customFormat="1">
      <c r="A369" s="27"/>
      <c r="B369" s="28"/>
      <c r="C369" s="29"/>
      <c r="D369" s="26"/>
      <c r="F369" s="31"/>
      <c r="G369" s="35"/>
      <c r="H369" s="76"/>
      <c r="I369" s="35"/>
      <c r="J369" s="34"/>
      <c r="K369" s="35"/>
      <c r="L369" s="35"/>
      <c r="M369" s="44"/>
    </row>
    <row r="370" spans="1:13" s="30" customFormat="1">
      <c r="A370" s="27"/>
      <c r="B370" s="28"/>
      <c r="C370" s="29"/>
      <c r="D370" s="26"/>
      <c r="F370" s="31"/>
      <c r="G370" s="35"/>
      <c r="H370" s="76"/>
      <c r="I370" s="35"/>
      <c r="J370" s="34"/>
      <c r="K370" s="35"/>
      <c r="L370" s="35"/>
      <c r="M370" s="44"/>
    </row>
    <row r="371" spans="1:13" s="30" customFormat="1">
      <c r="A371" s="27"/>
      <c r="B371" s="28"/>
      <c r="C371" s="29"/>
      <c r="D371" s="26"/>
      <c r="F371" s="31"/>
      <c r="G371" s="35"/>
      <c r="H371" s="76"/>
      <c r="I371" s="35"/>
      <c r="J371" s="34"/>
      <c r="K371" s="35"/>
      <c r="L371" s="35"/>
      <c r="M371" s="44"/>
    </row>
    <row r="372" spans="1:13" s="30" customFormat="1">
      <c r="A372" s="27"/>
      <c r="B372" s="28"/>
      <c r="C372" s="29"/>
      <c r="D372" s="26"/>
      <c r="F372" s="31"/>
      <c r="G372" s="35"/>
      <c r="H372" s="76"/>
      <c r="I372" s="35"/>
      <c r="J372" s="34"/>
      <c r="K372" s="35"/>
      <c r="L372" s="35"/>
      <c r="M372" s="44"/>
    </row>
    <row r="373" spans="1:13" s="30" customFormat="1">
      <c r="A373" s="27"/>
      <c r="B373" s="28"/>
      <c r="C373" s="29"/>
      <c r="D373" s="26"/>
      <c r="F373" s="31"/>
      <c r="G373" s="35"/>
      <c r="H373" s="76"/>
      <c r="I373" s="35"/>
      <c r="J373" s="34"/>
      <c r="K373" s="35"/>
      <c r="L373" s="35"/>
      <c r="M373" s="44"/>
    </row>
    <row r="374" spans="1:13" s="30" customFormat="1">
      <c r="A374" s="27"/>
      <c r="B374" s="28"/>
      <c r="C374" s="29"/>
      <c r="D374" s="26"/>
      <c r="F374" s="31"/>
      <c r="G374" s="35"/>
      <c r="H374" s="76"/>
      <c r="I374" s="35"/>
      <c r="J374" s="34"/>
      <c r="K374" s="35"/>
      <c r="L374" s="35"/>
      <c r="M374" s="44"/>
    </row>
    <row r="375" spans="1:13" s="30" customFormat="1">
      <c r="A375" s="27"/>
      <c r="B375" s="28"/>
      <c r="C375" s="29"/>
      <c r="D375" s="26"/>
      <c r="F375" s="31"/>
      <c r="G375" s="35"/>
      <c r="H375" s="76"/>
      <c r="I375" s="35"/>
      <c r="J375" s="34"/>
      <c r="K375" s="35"/>
      <c r="L375" s="35"/>
      <c r="M375" s="44"/>
    </row>
    <row r="376" spans="1:13" s="30" customFormat="1">
      <c r="A376" s="27"/>
      <c r="B376" s="28"/>
      <c r="C376" s="29"/>
      <c r="D376" s="26"/>
      <c r="F376" s="31"/>
      <c r="G376" s="35"/>
      <c r="H376" s="76"/>
      <c r="I376" s="35"/>
      <c r="J376" s="34"/>
      <c r="K376" s="35"/>
      <c r="L376" s="35"/>
      <c r="M376" s="44"/>
    </row>
    <row r="377" spans="1:13" s="30" customFormat="1">
      <c r="A377" s="27"/>
      <c r="B377" s="28"/>
      <c r="C377" s="29"/>
      <c r="D377" s="26"/>
      <c r="F377" s="31"/>
      <c r="G377" s="35"/>
      <c r="H377" s="76"/>
      <c r="I377" s="35"/>
      <c r="J377" s="34"/>
      <c r="K377" s="35"/>
      <c r="L377" s="35"/>
      <c r="M377" s="44"/>
    </row>
    <row r="378" spans="1:13" s="30" customFormat="1">
      <c r="A378" s="27"/>
      <c r="B378" s="28"/>
      <c r="C378" s="29"/>
      <c r="D378" s="26"/>
      <c r="F378" s="31"/>
      <c r="G378" s="35"/>
      <c r="H378" s="76"/>
      <c r="I378" s="35"/>
      <c r="J378" s="34"/>
      <c r="K378" s="35"/>
      <c r="L378" s="35"/>
      <c r="M378" s="44"/>
    </row>
    <row r="379" spans="1:13" s="30" customFormat="1">
      <c r="A379" s="27"/>
      <c r="B379" s="28"/>
      <c r="C379" s="29"/>
      <c r="D379" s="26"/>
      <c r="F379" s="31"/>
      <c r="G379" s="35"/>
      <c r="H379" s="76"/>
      <c r="I379" s="35"/>
      <c r="J379" s="34"/>
      <c r="K379" s="35"/>
      <c r="L379" s="35"/>
      <c r="M379" s="44"/>
    </row>
    <row r="380" spans="1:13" s="30" customFormat="1">
      <c r="A380" s="27"/>
      <c r="B380" s="28"/>
      <c r="C380" s="29"/>
      <c r="D380" s="26"/>
      <c r="F380" s="31"/>
      <c r="G380" s="35"/>
      <c r="H380" s="76"/>
      <c r="I380" s="35"/>
      <c r="J380" s="34"/>
      <c r="K380" s="35"/>
      <c r="L380" s="35"/>
      <c r="M380" s="44"/>
    </row>
    <row r="381" spans="1:13" s="30" customFormat="1">
      <c r="A381" s="27"/>
      <c r="B381" s="28"/>
      <c r="C381" s="29"/>
      <c r="D381" s="26"/>
      <c r="F381" s="31"/>
      <c r="G381" s="35"/>
      <c r="H381" s="76"/>
      <c r="I381" s="35"/>
      <c r="J381" s="34"/>
      <c r="K381" s="35"/>
      <c r="L381" s="35"/>
      <c r="M381" s="44"/>
    </row>
    <row r="382" spans="1:13" s="36" customFormat="1">
      <c r="A382" s="27"/>
      <c r="B382" s="28"/>
      <c r="C382" s="29"/>
      <c r="D382" s="26"/>
      <c r="E382" s="30"/>
      <c r="F382" s="31"/>
      <c r="G382" s="35"/>
      <c r="H382" s="76"/>
      <c r="I382" s="33"/>
      <c r="J382" s="34"/>
      <c r="K382" s="33"/>
      <c r="L382" s="35"/>
      <c r="M382" s="44"/>
    </row>
    <row r="383" spans="1:13" s="36" customFormat="1">
      <c r="A383" s="27"/>
      <c r="B383" s="28"/>
      <c r="C383" s="29"/>
      <c r="D383" s="26"/>
      <c r="E383" s="30"/>
      <c r="F383" s="31"/>
      <c r="G383" s="35"/>
      <c r="H383" s="76"/>
      <c r="I383" s="33"/>
      <c r="J383" s="34"/>
      <c r="K383" s="33"/>
      <c r="L383" s="35"/>
      <c r="M383" s="44"/>
    </row>
    <row r="384" spans="1:13" s="36" customFormat="1">
      <c r="A384" s="27"/>
      <c r="B384" s="28"/>
      <c r="C384" s="29"/>
      <c r="D384" s="26"/>
      <c r="E384" s="30"/>
      <c r="F384" s="31"/>
      <c r="G384" s="35"/>
      <c r="H384" s="76"/>
      <c r="I384" s="33"/>
      <c r="J384" s="34"/>
      <c r="K384" s="33"/>
      <c r="L384" s="35"/>
      <c r="M384" s="44"/>
    </row>
    <row r="385" spans="1:13">
      <c r="M385" s="44"/>
    </row>
    <row r="386" spans="1:13">
      <c r="A386"/>
      <c r="B386"/>
      <c r="C386"/>
      <c r="D386"/>
      <c r="E386"/>
      <c r="F386"/>
      <c r="G386"/>
      <c r="H386"/>
      <c r="I386"/>
      <c r="J386"/>
      <c r="K386"/>
      <c r="L386"/>
      <c r="M386" s="44"/>
    </row>
    <row r="387" spans="1:13">
      <c r="A387"/>
      <c r="B387"/>
      <c r="C387"/>
      <c r="D387"/>
      <c r="E387"/>
      <c r="F387"/>
      <c r="G387"/>
      <c r="H387"/>
      <c r="I387"/>
      <c r="J387"/>
      <c r="K387"/>
      <c r="L387"/>
      <c r="M387" s="44"/>
    </row>
    <row r="388" spans="1:13">
      <c r="A388"/>
      <c r="B388"/>
      <c r="C388"/>
      <c r="D388"/>
      <c r="E388"/>
      <c r="F388"/>
      <c r="G388"/>
      <c r="H388"/>
      <c r="I388"/>
      <c r="J388"/>
      <c r="K388"/>
      <c r="L388"/>
      <c r="M388" s="44"/>
    </row>
    <row r="389" spans="1:13">
      <c r="A389"/>
      <c r="B389"/>
      <c r="C389"/>
      <c r="D389"/>
      <c r="E389"/>
      <c r="F389"/>
      <c r="G389"/>
      <c r="H389"/>
      <c r="I389"/>
      <c r="J389"/>
      <c r="K389"/>
      <c r="L389"/>
      <c r="M389" s="44"/>
    </row>
    <row r="390" spans="1:13">
      <c r="A390"/>
      <c r="B390"/>
      <c r="C390"/>
      <c r="D390"/>
      <c r="E390"/>
      <c r="F390"/>
      <c r="G390"/>
      <c r="H390"/>
      <c r="I390"/>
      <c r="J390"/>
      <c r="K390"/>
      <c r="L390"/>
      <c r="M390" s="44"/>
    </row>
    <row r="391" spans="1:13">
      <c r="A391"/>
      <c r="B391"/>
      <c r="C391"/>
      <c r="D391"/>
      <c r="E391"/>
      <c r="F391"/>
      <c r="G391"/>
      <c r="H391"/>
      <c r="I391"/>
      <c r="J391"/>
      <c r="K391"/>
      <c r="L391"/>
      <c r="M391" s="44"/>
    </row>
    <row r="392" spans="1:13">
      <c r="A392"/>
      <c r="B392"/>
      <c r="C392"/>
      <c r="D392"/>
      <c r="E392"/>
      <c r="F392"/>
      <c r="G392"/>
      <c r="H392"/>
      <c r="I392"/>
      <c r="J392"/>
      <c r="K392"/>
      <c r="L392"/>
      <c r="M392" s="44"/>
    </row>
    <row r="393" spans="1:13">
      <c r="A393"/>
      <c r="B393"/>
      <c r="C393"/>
      <c r="D393"/>
      <c r="E393"/>
      <c r="F393"/>
      <c r="G393"/>
      <c r="H393"/>
      <c r="I393"/>
      <c r="J393"/>
      <c r="K393"/>
      <c r="L393"/>
      <c r="M393" s="70"/>
    </row>
    <row r="394" spans="1:13">
      <c r="A394"/>
      <c r="B394"/>
      <c r="C394"/>
      <c r="D394"/>
      <c r="E394"/>
      <c r="F394"/>
      <c r="G394"/>
      <c r="H394"/>
      <c r="I394"/>
      <c r="J394"/>
      <c r="K394"/>
      <c r="L394"/>
      <c r="M394" s="70"/>
    </row>
    <row r="395" spans="1:13">
      <c r="A395"/>
      <c r="B395"/>
      <c r="C395"/>
      <c r="D395"/>
      <c r="E395"/>
      <c r="F395"/>
      <c r="G395"/>
      <c r="H395"/>
      <c r="I395"/>
      <c r="J395"/>
      <c r="K395"/>
      <c r="L395"/>
      <c r="M395" s="70"/>
    </row>
  </sheetData>
  <autoFilter ref="G5:H220"/>
  <sortState ref="A6:O204">
    <sortCondition ref="L6:L204"/>
  </sortState>
  <mergeCells count="7">
    <mergeCell ref="A247:L247"/>
    <mergeCell ref="A258:L258"/>
    <mergeCell ref="A223:L223"/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" enableFormatConditionsCalculation="0">
    <pageSetUpPr fitToPage="1"/>
  </sheetPr>
  <dimension ref="A1:O44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2" sqref="A2:L2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23" customWidth="1"/>
    <col min="4" max="4" width="5.6640625" style="2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bestFit="1" customWidth="1"/>
    <col min="11" max="11" width="13.6640625" style="18" customWidth="1"/>
    <col min="12" max="12" width="13.6640625" style="7" customWidth="1"/>
    <col min="13" max="13" width="9.1640625" style="47" hidden="1" customWidth="1"/>
    <col min="14" max="14" width="0" hidden="1" customWidth="1"/>
  </cols>
  <sheetData>
    <row r="1" spans="1:15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5" ht="19.5" customHeight="1">
      <c r="A2" s="180" t="s">
        <v>1735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5" ht="18" customHeight="1">
      <c r="A3" s="182" t="s">
        <v>1312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71" t="s">
        <v>1245</v>
      </c>
    </row>
    <row r="4" spans="1:15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  <c r="M4" s="72"/>
    </row>
    <row r="5" spans="1:15" s="61" customFormat="1" ht="15.25" customHeight="1">
      <c r="A5" s="3" t="s">
        <v>1756</v>
      </c>
      <c r="B5" s="5" t="s">
        <v>1757</v>
      </c>
      <c r="C5" s="60" t="s">
        <v>1758</v>
      </c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  <c r="M5" s="73" t="s">
        <v>1241</v>
      </c>
    </row>
    <row r="6" spans="1:15" s="30" customFormat="1" ht="12" customHeight="1">
      <c r="A6" s="27">
        <v>1</v>
      </c>
      <c r="B6" s="28">
        <v>11.52</v>
      </c>
      <c r="C6" s="29">
        <v>-2.5</v>
      </c>
      <c r="D6" s="26">
        <v>1</v>
      </c>
      <c r="E6" s="30" t="s">
        <v>2758</v>
      </c>
      <c r="F6" s="31">
        <f>VLOOKUP($E6,Atletas!$1:$1048576,7,FALSE)</f>
        <v>36997</v>
      </c>
      <c r="G6" s="31" t="str">
        <f>VLOOKUP($E6,Atletas!$1:$1048576,9,FALSE)</f>
        <v>Infantil</v>
      </c>
      <c r="H6" s="76" t="str">
        <f>VLOOKUP($E6,Atletas!$1:$1048576,5,FALSE)</f>
        <v>ACDSJ</v>
      </c>
      <c r="I6" s="35" t="s">
        <v>1434</v>
      </c>
      <c r="J6" s="34">
        <v>41441</v>
      </c>
      <c r="K6" s="35"/>
      <c r="L6" s="35" t="s">
        <v>27</v>
      </c>
      <c r="M6" s="45"/>
    </row>
    <row r="7" spans="1:15" s="30" customFormat="1" ht="12" customHeight="1">
      <c r="A7" s="27">
        <v>2</v>
      </c>
      <c r="B7" s="28">
        <v>11.65</v>
      </c>
      <c r="C7" s="29">
        <v>-1.3</v>
      </c>
      <c r="D7" s="26">
        <v>1</v>
      </c>
      <c r="E7" s="30" t="s">
        <v>2089</v>
      </c>
      <c r="F7" s="31">
        <f>VLOOKUP($E7,Atletas!$1:$1048576,7,FALSE)</f>
        <v>36963</v>
      </c>
      <c r="G7" s="31" t="str">
        <f>VLOOKUP($E7,Atletas!$1:$1048576,9,FALSE)</f>
        <v>Infantil</v>
      </c>
      <c r="H7" s="76" t="str">
        <f>VLOOKUP($E7,Atletas!$1:$1048576,5,FALSE)</f>
        <v>CSM</v>
      </c>
      <c r="I7" s="35" t="s">
        <v>1434</v>
      </c>
      <c r="J7" s="34">
        <v>41391</v>
      </c>
      <c r="K7" s="35"/>
      <c r="L7" s="35" t="s">
        <v>27</v>
      </c>
      <c r="M7" s="45"/>
      <c r="N7" s="30" t="str">
        <f>CONCATENATE(B7," - 11")</f>
        <v>11,65 - 11</v>
      </c>
      <c r="O7" s="30" t="str">
        <f t="shared" ref="O7" si="0">IF(L7="rp",CONCATENATE(B7," - 12"),L7)</f>
        <v>11,65 - 12</v>
      </c>
    </row>
    <row r="8" spans="1:15" s="30" customFormat="1" ht="12" customHeight="1">
      <c r="A8" s="27">
        <v>3</v>
      </c>
      <c r="B8" s="28">
        <v>11.85</v>
      </c>
      <c r="C8" s="29">
        <v>0</v>
      </c>
      <c r="D8" s="26" t="s">
        <v>2754</v>
      </c>
      <c r="E8" s="30" t="s">
        <v>2090</v>
      </c>
      <c r="F8" s="31">
        <f>VLOOKUP($E8,Atletas!$1:$1048576,7,FALSE)</f>
        <v>37056</v>
      </c>
      <c r="G8" s="31" t="str">
        <f>VLOOKUP($E8,Atletas!$1:$1048576,9,FALSE)</f>
        <v>Infantil</v>
      </c>
      <c r="H8" s="76" t="str">
        <f>VLOOKUP($E8,Atletas!$1:$1048576,5,FALSE)</f>
        <v>ACDSJ</v>
      </c>
      <c r="I8" s="35" t="s">
        <v>1434</v>
      </c>
      <c r="J8" s="34">
        <v>41391</v>
      </c>
      <c r="K8" s="35"/>
      <c r="L8" s="35" t="s">
        <v>27</v>
      </c>
      <c r="M8" s="45"/>
    </row>
    <row r="9" spans="1:15" s="30" customFormat="1" ht="12" customHeight="1">
      <c r="A9" s="27">
        <v>4</v>
      </c>
      <c r="B9" s="28">
        <v>12.25</v>
      </c>
      <c r="C9" s="29">
        <v>0</v>
      </c>
      <c r="D9" s="26" t="s">
        <v>2755</v>
      </c>
      <c r="E9" s="30" t="s">
        <v>1432</v>
      </c>
      <c r="F9" s="31" t="s">
        <v>2850</v>
      </c>
      <c r="G9" s="31" t="e">
        <f>VLOOKUP($E9,Atletas!$1:$1048576,9,FALSE)</f>
        <v>#N/A</v>
      </c>
      <c r="H9" s="76" t="s">
        <v>1701</v>
      </c>
      <c r="I9" s="35" t="s">
        <v>1434</v>
      </c>
      <c r="J9" s="34">
        <v>41391</v>
      </c>
      <c r="K9" s="35" t="s">
        <v>2969</v>
      </c>
      <c r="L9" s="35" t="s">
        <v>27</v>
      </c>
      <c r="M9" s="45"/>
    </row>
    <row r="10" spans="1:15" s="30" customFormat="1" ht="12" customHeight="1">
      <c r="A10" s="27">
        <v>5</v>
      </c>
      <c r="B10" s="28">
        <v>12.8</v>
      </c>
      <c r="C10" s="29">
        <v>0</v>
      </c>
      <c r="D10" s="26" t="s">
        <v>2756</v>
      </c>
      <c r="E10" s="30" t="s">
        <v>2951</v>
      </c>
      <c r="F10" s="31">
        <f>VLOOKUP($E10,Atletas!$1:$1048576,7,FALSE)</f>
        <v>36541</v>
      </c>
      <c r="G10" s="31" t="str">
        <f>VLOOKUP($E10,Atletas!$1:$1048576,9,FALSE)</f>
        <v>Infantil</v>
      </c>
      <c r="H10" s="76" t="str">
        <f>VLOOKUP($E10,Atletas!$1:$1048576,5,FALSE)</f>
        <v>AJS</v>
      </c>
      <c r="I10" s="35" t="s">
        <v>1434</v>
      </c>
      <c r="J10" s="34">
        <v>41391</v>
      </c>
      <c r="K10" s="35"/>
      <c r="L10" s="35" t="s">
        <v>27</v>
      </c>
      <c r="M10" s="45"/>
    </row>
    <row r="11" spans="1:15" s="30" customFormat="1" ht="12" customHeight="1">
      <c r="A11" s="27">
        <v>6</v>
      </c>
      <c r="B11" s="28">
        <v>13.14</v>
      </c>
      <c r="C11" s="29">
        <v>-1.3</v>
      </c>
      <c r="D11" s="26">
        <v>6</v>
      </c>
      <c r="E11" s="30" t="s">
        <v>2953</v>
      </c>
      <c r="F11" s="31">
        <f>VLOOKUP($E11,Atletas!$1:$1048576,7,FALSE)</f>
        <v>36707</v>
      </c>
      <c r="G11" s="31" t="str">
        <f>VLOOKUP($E11,Atletas!$1:$1048576,9,FALSE)</f>
        <v>Infantil</v>
      </c>
      <c r="H11" s="76" t="str">
        <f>VLOOKUP($E11,Atletas!$1:$1048576,5,FALSE)</f>
        <v>AJS</v>
      </c>
      <c r="I11" s="35" t="s">
        <v>1434</v>
      </c>
      <c r="J11" s="34">
        <v>41391</v>
      </c>
      <c r="K11" s="35"/>
      <c r="L11" s="35" t="s">
        <v>27</v>
      </c>
      <c r="M11" s="45"/>
    </row>
    <row r="12" spans="1:15" s="30" customFormat="1" ht="12" customHeight="1">
      <c r="A12" s="27">
        <v>7</v>
      </c>
      <c r="B12" s="28">
        <v>13.21</v>
      </c>
      <c r="C12" s="29">
        <v>-2.1</v>
      </c>
      <c r="D12" s="26" t="s">
        <v>2754</v>
      </c>
      <c r="E12" s="30" t="s">
        <v>2110</v>
      </c>
      <c r="F12" s="31">
        <f>VLOOKUP($E12,Atletas!$1:$1048576,7,FALSE)</f>
        <v>36571</v>
      </c>
      <c r="G12" s="31" t="str">
        <f>VLOOKUP($E12,Atletas!$1:$1048576,9,FALSE)</f>
        <v>Infantil</v>
      </c>
      <c r="H12" s="76" t="str">
        <f>VLOOKUP($E12,Atletas!$1:$1048576,5,FALSE)</f>
        <v>AJS</v>
      </c>
      <c r="I12" s="35" t="s">
        <v>1434</v>
      </c>
      <c r="J12" s="34">
        <v>41391</v>
      </c>
      <c r="K12" s="35"/>
      <c r="L12" s="35" t="s">
        <v>27</v>
      </c>
      <c r="M12" s="45"/>
    </row>
    <row r="13" spans="1:15" s="30" customFormat="1" ht="12" customHeight="1">
      <c r="A13" s="27">
        <v>8</v>
      </c>
      <c r="B13" s="28">
        <v>13.58</v>
      </c>
      <c r="C13" s="29">
        <v>0</v>
      </c>
      <c r="D13" s="26" t="s">
        <v>2763</v>
      </c>
      <c r="E13" s="30" t="s">
        <v>2790</v>
      </c>
      <c r="F13" s="31">
        <f>VLOOKUP($E13,Atletas!$1:$1048576,7,FALSE)</f>
        <v>37201</v>
      </c>
      <c r="G13" s="31" t="str">
        <f>VLOOKUP($E13,Atletas!$1:$1048576,9,FALSE)</f>
        <v>Infantil</v>
      </c>
      <c r="H13" s="76" t="str">
        <f>VLOOKUP($E13,Atletas!$1:$1048576,5,FALSE)</f>
        <v>AJS</v>
      </c>
      <c r="I13" s="35" t="s">
        <v>1434</v>
      </c>
      <c r="J13" s="34">
        <v>41391</v>
      </c>
      <c r="K13" s="35"/>
      <c r="L13" s="35" t="s">
        <v>27</v>
      </c>
      <c r="M13" s="45"/>
    </row>
    <row r="14" spans="1:15" s="30" customFormat="1" ht="12" customHeight="1">
      <c r="A14" s="27">
        <v>9</v>
      </c>
      <c r="B14" s="28">
        <v>13.64</v>
      </c>
      <c r="C14" s="29">
        <v>-2.1</v>
      </c>
      <c r="D14" s="26" t="s">
        <v>2756</v>
      </c>
      <c r="E14" s="30" t="s">
        <v>2794</v>
      </c>
      <c r="F14" s="31">
        <f>VLOOKUP($E14,Atletas!$1:$1048576,7,FALSE)</f>
        <v>37164</v>
      </c>
      <c r="G14" s="31" t="str">
        <f>VLOOKUP($E14,Atletas!$1:$1048576,9,FALSE)</f>
        <v>Infantil</v>
      </c>
      <c r="H14" s="76" t="str">
        <f>VLOOKUP($E14,Atletas!$1:$1048576,5,FALSE)</f>
        <v>AJS</v>
      </c>
      <c r="I14" s="35" t="s">
        <v>1434</v>
      </c>
      <c r="J14" s="34">
        <v>41391</v>
      </c>
      <c r="K14" s="35"/>
      <c r="L14" s="35" t="s">
        <v>27</v>
      </c>
      <c r="M14" s="45"/>
    </row>
    <row r="15" spans="1:15" s="30" customFormat="1" ht="12" customHeight="1">
      <c r="A15" s="27">
        <v>10</v>
      </c>
      <c r="B15" s="28">
        <v>14.34</v>
      </c>
      <c r="C15" s="29">
        <v>-2.1</v>
      </c>
      <c r="D15" s="26" t="s">
        <v>2763</v>
      </c>
      <c r="E15" s="30" t="s">
        <v>2108</v>
      </c>
      <c r="F15" s="31">
        <f>VLOOKUP($E15,Atletas!$1:$1048576,7,FALSE)</f>
        <v>36596</v>
      </c>
      <c r="G15" s="31" t="str">
        <f>VLOOKUP($E15,Atletas!$1:$1048576,9,FALSE)</f>
        <v>Infantil</v>
      </c>
      <c r="H15" s="76" t="str">
        <f>VLOOKUP($E15,Atletas!$1:$1048576,5,FALSE)</f>
        <v>AJS</v>
      </c>
      <c r="I15" s="35" t="s">
        <v>1434</v>
      </c>
      <c r="J15" s="34">
        <v>41391</v>
      </c>
      <c r="K15" s="35"/>
      <c r="L15" s="35" t="s">
        <v>27</v>
      </c>
      <c r="M15" s="45"/>
    </row>
    <row r="16" spans="1:15" s="30" customFormat="1" ht="12" customHeight="1">
      <c r="A16" s="27"/>
      <c r="B16" s="28"/>
      <c r="C16" s="29"/>
      <c r="D16" s="26"/>
      <c r="F16" s="31">
        <f>VLOOKUP($E16,Atletas!$1:$1048576,7,FALSE)</f>
        <v>0</v>
      </c>
      <c r="G16" s="31">
        <f>VLOOKUP($E16,Atletas!$1:$1048576,9,FALSE)</f>
        <v>0</v>
      </c>
      <c r="H16" s="76">
        <f>VLOOKUP($E16,Atletas!$1:$1048576,5,FALSE)</f>
        <v>0</v>
      </c>
      <c r="I16" s="35"/>
      <c r="J16" s="34"/>
      <c r="K16" s="35"/>
      <c r="L16" s="35" t="s">
        <v>27</v>
      </c>
      <c r="M16" s="45"/>
    </row>
    <row r="17" spans="1:14" s="30" customFormat="1" ht="12" customHeight="1">
      <c r="A17" s="27"/>
      <c r="B17" s="28"/>
      <c r="C17" s="29"/>
      <c r="D17" s="26"/>
      <c r="F17" s="31">
        <f>VLOOKUP($E17,Atletas!$1:$1048576,7,FALSE)</f>
        <v>0</v>
      </c>
      <c r="G17" s="31">
        <f>VLOOKUP($E17,Atletas!$1:$1048576,9,FALSE)</f>
        <v>0</v>
      </c>
      <c r="H17" s="76">
        <f>VLOOKUP($E17,Atletas!$1:$1048576,5,FALSE)</f>
        <v>0</v>
      </c>
      <c r="I17" s="35"/>
      <c r="J17" s="34"/>
      <c r="K17" s="35"/>
      <c r="L17" s="35" t="s">
        <v>27</v>
      </c>
      <c r="M17" s="44"/>
    </row>
    <row r="18" spans="1:14" s="30" customFormat="1" ht="12" customHeight="1">
      <c r="A18" s="27"/>
      <c r="B18" s="28"/>
      <c r="C18" s="29"/>
      <c r="D18" s="26"/>
      <c r="F18" s="31">
        <f>VLOOKUP($E18,Atletas!$1:$1048576,7,FALSE)</f>
        <v>0</v>
      </c>
      <c r="G18" s="31">
        <f>VLOOKUP($E18,Atletas!$1:$1048576,9,FALSE)</f>
        <v>0</v>
      </c>
      <c r="H18" s="76">
        <f>VLOOKUP($E18,Atletas!$1:$1048576,5,FALSE)</f>
        <v>0</v>
      </c>
      <c r="I18" s="35"/>
      <c r="J18" s="34"/>
      <c r="K18" s="35"/>
      <c r="L18" s="35" t="s">
        <v>27</v>
      </c>
      <c r="M18" s="45"/>
    </row>
    <row r="19" spans="1:14" s="30" customFormat="1" ht="12" customHeight="1">
      <c r="A19" s="27"/>
      <c r="B19" s="28"/>
      <c r="C19" s="29"/>
      <c r="D19" s="26"/>
      <c r="F19" s="31">
        <f>VLOOKUP($E19,Atletas!$1:$1048576,7,FALSE)</f>
        <v>0</v>
      </c>
      <c r="G19" s="31">
        <f>VLOOKUP($E19,Atletas!$1:$1048576,9,FALSE)</f>
        <v>0</v>
      </c>
      <c r="H19" s="76">
        <f>VLOOKUP($E19,Atletas!$1:$1048576,5,FALSE)</f>
        <v>0</v>
      </c>
      <c r="I19" s="35"/>
      <c r="J19" s="34"/>
      <c r="K19" s="35"/>
      <c r="L19" s="35" t="s">
        <v>27</v>
      </c>
      <c r="M19" s="45"/>
    </row>
    <row r="20" spans="1:14" s="30" customFormat="1" ht="12" customHeight="1">
      <c r="A20" s="27"/>
      <c r="B20" s="28"/>
      <c r="C20" s="29"/>
      <c r="D20" s="26"/>
      <c r="F20" s="31">
        <f>VLOOKUP($E20,Atletas!$1:$1048576,7,FALSE)</f>
        <v>0</v>
      </c>
      <c r="G20" s="31">
        <f>VLOOKUP($E20,Atletas!$1:$1048576,9,FALSE)</f>
        <v>0</v>
      </c>
      <c r="H20" s="76">
        <f>VLOOKUP($E20,Atletas!$1:$1048576,5,FALSE)</f>
        <v>0</v>
      </c>
      <c r="I20" s="35"/>
      <c r="J20" s="34"/>
      <c r="K20" s="35"/>
      <c r="L20" s="35" t="s">
        <v>27</v>
      </c>
      <c r="M20" s="45"/>
    </row>
    <row r="21" spans="1:14" s="30" customFormat="1" ht="12" customHeight="1">
      <c r="A21" s="27"/>
      <c r="B21" s="28"/>
      <c r="C21" s="29"/>
      <c r="D21" s="26"/>
      <c r="F21" s="31"/>
      <c r="G21" s="35" t="s">
        <v>1488</v>
      </c>
      <c r="H21" s="76"/>
      <c r="I21" s="35"/>
      <c r="J21" s="34"/>
      <c r="K21" s="35"/>
      <c r="L21" s="35"/>
      <c r="M21" s="45"/>
    </row>
    <row r="22" spans="1:14" s="30" customFormat="1" ht="12" customHeight="1">
      <c r="A22" s="27"/>
      <c r="B22" s="28"/>
      <c r="C22" s="29"/>
      <c r="D22" s="26"/>
      <c r="F22" s="31"/>
      <c r="G22" s="35"/>
      <c r="H22" s="76"/>
      <c r="I22" s="35"/>
      <c r="J22" s="34"/>
      <c r="K22" s="35"/>
      <c r="L22" s="35"/>
      <c r="M22" s="45"/>
    </row>
    <row r="23" spans="1:14" s="30" customFormat="1" ht="12" customHeight="1">
      <c r="A23" s="178" t="s">
        <v>1243</v>
      </c>
      <c r="B23" s="179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44"/>
      <c r="N23" s="45"/>
    </row>
    <row r="24" spans="1:14" s="30" customFormat="1" ht="12" customHeight="1">
      <c r="A24" s="27"/>
      <c r="B24" s="28"/>
      <c r="C24" s="29"/>
      <c r="D24" s="26"/>
      <c r="F24" s="31"/>
      <c r="G24" s="31"/>
      <c r="H24" s="76"/>
      <c r="I24" s="35"/>
      <c r="J24" s="34"/>
      <c r="K24" s="35"/>
      <c r="L24" s="35"/>
      <c r="M24" s="44"/>
      <c r="N24" s="44"/>
    </row>
    <row r="25" spans="1:14" s="30" customFormat="1" ht="12" customHeight="1">
      <c r="A25" s="27"/>
      <c r="B25" s="28"/>
      <c r="C25" s="29"/>
      <c r="D25" s="26"/>
      <c r="F25" s="31"/>
      <c r="G25" s="31"/>
      <c r="H25" s="76"/>
      <c r="I25" s="35"/>
      <c r="J25" s="34"/>
      <c r="K25" s="35"/>
      <c r="L25" s="35"/>
      <c r="M25" s="44"/>
      <c r="N25" s="44"/>
    </row>
    <row r="26" spans="1:14" s="30" customFormat="1" ht="12" customHeight="1">
      <c r="A26" s="27"/>
      <c r="B26" s="28"/>
      <c r="C26" s="29"/>
      <c r="D26" s="26"/>
      <c r="F26" s="31"/>
      <c r="G26" s="31"/>
      <c r="H26" s="76"/>
      <c r="I26" s="35"/>
      <c r="J26" s="34"/>
      <c r="K26" s="35"/>
      <c r="L26" s="35"/>
      <c r="M26" s="44"/>
      <c r="N26" s="45"/>
    </row>
    <row r="27" spans="1:14" s="30" customFormat="1" ht="12" customHeight="1">
      <c r="A27" s="27"/>
      <c r="B27" s="28"/>
      <c r="C27" s="29"/>
      <c r="D27" s="26"/>
      <c r="F27" s="31"/>
      <c r="G27" s="31"/>
      <c r="H27" s="76"/>
      <c r="I27" s="35"/>
      <c r="J27" s="34"/>
      <c r="K27" s="35"/>
      <c r="L27" s="35"/>
      <c r="M27" s="44"/>
      <c r="N27" s="44"/>
    </row>
    <row r="28" spans="1:14" s="30" customFormat="1" ht="12" customHeight="1">
      <c r="A28" s="178" t="s">
        <v>1242</v>
      </c>
      <c r="B28" s="179"/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44"/>
      <c r="N28" s="45"/>
    </row>
    <row r="29" spans="1:14" s="30" customFormat="1" ht="12" customHeight="1">
      <c r="A29" s="27"/>
      <c r="B29" s="28"/>
      <c r="C29" s="29"/>
      <c r="D29" s="26"/>
      <c r="F29" s="31">
        <f>VLOOKUP($E29,Atletas!$1:$1048576,7,FALSE)</f>
        <v>0</v>
      </c>
      <c r="G29" s="31">
        <f>VLOOKUP($E29,Atletas!$1:$1048576,9,FALSE)</f>
        <v>0</v>
      </c>
      <c r="H29" s="76">
        <f>VLOOKUP($E29,Atletas!$1:$1048576,5,FALSE)</f>
        <v>0</v>
      </c>
      <c r="I29" s="35"/>
      <c r="J29" s="34"/>
      <c r="K29" s="35"/>
      <c r="L29" s="35"/>
      <c r="M29" s="45"/>
    </row>
    <row r="30" spans="1:14" s="30" customFormat="1" ht="12" customHeight="1">
      <c r="A30" s="27"/>
      <c r="B30" s="28"/>
      <c r="C30" s="29"/>
      <c r="D30" s="26"/>
      <c r="F30" s="31"/>
      <c r="G30" s="31"/>
      <c r="H30" s="76"/>
      <c r="I30" s="35"/>
      <c r="J30" s="34"/>
      <c r="K30" s="35"/>
      <c r="L30" s="35"/>
      <c r="M30" s="44"/>
      <c r="N30" s="45"/>
    </row>
    <row r="31" spans="1:14" s="30" customFormat="1" ht="12" customHeight="1">
      <c r="A31" s="27"/>
      <c r="B31" s="28"/>
      <c r="C31" s="29"/>
      <c r="D31" s="26"/>
      <c r="F31" s="31"/>
      <c r="G31" s="31"/>
      <c r="H31" s="76"/>
      <c r="I31" s="35"/>
      <c r="J31" s="34"/>
      <c r="K31" s="35"/>
      <c r="L31" s="35"/>
      <c r="M31" s="44"/>
      <c r="N31" s="45"/>
    </row>
    <row r="32" spans="1:14">
      <c r="A32" s="178" t="s">
        <v>1244</v>
      </c>
      <c r="B32" s="179"/>
      <c r="C32" s="179"/>
      <c r="D32" s="179"/>
      <c r="E32" s="179"/>
      <c r="F32" s="179"/>
      <c r="G32" s="179"/>
      <c r="H32" s="179"/>
      <c r="I32" s="179"/>
      <c r="J32" s="179"/>
      <c r="K32" s="179"/>
      <c r="L32" s="179"/>
    </row>
    <row r="33" spans="1:13" s="30" customFormat="1">
      <c r="A33" s="27"/>
      <c r="B33" s="28">
        <v>11.17</v>
      </c>
      <c r="C33" s="29">
        <v>4.5999999999999996</v>
      </c>
      <c r="D33" s="26">
        <v>1</v>
      </c>
      <c r="E33" s="30" t="s">
        <v>2089</v>
      </c>
      <c r="F33" s="31">
        <f>VLOOKUP($E33,Atletas!$1:$1048576,7,FALSE)</f>
        <v>36963</v>
      </c>
      <c r="G33" s="31" t="str">
        <f>VLOOKUP($E33,Atletas!$1:$1048576,9,FALSE)</f>
        <v>Infantil</v>
      </c>
      <c r="H33" s="76" t="str">
        <f>VLOOKUP($E33,Atletas!$1:$1048576,5,FALSE)</f>
        <v>CSM</v>
      </c>
      <c r="I33" s="35" t="s">
        <v>1434</v>
      </c>
      <c r="J33" s="34">
        <v>41406</v>
      </c>
      <c r="K33" s="35"/>
      <c r="L33" s="35"/>
      <c r="M33" s="45"/>
    </row>
    <row r="34" spans="1:13" s="30" customFormat="1">
      <c r="A34" s="27"/>
      <c r="B34" s="28">
        <v>11.41</v>
      </c>
      <c r="C34" s="29">
        <v>4.5999999999999996</v>
      </c>
      <c r="D34" s="26">
        <v>2</v>
      </c>
      <c r="E34" s="30" t="s">
        <v>2758</v>
      </c>
      <c r="F34" s="31">
        <f>VLOOKUP($E34,Atletas!$1:$1048576,7,FALSE)</f>
        <v>36997</v>
      </c>
      <c r="G34" s="31" t="str">
        <f>VLOOKUP($E34,Atletas!$1:$1048576,9,FALSE)</f>
        <v>Infantil</v>
      </c>
      <c r="H34" s="76" t="str">
        <f>VLOOKUP($E34,Atletas!$1:$1048576,5,FALSE)</f>
        <v>ACDSJ</v>
      </c>
      <c r="I34" s="35" t="s">
        <v>1434</v>
      </c>
      <c r="J34" s="34">
        <v>41406</v>
      </c>
      <c r="K34" s="35"/>
      <c r="L34" s="35"/>
      <c r="M34" s="45"/>
    </row>
    <row r="35" spans="1:13" s="30" customFormat="1">
      <c r="A35" s="27"/>
      <c r="B35" s="28">
        <v>13</v>
      </c>
      <c r="C35" s="29">
        <v>4.5999999999999996</v>
      </c>
      <c r="D35" s="26">
        <v>3</v>
      </c>
      <c r="E35" s="30" t="s">
        <v>2108</v>
      </c>
      <c r="F35" s="31">
        <f>VLOOKUP($E35,Atletas!$1:$1048576,7,FALSE)</f>
        <v>36596</v>
      </c>
      <c r="G35" s="31" t="str">
        <f>VLOOKUP($E35,Atletas!$1:$1048576,9,FALSE)</f>
        <v>Infantil</v>
      </c>
      <c r="H35" s="76" t="str">
        <f>VLOOKUP($E35,Atletas!$1:$1048576,5,FALSE)</f>
        <v>AJS</v>
      </c>
      <c r="I35" s="35" t="s">
        <v>1434</v>
      </c>
      <c r="J35" s="34">
        <v>41406</v>
      </c>
      <c r="K35" s="35"/>
      <c r="L35" s="35"/>
      <c r="M35" s="45"/>
    </row>
    <row r="36" spans="1:13" s="30" customFormat="1">
      <c r="A36" s="27"/>
      <c r="B36" s="28">
        <v>13.62</v>
      </c>
      <c r="C36" s="29">
        <v>4.5999999999999996</v>
      </c>
      <c r="D36" s="26">
        <v>4</v>
      </c>
      <c r="E36" s="30" t="s">
        <v>2882</v>
      </c>
      <c r="F36" s="31">
        <f>VLOOKUP($E36,Atletas!$1:$1048576,7,FALSE)</f>
        <v>37563</v>
      </c>
      <c r="G36" s="31" t="str">
        <f>VLOOKUP($E36,Atletas!$1:$1048576,9,FALSE)</f>
        <v>Benjamim-B</v>
      </c>
      <c r="H36" s="76" t="str">
        <f>VLOOKUP($E36,Atletas!$1:$1048576,5,FALSE)</f>
        <v>ACDSJ</v>
      </c>
      <c r="I36" s="35" t="s">
        <v>1434</v>
      </c>
      <c r="J36" s="34">
        <v>41406</v>
      </c>
      <c r="K36" s="35"/>
      <c r="L36" s="35"/>
      <c r="M36" s="45"/>
    </row>
    <row r="37" spans="1:13" s="30" customFormat="1">
      <c r="A37" s="27"/>
      <c r="B37" s="28">
        <v>13.76</v>
      </c>
      <c r="C37" s="29">
        <v>4.5999999999999996</v>
      </c>
      <c r="D37" s="26">
        <v>5</v>
      </c>
      <c r="E37" s="30" t="s">
        <v>2166</v>
      </c>
      <c r="F37" s="31">
        <f>VLOOKUP($E37,Atletas!$1:$1048576,7,FALSE)</f>
        <v>37220</v>
      </c>
      <c r="G37" s="31" t="str">
        <f>VLOOKUP($E37,Atletas!$1:$1048576,9,FALSE)</f>
        <v>Infantil</v>
      </c>
      <c r="H37" s="76" t="str">
        <f>VLOOKUP($E37,Atletas!$1:$1048576,5,FALSE)</f>
        <v>ADRAP</v>
      </c>
      <c r="I37" s="35" t="s">
        <v>1434</v>
      </c>
      <c r="J37" s="34">
        <v>41406</v>
      </c>
      <c r="K37" s="35"/>
      <c r="L37" s="35"/>
      <c r="M37" s="45"/>
    </row>
    <row r="38" spans="1:13" s="30" customFormat="1">
      <c r="A38" s="27"/>
      <c r="B38" s="28"/>
      <c r="C38" s="29"/>
      <c r="D38" s="26"/>
      <c r="F38" s="31">
        <f>VLOOKUP($E38,Atletas!$1:$1048576,7,FALSE)</f>
        <v>0</v>
      </c>
      <c r="G38" s="31">
        <f>VLOOKUP($E38,Atletas!$1:$1048576,9,FALSE)</f>
        <v>0</v>
      </c>
      <c r="H38" s="76">
        <f>VLOOKUP($E38,Atletas!$1:$1048576,5,FALSE)</f>
        <v>0</v>
      </c>
      <c r="I38" s="35"/>
      <c r="J38" s="34"/>
      <c r="K38" s="35"/>
      <c r="L38" s="35"/>
      <c r="M38" s="45"/>
    </row>
    <row r="39" spans="1:13" s="30" customFormat="1">
      <c r="A39" s="27"/>
      <c r="B39" s="28"/>
      <c r="C39" s="29"/>
      <c r="D39" s="26"/>
      <c r="F39" s="31">
        <f>VLOOKUP($E39,Atletas!$1:$1048576,7,FALSE)</f>
        <v>0</v>
      </c>
      <c r="G39" s="31">
        <f>VLOOKUP($E39,Atletas!$1:$1048576,9,FALSE)</f>
        <v>0</v>
      </c>
      <c r="H39" s="76">
        <f>VLOOKUP($E39,Atletas!$1:$1048576,5,FALSE)</f>
        <v>0</v>
      </c>
      <c r="I39" s="35"/>
      <c r="J39" s="34"/>
      <c r="K39" s="35"/>
      <c r="L39" s="35"/>
      <c r="M39" s="45"/>
    </row>
    <row r="40" spans="1:13" s="30" customFormat="1">
      <c r="A40" s="27"/>
      <c r="B40" s="28"/>
      <c r="C40" s="29"/>
      <c r="D40" s="26"/>
      <c r="F40" s="31">
        <f>VLOOKUP($E40,Atletas!$1:$1048576,7,FALSE)</f>
        <v>0</v>
      </c>
      <c r="G40" s="31">
        <f>VLOOKUP($E40,Atletas!$1:$1048576,9,FALSE)</f>
        <v>0</v>
      </c>
      <c r="H40" s="76">
        <f>VLOOKUP($E40,Atletas!$1:$1048576,5,FALSE)</f>
        <v>0</v>
      </c>
      <c r="I40" s="35"/>
      <c r="J40" s="34"/>
      <c r="K40" s="35"/>
      <c r="L40" s="35"/>
      <c r="M40" s="45"/>
    </row>
    <row r="41" spans="1:13" s="30" customFormat="1">
      <c r="A41" s="27"/>
      <c r="B41" s="28"/>
      <c r="C41" s="29"/>
      <c r="D41" s="26"/>
      <c r="F41" s="31">
        <f>VLOOKUP($E41,Atletas!$1:$1048576,7,FALSE)</f>
        <v>0</v>
      </c>
      <c r="G41" s="31">
        <f>VLOOKUP($E41,Atletas!$1:$1048576,9,FALSE)</f>
        <v>0</v>
      </c>
      <c r="H41" s="76">
        <f>VLOOKUP($E41,Atletas!$1:$1048576,5,FALSE)</f>
        <v>0</v>
      </c>
      <c r="I41" s="35"/>
      <c r="J41" s="34"/>
      <c r="K41" s="35"/>
      <c r="L41" s="35"/>
      <c r="M41" s="45"/>
    </row>
    <row r="42" spans="1:13" s="36" customFormat="1">
      <c r="A42" s="27"/>
      <c r="B42" s="28"/>
      <c r="C42" s="29"/>
      <c r="D42" s="26"/>
      <c r="E42" s="30"/>
      <c r="F42" s="31"/>
      <c r="G42" s="35"/>
      <c r="H42" s="76"/>
      <c r="I42" s="33"/>
      <c r="J42" s="34"/>
      <c r="K42" s="33"/>
      <c r="L42" s="35"/>
      <c r="M42" s="47"/>
    </row>
    <row r="43" spans="1:13" s="36" customFormat="1">
      <c r="A43" s="27"/>
      <c r="B43" s="28"/>
      <c r="C43" s="29"/>
      <c r="D43" s="26"/>
      <c r="E43" s="30"/>
      <c r="F43" s="31"/>
      <c r="G43" s="35"/>
      <c r="H43" s="76"/>
      <c r="I43" s="33"/>
      <c r="J43" s="34"/>
      <c r="K43" s="33"/>
      <c r="L43" s="35"/>
      <c r="M43" s="47"/>
    </row>
    <row r="44" spans="1:13" s="36" customFormat="1">
      <c r="A44" s="27"/>
      <c r="B44" s="28"/>
      <c r="C44" s="29"/>
      <c r="D44" s="26"/>
      <c r="E44" s="30"/>
      <c r="F44" s="31"/>
      <c r="G44" s="35"/>
      <c r="H44" s="76"/>
      <c r="I44" s="33"/>
      <c r="J44" s="34"/>
      <c r="K44" s="33"/>
      <c r="L44" s="35"/>
      <c r="M44" s="47"/>
    </row>
  </sheetData>
  <mergeCells count="7">
    <mergeCell ref="A28:L28"/>
    <mergeCell ref="A32:L32"/>
    <mergeCell ref="A2:L2"/>
    <mergeCell ref="A1:L1"/>
    <mergeCell ref="A3:L3"/>
    <mergeCell ref="A4:K4"/>
    <mergeCell ref="A23:L23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0" enableFormatConditionsCalculation="0">
    <pageSetUpPr fitToPage="1"/>
  </sheetPr>
  <dimension ref="A1:O42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2" sqref="A2:L2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23" customWidth="1"/>
    <col min="4" max="4" width="5.6640625" style="2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customWidth="1"/>
    <col min="11" max="11" width="13.6640625" style="18" customWidth="1"/>
    <col min="12" max="12" width="13.6640625" style="7" customWidth="1"/>
    <col min="13" max="13" width="9.1640625" style="70" hidden="1" customWidth="1"/>
    <col min="14" max="14" width="0" hidden="1" customWidth="1"/>
  </cols>
  <sheetData>
    <row r="1" spans="1:15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5" ht="19.5" customHeight="1">
      <c r="A2" s="180" t="s">
        <v>1735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5" ht="18" customHeight="1">
      <c r="A3" s="182" t="s">
        <v>1313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71" t="s">
        <v>1245</v>
      </c>
    </row>
    <row r="4" spans="1:15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  <c r="M4" s="72"/>
    </row>
    <row r="5" spans="1:15" s="61" customFormat="1" ht="15.25" customHeight="1">
      <c r="A5" s="3" t="s">
        <v>1756</v>
      </c>
      <c r="B5" s="5" t="s">
        <v>1757</v>
      </c>
      <c r="C5" s="60" t="s">
        <v>1758</v>
      </c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  <c r="M5" s="73" t="s">
        <v>1241</v>
      </c>
    </row>
    <row r="6" spans="1:15" s="30" customFormat="1">
      <c r="A6" s="27">
        <v>1</v>
      </c>
      <c r="B6" s="28">
        <v>9.43</v>
      </c>
      <c r="C6" s="29" t="s">
        <v>15</v>
      </c>
      <c r="D6" s="26" t="s">
        <v>2754</v>
      </c>
      <c r="E6" s="30" t="s">
        <v>2075</v>
      </c>
      <c r="F6" s="31">
        <f>VLOOKUP($E6,Atletas!$1:$1048576,7,FALSE)</f>
        <v>35978</v>
      </c>
      <c r="G6" s="31" t="str">
        <f>VLOOKUP($E6,Atletas!$1:$1048576,9,FALSE)</f>
        <v>Iniciado</v>
      </c>
      <c r="H6" s="76" t="str">
        <f>VLOOKUP($E6,Atletas!$1:$1048576,5,FALSE)</f>
        <v>CSM</v>
      </c>
      <c r="I6" s="35" t="s">
        <v>2842</v>
      </c>
      <c r="J6" s="34">
        <v>41328</v>
      </c>
      <c r="K6" s="35"/>
      <c r="L6" s="35" t="s">
        <v>27</v>
      </c>
      <c r="M6" s="44"/>
      <c r="O6" s="30" t="str">
        <f t="shared" ref="O6" si="0">IF(L6="rp",CONCATENATE(B6," - 12"),L6)</f>
        <v>9,43 - 12</v>
      </c>
    </row>
    <row r="7" spans="1:15" s="30" customFormat="1">
      <c r="A7" s="27">
        <v>2</v>
      </c>
      <c r="B7" s="28">
        <v>9.5299999999999994</v>
      </c>
      <c r="C7" s="29" t="s">
        <v>15</v>
      </c>
      <c r="D7" s="26" t="s">
        <v>2748</v>
      </c>
      <c r="E7" s="30" t="s">
        <v>52</v>
      </c>
      <c r="F7" s="31">
        <f>VLOOKUP($E7,Atletas!$1:$1048576,7,FALSE)</f>
        <v>36231</v>
      </c>
      <c r="G7" s="31" t="str">
        <f>VLOOKUP($E7,Atletas!$1:$1048576,9,FALSE)</f>
        <v>Iniciado</v>
      </c>
      <c r="H7" s="76" t="str">
        <f>VLOOKUP($E7,Atletas!$1:$1048576,5,FALSE)</f>
        <v>ACDSJ</v>
      </c>
      <c r="I7" s="35" t="s">
        <v>2842</v>
      </c>
      <c r="J7" s="34">
        <v>41328</v>
      </c>
      <c r="K7" s="35"/>
      <c r="L7" s="35" t="s">
        <v>27</v>
      </c>
      <c r="M7" s="44"/>
    </row>
    <row r="8" spans="1:15" s="30" customFormat="1">
      <c r="A8" s="27">
        <v>3</v>
      </c>
      <c r="B8" s="28" t="s">
        <v>2771</v>
      </c>
      <c r="C8" s="29">
        <v>1.2</v>
      </c>
      <c r="D8" s="26">
        <v>3</v>
      </c>
      <c r="E8" s="30" t="s">
        <v>7</v>
      </c>
      <c r="F8" s="31">
        <f>VLOOKUP($E8,Atletas!$1:$1048576,7,FALSE)</f>
        <v>36062</v>
      </c>
      <c r="G8" s="31" t="str">
        <f>VLOOKUP($E8,Atletas!$1:$1048576,9,FALSE)</f>
        <v>Iniciado</v>
      </c>
      <c r="H8" s="76" t="str">
        <f>VLOOKUP($E8,Atletas!$1:$1048576,5,FALSE)</f>
        <v>CSM</v>
      </c>
      <c r="I8" s="35" t="s">
        <v>1434</v>
      </c>
      <c r="J8" s="34">
        <v>41287</v>
      </c>
      <c r="K8" s="35"/>
      <c r="L8" s="35" t="s">
        <v>27</v>
      </c>
      <c r="M8" s="44"/>
    </row>
    <row r="9" spans="1:15" s="30" customFormat="1">
      <c r="A9" s="27">
        <v>4</v>
      </c>
      <c r="B9" s="28">
        <v>10.93</v>
      </c>
      <c r="C9" s="29">
        <v>1.3</v>
      </c>
      <c r="D9" s="26">
        <v>4</v>
      </c>
      <c r="E9" s="30" t="s">
        <v>2173</v>
      </c>
      <c r="F9" s="31">
        <f>VLOOKUP($E9,Atletas!$1:$1048576,7,FALSE)</f>
        <v>36059</v>
      </c>
      <c r="G9" s="31" t="str">
        <f>VLOOKUP($E9,Atletas!$1:$1048576,9,FALSE)</f>
        <v>Iniciado</v>
      </c>
      <c r="H9" s="76" t="str">
        <f>VLOOKUP($E9,Atletas!$1:$1048576,5,FALSE)</f>
        <v>AJS</v>
      </c>
      <c r="I9" s="35" t="s">
        <v>1434</v>
      </c>
      <c r="J9" s="34">
        <v>41300</v>
      </c>
      <c r="K9" s="35"/>
      <c r="L9" s="35" t="s">
        <v>27</v>
      </c>
      <c r="M9" s="44"/>
    </row>
    <row r="10" spans="1:15" s="30" customFormat="1">
      <c r="A10" s="27">
        <v>5</v>
      </c>
      <c r="B10" s="28">
        <v>11.37</v>
      </c>
      <c r="C10" s="29">
        <v>1.3</v>
      </c>
      <c r="D10" s="26">
        <v>5</v>
      </c>
      <c r="E10" s="30" t="s">
        <v>2139</v>
      </c>
      <c r="F10" s="31">
        <f>VLOOKUP($E10,Atletas!$1:$1048576,7,FALSE)</f>
        <v>36075</v>
      </c>
      <c r="G10" s="31" t="str">
        <f>VLOOKUP($E10,Atletas!$1:$1048576,9,FALSE)</f>
        <v>Iniciado</v>
      </c>
      <c r="H10" s="76" t="str">
        <f>VLOOKUP($E10,Atletas!$1:$1048576,5,FALSE)</f>
        <v>AJS</v>
      </c>
      <c r="I10" s="35" t="s">
        <v>1434</v>
      </c>
      <c r="J10" s="34">
        <v>41300</v>
      </c>
      <c r="K10" s="35"/>
      <c r="L10" s="35" t="s">
        <v>27</v>
      </c>
      <c r="M10" s="44"/>
    </row>
    <row r="11" spans="1:15" s="30" customFormat="1">
      <c r="A11" s="27">
        <v>6</v>
      </c>
      <c r="B11" s="28">
        <v>12.39</v>
      </c>
      <c r="C11" s="29">
        <v>1.3</v>
      </c>
      <c r="D11" s="26">
        <v>6</v>
      </c>
      <c r="E11" s="30" t="s">
        <v>1768</v>
      </c>
      <c r="F11" s="31">
        <f>VLOOKUP($E11,Atletas!$1:$1048576,7,FALSE)</f>
        <v>36481</v>
      </c>
      <c r="G11" s="31" t="str">
        <f>VLOOKUP($E11,Atletas!$1:$1048576,9,FALSE)</f>
        <v>Iniciado</v>
      </c>
      <c r="H11" s="76" t="str">
        <f>VLOOKUP($E11,Atletas!$1:$1048576,5,FALSE)</f>
        <v>ACDSJ</v>
      </c>
      <c r="I11" s="35" t="s">
        <v>1434</v>
      </c>
      <c r="J11" s="34">
        <v>41300</v>
      </c>
      <c r="K11" s="35"/>
      <c r="L11" s="35" t="s">
        <v>27</v>
      </c>
      <c r="M11" s="44"/>
    </row>
    <row r="12" spans="1:15" s="30" customFormat="1">
      <c r="A12" s="27">
        <v>7</v>
      </c>
      <c r="B12" s="28">
        <v>12.57</v>
      </c>
      <c r="C12" s="29">
        <v>1.3</v>
      </c>
      <c r="D12" s="26">
        <v>7</v>
      </c>
      <c r="E12" s="30" t="s">
        <v>996</v>
      </c>
      <c r="F12" s="31">
        <f>VLOOKUP($E12,Atletas!$1:$1048576,7,FALSE)</f>
        <v>36319</v>
      </c>
      <c r="G12" s="31" t="str">
        <f>VLOOKUP($E12,Atletas!$1:$1048576,9,FALSE)</f>
        <v>Iniciado</v>
      </c>
      <c r="H12" s="76" t="str">
        <f>VLOOKUP($E12,Atletas!$1:$1048576,5,FALSE)</f>
        <v>ACDSJ</v>
      </c>
      <c r="I12" s="35" t="s">
        <v>1434</v>
      </c>
      <c r="J12" s="34">
        <v>41300</v>
      </c>
      <c r="K12" s="35"/>
      <c r="L12" s="35" t="s">
        <v>27</v>
      </c>
      <c r="M12" s="44"/>
    </row>
    <row r="13" spans="1:15" s="30" customFormat="1">
      <c r="A13" s="27">
        <v>8</v>
      </c>
      <c r="B13" s="28">
        <v>12.67</v>
      </c>
      <c r="C13" s="29">
        <v>1.3</v>
      </c>
      <c r="D13" s="26">
        <v>8</v>
      </c>
      <c r="E13" s="30" t="s">
        <v>1786</v>
      </c>
      <c r="F13" s="31">
        <f>VLOOKUP($E13,Atletas!$1:$1048576,7,FALSE)</f>
        <v>36264</v>
      </c>
      <c r="G13" s="31" t="str">
        <f>VLOOKUP($E13,Atletas!$1:$1048576,9,FALSE)</f>
        <v>Iniciado</v>
      </c>
      <c r="H13" s="76" t="str">
        <f>VLOOKUP($E13,Atletas!$1:$1048576,5,FALSE)</f>
        <v>CSM</v>
      </c>
      <c r="I13" s="35" t="s">
        <v>1434</v>
      </c>
      <c r="J13" s="34">
        <v>41300</v>
      </c>
      <c r="K13" s="35"/>
      <c r="L13" s="35" t="s">
        <v>27</v>
      </c>
      <c r="M13" s="44"/>
    </row>
    <row r="14" spans="1:15" s="30" customFormat="1">
      <c r="A14" s="27"/>
      <c r="B14" s="28"/>
      <c r="C14" s="29"/>
      <c r="D14" s="26"/>
      <c r="E14" s="30" t="s">
        <v>1001</v>
      </c>
      <c r="F14" s="31" t="e">
        <f>VLOOKUP($E14,Atletas!$1:$1048576,7,FALSE)</f>
        <v>#N/A</v>
      </c>
      <c r="G14" s="31" t="e">
        <f>VLOOKUP($E14,Atletas!$1:$1048576,9,FALSE)</f>
        <v>#N/A</v>
      </c>
      <c r="H14" s="76" t="e">
        <f>VLOOKUP($E14,Atletas!$1:$1048576,5,FALSE)</f>
        <v>#N/A</v>
      </c>
      <c r="I14" s="35"/>
      <c r="J14" s="34"/>
      <c r="K14" s="35"/>
      <c r="L14" s="35" t="s">
        <v>2501</v>
      </c>
      <c r="M14" s="44"/>
    </row>
    <row r="15" spans="1:15" s="30" customFormat="1">
      <c r="A15" s="27"/>
      <c r="B15" s="28"/>
      <c r="C15" s="29"/>
      <c r="D15" s="26"/>
      <c r="E15" s="30" t="s">
        <v>18</v>
      </c>
      <c r="F15" s="31">
        <f>VLOOKUP($E15,Atletas!$1:$1048576,7,FALSE)</f>
        <v>35577</v>
      </c>
      <c r="G15" s="31" t="str">
        <f>VLOOKUP($E15,Atletas!$1:$1048576,9,FALSE)</f>
        <v>Juvenil</v>
      </c>
      <c r="H15" s="76" t="str">
        <f>VLOOKUP($E15,Atletas!$1:$1048576,5,FALSE)</f>
        <v>GDE</v>
      </c>
      <c r="I15" s="35"/>
      <c r="J15" s="34"/>
      <c r="K15" s="35"/>
      <c r="L15" s="35" t="s">
        <v>2502</v>
      </c>
      <c r="M15" s="44"/>
    </row>
    <row r="16" spans="1:15" s="30" customFormat="1">
      <c r="A16" s="27"/>
      <c r="B16" s="28"/>
      <c r="C16" s="29"/>
      <c r="D16" s="26"/>
      <c r="E16" s="30" t="s">
        <v>2087</v>
      </c>
      <c r="F16" s="31">
        <f>VLOOKUP($E16,Atletas!$1:$1048576,7,FALSE)</f>
        <v>35582</v>
      </c>
      <c r="G16" s="31" t="str">
        <f>VLOOKUP($E16,Atletas!$1:$1048576,9,FALSE)</f>
        <v>Juvenil</v>
      </c>
      <c r="H16" s="76" t="str">
        <f>VLOOKUP($E16,Atletas!$1:$1048576,5,FALSE)</f>
        <v>GDE</v>
      </c>
      <c r="I16" s="35"/>
      <c r="J16" s="34"/>
      <c r="K16" s="35"/>
      <c r="L16" s="35" t="s">
        <v>2503</v>
      </c>
      <c r="M16" s="44"/>
    </row>
    <row r="17" spans="1:14" s="30" customFormat="1">
      <c r="A17" s="27"/>
      <c r="B17" s="28"/>
      <c r="C17" s="29"/>
      <c r="D17" s="26"/>
      <c r="E17" s="30" t="s">
        <v>1789</v>
      </c>
      <c r="F17" s="31" t="e">
        <f>VLOOKUP($E17,Atletas!$1:$1048576,7,FALSE)</f>
        <v>#N/A</v>
      </c>
      <c r="G17" s="31" t="e">
        <f>VLOOKUP($E17,Atletas!$1:$1048576,9,FALSE)</f>
        <v>#N/A</v>
      </c>
      <c r="H17" s="76" t="e">
        <f>VLOOKUP($E17,Atletas!$1:$1048576,5,FALSE)</f>
        <v>#N/A</v>
      </c>
      <c r="I17" s="35"/>
      <c r="J17" s="34"/>
      <c r="K17" s="35"/>
      <c r="L17" s="35" t="s">
        <v>2504</v>
      </c>
      <c r="M17" s="44"/>
    </row>
    <row r="18" spans="1:14" s="30" customFormat="1">
      <c r="A18" s="27"/>
      <c r="B18" s="28"/>
      <c r="C18" s="29"/>
      <c r="D18" s="26"/>
      <c r="F18" s="31">
        <f>VLOOKUP($E18,Atletas!$1:$1048576,7,FALSE)</f>
        <v>0</v>
      </c>
      <c r="G18" s="31">
        <f>VLOOKUP($E18,Atletas!$1:$1048576,9,FALSE)</f>
        <v>0</v>
      </c>
      <c r="H18" s="76">
        <f>VLOOKUP($E18,Atletas!$1:$1048576,5,FALSE)</f>
        <v>0</v>
      </c>
      <c r="I18" s="35"/>
      <c r="J18" s="34"/>
      <c r="K18" s="35"/>
      <c r="L18" s="35" t="s">
        <v>27</v>
      </c>
      <c r="M18" s="44"/>
    </row>
    <row r="19" spans="1:14" s="30" customFormat="1">
      <c r="A19" s="27"/>
      <c r="B19" s="28"/>
      <c r="C19" s="29"/>
      <c r="D19" s="26"/>
      <c r="F19" s="31">
        <f>VLOOKUP($E19,Atletas!$1:$1048576,7,FALSE)</f>
        <v>0</v>
      </c>
      <c r="G19" s="31">
        <f>VLOOKUP($E19,Atletas!$1:$1048576,9,FALSE)</f>
        <v>0</v>
      </c>
      <c r="H19" s="76">
        <f>VLOOKUP($E19,Atletas!$1:$1048576,5,FALSE)</f>
        <v>0</v>
      </c>
      <c r="I19" s="35"/>
      <c r="J19" s="34"/>
      <c r="K19" s="35"/>
      <c r="L19" s="35" t="s">
        <v>27</v>
      </c>
      <c r="M19" s="44"/>
    </row>
    <row r="20" spans="1:14" s="30" customFormat="1">
      <c r="A20" s="27"/>
      <c r="B20" s="28"/>
      <c r="C20" s="29"/>
      <c r="D20" s="26"/>
      <c r="F20" s="31">
        <f>VLOOKUP($E20,Atletas!$1:$1048576,7,FALSE)</f>
        <v>0</v>
      </c>
      <c r="G20" s="31">
        <f>VLOOKUP($E20,Atletas!$1:$1048576,9,FALSE)</f>
        <v>0</v>
      </c>
      <c r="H20" s="76">
        <f>VLOOKUP($E20,Atletas!$1:$1048576,5,FALSE)</f>
        <v>0</v>
      </c>
      <c r="I20" s="35"/>
      <c r="J20" s="34"/>
      <c r="K20" s="35"/>
      <c r="L20" s="35" t="s">
        <v>27</v>
      </c>
      <c r="M20" s="44"/>
    </row>
    <row r="21" spans="1:14" s="30" customFormat="1">
      <c r="A21" s="27"/>
      <c r="B21" s="28"/>
      <c r="C21" s="29"/>
      <c r="D21" s="26"/>
      <c r="F21" s="31"/>
      <c r="G21" s="31"/>
      <c r="H21" s="76"/>
      <c r="I21" s="35"/>
      <c r="J21" s="34"/>
      <c r="K21" s="35"/>
      <c r="L21" s="35"/>
      <c r="M21" s="44"/>
    </row>
    <row r="22" spans="1:14" s="36" customFormat="1">
      <c r="A22" s="27"/>
      <c r="B22" s="28"/>
      <c r="C22" s="29"/>
      <c r="D22" s="26"/>
      <c r="E22" s="30"/>
      <c r="F22" s="31"/>
      <c r="G22" s="31"/>
      <c r="H22" s="76"/>
      <c r="I22" s="33"/>
      <c r="J22" s="34"/>
      <c r="K22" s="33"/>
      <c r="L22" s="35"/>
      <c r="M22" s="70"/>
    </row>
    <row r="23" spans="1:14" s="30" customFormat="1">
      <c r="A23" s="178" t="s">
        <v>1243</v>
      </c>
      <c r="B23" s="179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44"/>
      <c r="N23" s="45"/>
    </row>
    <row r="24" spans="1:14" s="30" customFormat="1">
      <c r="A24" s="27"/>
      <c r="B24" s="28">
        <v>10.77</v>
      </c>
      <c r="C24" s="29">
        <v>1.3</v>
      </c>
      <c r="D24" s="26">
        <v>3</v>
      </c>
      <c r="E24" s="30" t="s">
        <v>7</v>
      </c>
      <c r="F24" s="31">
        <f>VLOOKUP($E24,Atletas!$1:$1048576,7,FALSE)</f>
        <v>36062</v>
      </c>
      <c r="G24" s="31" t="str">
        <f>VLOOKUP($E24,Atletas!$1:$1048576,9,FALSE)</f>
        <v>Iniciado</v>
      </c>
      <c r="H24" s="76" t="str">
        <f>VLOOKUP($E24,Atletas!$1:$1048576,5,FALSE)</f>
        <v>CSM</v>
      </c>
      <c r="I24" s="35" t="s">
        <v>1434</v>
      </c>
      <c r="J24" s="34">
        <v>41300</v>
      </c>
      <c r="K24" s="35"/>
      <c r="L24" s="35"/>
      <c r="M24" s="44"/>
    </row>
    <row r="25" spans="1:14" s="30" customFormat="1">
      <c r="A25" s="27"/>
      <c r="B25" s="28"/>
      <c r="C25" s="29"/>
      <c r="D25" s="26"/>
      <c r="F25" s="31">
        <f>VLOOKUP($E25,Atletas!$1:$1048576,7,FALSE)</f>
        <v>0</v>
      </c>
      <c r="G25" s="31">
        <f>VLOOKUP($E25,Atletas!$1:$1048576,9,FALSE)</f>
        <v>0</v>
      </c>
      <c r="H25" s="76">
        <f>VLOOKUP($E25,Atletas!$1:$1048576,5,FALSE)</f>
        <v>0</v>
      </c>
      <c r="I25" s="35"/>
      <c r="J25" s="34"/>
      <c r="K25" s="35"/>
      <c r="L25" s="35"/>
      <c r="M25" s="44"/>
    </row>
    <row r="26" spans="1:14" s="30" customFormat="1">
      <c r="A26" s="27"/>
      <c r="B26" s="28"/>
      <c r="C26" s="29"/>
      <c r="D26" s="26"/>
      <c r="F26" s="31"/>
      <c r="G26" s="31"/>
      <c r="H26" s="76"/>
      <c r="I26" s="35"/>
      <c r="J26" s="34"/>
      <c r="K26" s="35"/>
      <c r="L26" s="35"/>
      <c r="M26" s="44"/>
      <c r="N26" s="44"/>
    </row>
    <row r="27" spans="1:14" s="30" customFormat="1">
      <c r="A27" s="27"/>
      <c r="B27" s="28"/>
      <c r="C27" s="29"/>
      <c r="D27" s="26"/>
      <c r="F27" s="31"/>
      <c r="G27" s="31"/>
      <c r="H27" s="76"/>
      <c r="I27" s="35"/>
      <c r="J27" s="34"/>
      <c r="K27" s="35"/>
      <c r="L27" s="35"/>
      <c r="M27" s="44"/>
      <c r="N27" s="44"/>
    </row>
    <row r="28" spans="1:14" s="30" customFormat="1">
      <c r="A28" s="178" t="s">
        <v>1242</v>
      </c>
      <c r="B28" s="179"/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44"/>
      <c r="N28" s="45"/>
    </row>
    <row r="29" spans="1:14" s="30" customFormat="1">
      <c r="A29" s="27"/>
      <c r="B29" s="28"/>
      <c r="C29" s="29"/>
      <c r="D29" s="26"/>
      <c r="F29" s="31">
        <f>VLOOKUP($E29,Atletas!$1:$1048576,7,FALSE)</f>
        <v>0</v>
      </c>
      <c r="G29" s="31">
        <f>VLOOKUP($E29,Atletas!$1:$1048576,9,FALSE)</f>
        <v>0</v>
      </c>
      <c r="H29" s="76">
        <f>VLOOKUP($E29,Atletas!$1:$1048576,5,FALSE)</f>
        <v>0</v>
      </c>
      <c r="I29" s="35"/>
      <c r="J29" s="34"/>
      <c r="K29" s="35"/>
      <c r="L29" s="35"/>
    </row>
    <row r="30" spans="1:14" s="30" customFormat="1">
      <c r="A30" s="27"/>
      <c r="B30" s="28"/>
      <c r="C30" s="29"/>
      <c r="D30" s="26"/>
      <c r="F30" s="31">
        <f>VLOOKUP($E30,Atletas!$1:$1048576,7,FALSE)</f>
        <v>0</v>
      </c>
      <c r="G30" s="31">
        <f>VLOOKUP($E30,Atletas!$1:$1048576,9,FALSE)</f>
        <v>0</v>
      </c>
      <c r="H30" s="76">
        <f>VLOOKUP($E30,Atletas!$1:$1048576,5,FALSE)</f>
        <v>0</v>
      </c>
      <c r="I30" s="35"/>
      <c r="J30" s="34"/>
      <c r="K30" s="35"/>
      <c r="L30" s="35"/>
      <c r="M30" s="44"/>
    </row>
    <row r="31" spans="1:14" s="30" customFormat="1">
      <c r="A31" s="27"/>
      <c r="B31" s="28"/>
      <c r="C31" s="29"/>
      <c r="D31" s="26"/>
      <c r="F31" s="31"/>
      <c r="G31" s="31"/>
      <c r="H31" s="76"/>
      <c r="I31" s="35"/>
      <c r="J31" s="48"/>
      <c r="K31" s="35"/>
      <c r="L31" s="35"/>
      <c r="M31" s="44"/>
      <c r="N31" s="44"/>
    </row>
    <row r="32" spans="1:14" s="30" customFormat="1">
      <c r="A32" s="27"/>
      <c r="B32" s="28"/>
      <c r="C32" s="29"/>
      <c r="D32" s="26"/>
      <c r="F32" s="31"/>
      <c r="G32" s="31"/>
      <c r="H32" s="76"/>
      <c r="I32" s="35"/>
      <c r="J32" s="34"/>
      <c r="K32" s="35"/>
      <c r="L32" s="35"/>
      <c r="M32" s="44"/>
      <c r="N32" s="45"/>
    </row>
    <row r="33" spans="1:13">
      <c r="A33" s="178" t="s">
        <v>1244</v>
      </c>
      <c r="B33" s="179"/>
      <c r="C33" s="179"/>
      <c r="D33" s="179"/>
      <c r="E33" s="179"/>
      <c r="F33" s="179"/>
      <c r="G33" s="179"/>
      <c r="H33" s="179"/>
      <c r="I33" s="179"/>
      <c r="J33" s="179"/>
      <c r="K33" s="179"/>
      <c r="L33" s="179"/>
    </row>
    <row r="34" spans="1:13" s="30" customFormat="1">
      <c r="A34" s="27"/>
      <c r="B34" s="28"/>
      <c r="C34" s="29"/>
      <c r="D34" s="26"/>
      <c r="F34" s="31">
        <f>VLOOKUP($E34,Atletas!$1:$1048576,7,FALSE)</f>
        <v>0</v>
      </c>
      <c r="G34" s="31">
        <f>VLOOKUP($E34,Atletas!$1:$1048576,9,FALSE)</f>
        <v>0</v>
      </c>
      <c r="H34" s="76">
        <f>VLOOKUP($E34,Atletas!$1:$1048576,5,FALSE)</f>
        <v>0</v>
      </c>
      <c r="I34" s="35"/>
      <c r="J34" s="34"/>
      <c r="K34" s="35"/>
      <c r="L34" s="35"/>
      <c r="M34" s="44"/>
    </row>
    <row r="35" spans="1:13" s="30" customFormat="1">
      <c r="A35" s="27"/>
      <c r="B35" s="28"/>
      <c r="C35" s="29"/>
      <c r="D35" s="26"/>
      <c r="F35" s="31">
        <f>VLOOKUP($E35,Atletas!$1:$1048576,7,FALSE)</f>
        <v>0</v>
      </c>
      <c r="G35" s="31">
        <f>VLOOKUP($E35,Atletas!$1:$1048576,9,FALSE)</f>
        <v>0</v>
      </c>
      <c r="H35" s="76">
        <f>VLOOKUP($E35,Atletas!$1:$1048576,5,FALSE)</f>
        <v>0</v>
      </c>
      <c r="I35" s="35"/>
      <c r="J35" s="34"/>
      <c r="K35" s="35"/>
      <c r="L35" s="35"/>
      <c r="M35" s="44"/>
    </row>
    <row r="36" spans="1:13" s="30" customFormat="1">
      <c r="A36" s="27"/>
      <c r="B36" s="28"/>
      <c r="C36" s="29"/>
      <c r="D36" s="26"/>
      <c r="F36" s="31">
        <f>VLOOKUP($E36,Atletas!$1:$1048576,7,FALSE)</f>
        <v>0</v>
      </c>
      <c r="G36" s="31">
        <f>VLOOKUP($E36,Atletas!$1:$1048576,9,FALSE)</f>
        <v>0</v>
      </c>
      <c r="H36" s="76">
        <f>VLOOKUP($E36,Atletas!$1:$1048576,5,FALSE)</f>
        <v>0</v>
      </c>
      <c r="I36" s="35"/>
      <c r="J36" s="34"/>
      <c r="K36" s="35"/>
      <c r="L36" s="35"/>
      <c r="M36" s="44"/>
    </row>
    <row r="37" spans="1:13" s="30" customFormat="1">
      <c r="A37" s="27"/>
      <c r="B37" s="28"/>
      <c r="C37" s="29"/>
      <c r="D37" s="26"/>
      <c r="F37" s="31">
        <f>VLOOKUP($E37,Atletas!$1:$1048576,7,FALSE)</f>
        <v>0</v>
      </c>
      <c r="G37" s="31">
        <f>VLOOKUP($E37,Atletas!$1:$1048576,9,FALSE)</f>
        <v>0</v>
      </c>
      <c r="H37" s="76">
        <f>VLOOKUP($E37,Atletas!$1:$1048576,5,FALSE)</f>
        <v>0</v>
      </c>
      <c r="I37" s="35"/>
      <c r="J37" s="34"/>
      <c r="K37" s="35"/>
      <c r="L37" s="35"/>
      <c r="M37" s="44"/>
    </row>
    <row r="38" spans="1:13" s="30" customFormat="1">
      <c r="A38" s="27"/>
      <c r="B38" s="28"/>
      <c r="C38" s="29"/>
      <c r="D38" s="26"/>
      <c r="F38" s="31">
        <f>VLOOKUP($E38,Atletas!$1:$1048576,7,FALSE)</f>
        <v>0</v>
      </c>
      <c r="G38" s="31">
        <f>VLOOKUP($E38,Atletas!$1:$1048576,9,FALSE)</f>
        <v>0</v>
      </c>
      <c r="H38" s="76">
        <f>VLOOKUP($E38,Atletas!$1:$1048576,5,FALSE)</f>
        <v>0</v>
      </c>
      <c r="I38" s="35"/>
      <c r="J38" s="34"/>
      <c r="K38" s="35"/>
      <c r="L38" s="35"/>
      <c r="M38" s="44"/>
    </row>
    <row r="39" spans="1:13" s="41" customFormat="1">
      <c r="A39" s="39"/>
      <c r="B39" s="40"/>
      <c r="C39" s="23"/>
      <c r="D39" s="20"/>
      <c r="F39" s="9"/>
      <c r="G39" s="7"/>
      <c r="H39" s="143"/>
      <c r="I39" s="7"/>
      <c r="J39" s="19"/>
      <c r="K39" s="7"/>
      <c r="L39" s="7"/>
      <c r="M39" s="44"/>
    </row>
    <row r="40" spans="1:13" s="41" customFormat="1">
      <c r="A40" s="39"/>
      <c r="B40" s="40"/>
      <c r="C40" s="23"/>
      <c r="D40" s="20"/>
      <c r="F40" s="9"/>
      <c r="G40" s="7"/>
      <c r="H40" s="143"/>
      <c r="I40" s="7"/>
      <c r="J40" s="19"/>
      <c r="K40" s="7"/>
      <c r="L40" s="7"/>
      <c r="M40" s="44"/>
    </row>
    <row r="41" spans="1:13" s="41" customFormat="1">
      <c r="A41" s="39"/>
      <c r="B41" s="40"/>
      <c r="C41" s="23"/>
      <c r="D41" s="20"/>
      <c r="F41" s="9"/>
      <c r="G41" s="7"/>
      <c r="H41" s="143"/>
      <c r="I41" s="7"/>
      <c r="J41" s="19"/>
      <c r="K41" s="7"/>
      <c r="L41" s="7"/>
      <c r="M41" s="44"/>
    </row>
    <row r="42" spans="1:13" s="1" customFormat="1">
      <c r="A42" s="2"/>
      <c r="B42" s="6"/>
      <c r="C42" s="23"/>
      <c r="D42" s="20"/>
      <c r="F42" s="9"/>
      <c r="G42" s="7"/>
      <c r="H42" s="144"/>
      <c r="I42" s="7"/>
      <c r="J42" s="19"/>
      <c r="K42" s="7"/>
      <c r="L42" s="7"/>
      <c r="M42" s="44"/>
    </row>
  </sheetData>
  <mergeCells count="7">
    <mergeCell ref="A28:L28"/>
    <mergeCell ref="A33:L33"/>
    <mergeCell ref="A2:L2"/>
    <mergeCell ref="A1:L1"/>
    <mergeCell ref="A3:L3"/>
    <mergeCell ref="A4:K4"/>
    <mergeCell ref="A23:L23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1" enableFormatConditionsCalculation="0">
    <pageSetUpPr fitToPage="1"/>
  </sheetPr>
  <dimension ref="A1:O42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2" sqref="A2:L2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23" customWidth="1"/>
    <col min="4" max="4" width="5.6640625" style="2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customWidth="1"/>
    <col min="11" max="11" width="13.6640625" style="18" customWidth="1"/>
    <col min="12" max="12" width="13.6640625" style="7" customWidth="1"/>
    <col min="13" max="13" width="9.1640625" style="70" hidden="1" customWidth="1"/>
    <col min="14" max="14" width="0" hidden="1" customWidth="1"/>
  </cols>
  <sheetData>
    <row r="1" spans="1:15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5" ht="19.5" customHeight="1">
      <c r="A2" s="180" t="s">
        <v>1735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5" ht="18" customHeight="1">
      <c r="A3" s="182" t="s">
        <v>1314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71" t="s">
        <v>1245</v>
      </c>
    </row>
    <row r="4" spans="1:15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  <c r="M4" s="72"/>
    </row>
    <row r="5" spans="1:15" s="61" customFormat="1" ht="15.25" customHeight="1">
      <c r="A5" s="3" t="s">
        <v>1756</v>
      </c>
      <c r="B5" s="5" t="s">
        <v>1757</v>
      </c>
      <c r="C5" s="60" t="s">
        <v>1758</v>
      </c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  <c r="M5" s="73" t="s">
        <v>1241</v>
      </c>
    </row>
    <row r="6" spans="1:15" s="30" customFormat="1">
      <c r="A6" s="27">
        <v>1</v>
      </c>
      <c r="B6" s="28">
        <v>9.23</v>
      </c>
      <c r="C6" s="29">
        <v>1.5</v>
      </c>
      <c r="D6" s="26">
        <v>1</v>
      </c>
      <c r="E6" s="30" t="s">
        <v>1037</v>
      </c>
      <c r="F6" s="31">
        <f>VLOOKUP($E6,Atletas!$1:$1048576,7,FALSE)</f>
        <v>35674</v>
      </c>
      <c r="G6" s="31" t="str">
        <f>VLOOKUP($E6,Atletas!$1:$1048576,9,FALSE)</f>
        <v>Juvenil</v>
      </c>
      <c r="H6" s="76" t="str">
        <f>VLOOKUP($E6,Atletas!$1:$1048576,5,FALSE)</f>
        <v>ACDSJ</v>
      </c>
      <c r="I6" s="35" t="s">
        <v>1434</v>
      </c>
      <c r="J6" s="34">
        <v>41300</v>
      </c>
      <c r="K6" s="35"/>
      <c r="L6" s="35" t="s">
        <v>27</v>
      </c>
      <c r="M6" s="44"/>
    </row>
    <row r="7" spans="1:15" s="30" customFormat="1">
      <c r="A7" s="27">
        <v>2</v>
      </c>
      <c r="B7" s="28">
        <v>9.65</v>
      </c>
      <c r="C7" s="29" t="s">
        <v>15</v>
      </c>
      <c r="D7" s="26" t="s">
        <v>2763</v>
      </c>
      <c r="E7" s="30" t="s">
        <v>39</v>
      </c>
      <c r="F7" s="31">
        <f>VLOOKUP($E7,Atletas!$1:$1048576,7,FALSE)</f>
        <v>35251</v>
      </c>
      <c r="G7" s="31" t="str">
        <f>VLOOKUP($E7,Atletas!$1:$1048576,9,FALSE)</f>
        <v>Juvenil</v>
      </c>
      <c r="H7" s="76" t="str">
        <f>VLOOKUP($E7,Atletas!$1:$1048576,5,FALSE)</f>
        <v>CSM</v>
      </c>
      <c r="I7" s="35" t="s">
        <v>2842</v>
      </c>
      <c r="J7" s="34">
        <v>41328</v>
      </c>
      <c r="K7" s="35"/>
      <c r="L7" s="35" t="s">
        <v>27</v>
      </c>
      <c r="M7" s="44"/>
    </row>
    <row r="8" spans="1:15">
      <c r="A8" s="27">
        <v>3</v>
      </c>
      <c r="B8" s="28">
        <v>9.9499999999999993</v>
      </c>
      <c r="C8" s="29">
        <v>1.5</v>
      </c>
      <c r="D8" s="26">
        <v>3</v>
      </c>
      <c r="E8" s="30" t="s">
        <v>31</v>
      </c>
      <c r="F8" s="31">
        <f>VLOOKUP($E8,Atletas!$1:$1048576,7,FALSE)</f>
        <v>35103</v>
      </c>
      <c r="G8" s="31" t="str">
        <f>VLOOKUP($E8,Atletas!$1:$1048576,9,FALSE)</f>
        <v>Juvenil</v>
      </c>
      <c r="H8" s="76" t="str">
        <f>VLOOKUP($E8,Atletas!$1:$1048576,5,FALSE)</f>
        <v>GDE</v>
      </c>
      <c r="I8" s="35" t="s">
        <v>1434</v>
      </c>
      <c r="J8" s="34">
        <v>41300</v>
      </c>
      <c r="K8" s="35"/>
      <c r="L8" s="35" t="s">
        <v>27</v>
      </c>
      <c r="N8" s="30"/>
    </row>
    <row r="9" spans="1:15" s="30" customFormat="1">
      <c r="A9" s="27">
        <v>4</v>
      </c>
      <c r="B9" s="28">
        <v>10.09</v>
      </c>
      <c r="C9" s="29">
        <v>1.5</v>
      </c>
      <c r="D9" s="26">
        <v>4</v>
      </c>
      <c r="E9" s="30" t="s">
        <v>2177</v>
      </c>
      <c r="F9" s="31">
        <f>VLOOKUP($E9,Atletas!$1:$1048576,7,FALSE)</f>
        <v>35358</v>
      </c>
      <c r="G9" s="31" t="str">
        <f>VLOOKUP($E9,Atletas!$1:$1048576,9,FALSE)</f>
        <v>Juvenil</v>
      </c>
      <c r="H9" s="76" t="str">
        <f>VLOOKUP($E9,Atletas!$1:$1048576,5,FALSE)</f>
        <v>AJS</v>
      </c>
      <c r="I9" s="35" t="s">
        <v>1434</v>
      </c>
      <c r="J9" s="34">
        <v>41300</v>
      </c>
      <c r="K9" s="35"/>
      <c r="L9" s="35" t="s">
        <v>27</v>
      </c>
      <c r="M9" s="44"/>
    </row>
    <row r="10" spans="1:15" s="30" customFormat="1">
      <c r="A10" s="27">
        <v>5</v>
      </c>
      <c r="B10" s="28">
        <v>10.49</v>
      </c>
      <c r="C10" s="29">
        <v>1.5</v>
      </c>
      <c r="D10" s="26">
        <v>5</v>
      </c>
      <c r="E10" s="30" t="s">
        <v>584</v>
      </c>
      <c r="F10" s="31">
        <f>VLOOKUP($E10,Atletas!$1:$1048576,7,FALSE)</f>
        <v>35227</v>
      </c>
      <c r="G10" s="31" t="str">
        <f>VLOOKUP($E10,Atletas!$1:$1048576,9,FALSE)</f>
        <v>Juvenil</v>
      </c>
      <c r="H10" s="76" t="str">
        <f>VLOOKUP($E10,Atletas!$1:$1048576,5,FALSE)</f>
        <v>AJS</v>
      </c>
      <c r="I10" s="35" t="s">
        <v>1434</v>
      </c>
      <c r="J10" s="34">
        <v>41300</v>
      </c>
      <c r="K10" s="35"/>
      <c r="L10" s="35" t="s">
        <v>27</v>
      </c>
    </row>
    <row r="11" spans="1:15">
      <c r="A11" s="27">
        <v>6</v>
      </c>
      <c r="B11" s="28">
        <v>11.06</v>
      </c>
      <c r="C11" s="29">
        <v>1.5</v>
      </c>
      <c r="D11" s="26">
        <v>6</v>
      </c>
      <c r="E11" s="30" t="s">
        <v>29</v>
      </c>
      <c r="F11" s="31">
        <f>VLOOKUP($E11,Atletas!$1:$1048576,7,FALSE)</f>
        <v>35636</v>
      </c>
      <c r="G11" s="31" t="str">
        <f>VLOOKUP($E11,Atletas!$1:$1048576,9,FALSE)</f>
        <v>Juvenil</v>
      </c>
      <c r="H11" s="76" t="str">
        <f>VLOOKUP($E11,Atletas!$1:$1048576,5,FALSE)</f>
        <v>CSM</v>
      </c>
      <c r="I11" s="35" t="s">
        <v>1434</v>
      </c>
      <c r="J11" s="34">
        <v>41300</v>
      </c>
      <c r="K11" s="35"/>
      <c r="L11" s="35" t="s">
        <v>2507</v>
      </c>
      <c r="N11" s="30"/>
      <c r="O11" s="30"/>
    </row>
    <row r="12" spans="1:15">
      <c r="A12" s="27">
        <v>7</v>
      </c>
      <c r="B12" s="28">
        <v>12.54</v>
      </c>
      <c r="C12" s="29">
        <v>1.5</v>
      </c>
      <c r="D12" s="26">
        <v>7</v>
      </c>
      <c r="E12" s="30" t="s">
        <v>1787</v>
      </c>
      <c r="F12" s="31">
        <f>VLOOKUP($E12,Atletas!$1:$1048576,7,FALSE)</f>
        <v>35285</v>
      </c>
      <c r="G12" s="31" t="str">
        <f>VLOOKUP($E12,Atletas!$1:$1048576,9,FALSE)</f>
        <v>Juvenil</v>
      </c>
      <c r="H12" s="76" t="str">
        <f>VLOOKUP($E12,Atletas!$1:$1048576,5,FALSE)</f>
        <v>CSM</v>
      </c>
      <c r="I12" s="35" t="s">
        <v>1434</v>
      </c>
      <c r="J12" s="34">
        <v>41300</v>
      </c>
      <c r="K12" s="35"/>
      <c r="L12" s="35" t="s">
        <v>27</v>
      </c>
      <c r="N12" s="30"/>
      <c r="O12" s="30"/>
    </row>
    <row r="13" spans="1:15">
      <c r="A13" s="27"/>
      <c r="B13" s="28"/>
      <c r="C13" s="29"/>
      <c r="D13" s="26"/>
      <c r="E13" s="30" t="s">
        <v>1158</v>
      </c>
      <c r="F13" s="31">
        <f>VLOOKUP($E13,Atletas!$1:$1048576,7,FALSE)</f>
        <v>35074</v>
      </c>
      <c r="G13" s="31" t="str">
        <f>VLOOKUP($E13,Atletas!$1:$1048576,9,FALSE)</f>
        <v>Juvenil</v>
      </c>
      <c r="H13" s="76" t="str">
        <f>VLOOKUP($E13,Atletas!$1:$1048576,5,FALSE)</f>
        <v>ACDSJ</v>
      </c>
      <c r="I13" s="35"/>
      <c r="J13" s="34"/>
      <c r="K13" s="35"/>
      <c r="L13" s="35" t="s">
        <v>2505</v>
      </c>
      <c r="N13" s="30"/>
      <c r="O13" s="30"/>
    </row>
    <row r="14" spans="1:15">
      <c r="A14" s="27"/>
      <c r="B14" s="28"/>
      <c r="C14" s="29"/>
      <c r="D14" s="26"/>
      <c r="E14" s="30" t="s">
        <v>589</v>
      </c>
      <c r="F14" s="31">
        <f>VLOOKUP($E14,Atletas!$1:$1048576,7,FALSE)</f>
        <v>35109</v>
      </c>
      <c r="G14" s="31" t="str">
        <f>VLOOKUP($E14,Atletas!$1:$1048576,9,FALSE)</f>
        <v>Juvenil</v>
      </c>
      <c r="H14" s="76" t="str">
        <f>VLOOKUP($E14,Atletas!$1:$1048576,5,FALSE)</f>
        <v>CSM</v>
      </c>
      <c r="I14" s="35"/>
      <c r="J14" s="34"/>
      <c r="K14" s="35"/>
      <c r="L14" s="35" t="s">
        <v>2506</v>
      </c>
      <c r="N14" s="30"/>
      <c r="O14" s="30"/>
    </row>
    <row r="15" spans="1:15">
      <c r="A15" s="27"/>
      <c r="B15" s="28"/>
      <c r="C15" s="29"/>
      <c r="D15" s="26"/>
      <c r="E15" s="30" t="s">
        <v>679</v>
      </c>
      <c r="F15" s="31">
        <f>VLOOKUP($E15,Atletas!$1:$1048576,7,FALSE)</f>
        <v>35305</v>
      </c>
      <c r="G15" s="31" t="str">
        <f>VLOOKUP($E15,Atletas!$1:$1048576,9,FALSE)</f>
        <v>Juvenil</v>
      </c>
      <c r="H15" s="76" t="str">
        <f>VLOOKUP($E15,Atletas!$1:$1048576,5,FALSE)</f>
        <v>GDE</v>
      </c>
      <c r="I15" s="35"/>
      <c r="J15" s="34"/>
      <c r="K15" s="35"/>
      <c r="L15" s="35" t="s">
        <v>2508</v>
      </c>
      <c r="N15" s="30"/>
      <c r="O15" s="30"/>
    </row>
    <row r="16" spans="1:15">
      <c r="A16" s="27"/>
      <c r="B16" s="28"/>
      <c r="C16" s="29"/>
      <c r="D16" s="26"/>
      <c r="E16" s="30"/>
      <c r="F16" s="31">
        <f>VLOOKUP($E16,Atletas!$1:$1048576,7,FALSE)</f>
        <v>0</v>
      </c>
      <c r="G16" s="31">
        <f>VLOOKUP($E16,Atletas!$1:$1048576,9,FALSE)</f>
        <v>0</v>
      </c>
      <c r="H16" s="76">
        <f>VLOOKUP($E16,Atletas!$1:$1048576,5,FALSE)</f>
        <v>0</v>
      </c>
      <c r="I16" s="35"/>
      <c r="J16" s="34"/>
      <c r="K16" s="35"/>
      <c r="L16" s="35" t="s">
        <v>27</v>
      </c>
      <c r="N16" s="30"/>
    </row>
    <row r="17" spans="1:14">
      <c r="A17" s="27"/>
      <c r="B17" s="28"/>
      <c r="C17" s="29"/>
      <c r="D17" s="26"/>
      <c r="E17" s="30"/>
      <c r="F17" s="31">
        <f>VLOOKUP($E17,Atletas!$1:$1048576,7,FALSE)</f>
        <v>0</v>
      </c>
      <c r="G17" s="31">
        <f>VLOOKUP($E17,Atletas!$1:$1048576,9,FALSE)</f>
        <v>0</v>
      </c>
      <c r="H17" s="76">
        <f>VLOOKUP($E17,Atletas!$1:$1048576,5,FALSE)</f>
        <v>0</v>
      </c>
      <c r="I17" s="35"/>
      <c r="J17" s="34"/>
      <c r="K17" s="35"/>
      <c r="L17" s="35" t="s">
        <v>27</v>
      </c>
      <c r="N17" s="30"/>
    </row>
    <row r="18" spans="1:14">
      <c r="A18" s="27"/>
      <c r="B18" s="28"/>
      <c r="C18" s="29"/>
      <c r="D18" s="26"/>
      <c r="E18" s="30"/>
      <c r="F18" s="31">
        <f>VLOOKUP($E18,Atletas!$1:$1048576,7,FALSE)</f>
        <v>0</v>
      </c>
      <c r="G18" s="31">
        <f>VLOOKUP($E18,Atletas!$1:$1048576,9,FALSE)</f>
        <v>0</v>
      </c>
      <c r="H18" s="76">
        <f>VLOOKUP($E18,Atletas!$1:$1048576,5,FALSE)</f>
        <v>0</v>
      </c>
      <c r="I18" s="35"/>
      <c r="J18" s="34"/>
      <c r="K18" s="35"/>
      <c r="L18" s="35" t="s">
        <v>27</v>
      </c>
      <c r="N18" s="30"/>
    </row>
    <row r="19" spans="1:14">
      <c r="A19" s="27"/>
      <c r="B19" s="28"/>
      <c r="C19" s="29"/>
      <c r="D19" s="26"/>
      <c r="E19" s="30"/>
      <c r="F19" s="31">
        <f>VLOOKUP($E19,Atletas!$1:$1048576,7,FALSE)</f>
        <v>0</v>
      </c>
      <c r="G19" s="31">
        <f>VLOOKUP($E19,Atletas!$1:$1048576,9,FALSE)</f>
        <v>0</v>
      </c>
      <c r="H19" s="76">
        <f>VLOOKUP($E19,Atletas!$1:$1048576,5,FALSE)</f>
        <v>0</v>
      </c>
      <c r="I19" s="35"/>
      <c r="J19" s="34"/>
      <c r="K19" s="35"/>
      <c r="L19" s="35" t="s">
        <v>27</v>
      </c>
    </row>
    <row r="21" spans="1:14" s="30" customFormat="1">
      <c r="A21" s="27"/>
      <c r="B21" s="28"/>
      <c r="C21" s="29"/>
      <c r="D21" s="26"/>
      <c r="F21" s="31"/>
      <c r="G21" s="31"/>
      <c r="H21" s="76"/>
      <c r="I21" s="35"/>
      <c r="J21" s="34"/>
      <c r="K21" s="35"/>
      <c r="L21" s="35"/>
      <c r="M21" s="44"/>
    </row>
    <row r="22" spans="1:14" s="30" customFormat="1">
      <c r="A22" s="178" t="s">
        <v>1243</v>
      </c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44"/>
      <c r="N22" s="45"/>
    </row>
    <row r="23" spans="1:14" s="30" customFormat="1">
      <c r="A23" s="27"/>
      <c r="B23" s="28"/>
      <c r="C23" s="29"/>
      <c r="D23" s="26"/>
      <c r="F23" s="31">
        <f>VLOOKUP($E23,Atletas!$1:$1048576,7,FALSE)</f>
        <v>0</v>
      </c>
      <c r="G23" s="31">
        <f>VLOOKUP($E23,Atletas!$1:$1048576,9,FALSE)</f>
        <v>0</v>
      </c>
      <c r="H23" s="76">
        <f>VLOOKUP($E23,Atletas!$1:$1048576,5,FALSE)</f>
        <v>0</v>
      </c>
      <c r="I23" s="35"/>
      <c r="J23" s="34"/>
      <c r="K23" s="35"/>
      <c r="L23" s="35"/>
      <c r="M23" s="44"/>
      <c r="N23" s="44"/>
    </row>
    <row r="24" spans="1:14" s="30" customFormat="1">
      <c r="A24" s="27"/>
      <c r="B24" s="28"/>
      <c r="C24" s="29"/>
      <c r="D24" s="26"/>
      <c r="F24" s="31">
        <f>VLOOKUP($E24,Atletas!$1:$1048576,7,FALSE)</f>
        <v>0</v>
      </c>
      <c r="G24" s="31">
        <f>VLOOKUP($E24,Atletas!$1:$1048576,9,FALSE)</f>
        <v>0</v>
      </c>
      <c r="H24" s="76">
        <f>VLOOKUP($E24,Atletas!$1:$1048576,5,FALSE)</f>
        <v>0</v>
      </c>
      <c r="I24" s="35"/>
      <c r="J24" s="34"/>
      <c r="K24" s="35"/>
      <c r="L24" s="35"/>
      <c r="M24" s="44"/>
      <c r="N24" s="44"/>
    </row>
    <row r="25" spans="1:14" s="30" customFormat="1">
      <c r="A25" s="27"/>
      <c r="B25" s="28"/>
      <c r="C25" s="29"/>
      <c r="D25" s="26"/>
      <c r="F25" s="31"/>
      <c r="G25" s="31"/>
      <c r="H25" s="76"/>
      <c r="I25" s="35"/>
      <c r="J25" s="34"/>
      <c r="K25" s="35"/>
      <c r="L25" s="35"/>
      <c r="M25" s="44"/>
      <c r="N25" s="45"/>
    </row>
    <row r="26" spans="1:14" s="30" customFormat="1">
      <c r="A26" s="27"/>
      <c r="B26" s="28"/>
      <c r="C26" s="29"/>
      <c r="D26" s="26"/>
      <c r="F26" s="31"/>
      <c r="G26" s="31"/>
      <c r="H26" s="76"/>
      <c r="I26" s="35"/>
      <c r="J26" s="34"/>
      <c r="K26" s="35"/>
      <c r="L26" s="35"/>
      <c r="M26" s="44"/>
      <c r="N26" s="44"/>
    </row>
    <row r="27" spans="1:14" s="30" customFormat="1">
      <c r="A27" s="178" t="s">
        <v>1242</v>
      </c>
      <c r="B27" s="179"/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44"/>
      <c r="N27" s="45"/>
    </row>
    <row r="28" spans="1:14" s="30" customFormat="1">
      <c r="A28" s="27"/>
      <c r="B28" s="28"/>
      <c r="C28" s="29"/>
      <c r="D28" s="26"/>
      <c r="F28" s="31">
        <f>VLOOKUP($E28,Atletas!$1:$1048576,7,FALSE)</f>
        <v>0</v>
      </c>
      <c r="G28" s="31">
        <f>VLOOKUP($E28,Atletas!$1:$1048576,9,FALSE)</f>
        <v>0</v>
      </c>
      <c r="H28" s="76">
        <f>VLOOKUP($E28,Atletas!$1:$1048576,5,FALSE)</f>
        <v>0</v>
      </c>
      <c r="I28" s="35"/>
      <c r="J28" s="34"/>
      <c r="K28" s="35"/>
      <c r="L28" s="35"/>
      <c r="M28" s="44"/>
    </row>
    <row r="29" spans="1:14" s="30" customFormat="1">
      <c r="A29" s="27"/>
      <c r="B29" s="28"/>
      <c r="C29" s="29"/>
      <c r="D29" s="26"/>
      <c r="F29" s="31">
        <f>VLOOKUP($E29,Atletas!$1:$1048576,7,FALSE)</f>
        <v>0</v>
      </c>
      <c r="G29" s="31">
        <f>VLOOKUP($E29,Atletas!$1:$1048576,9,FALSE)</f>
        <v>0</v>
      </c>
      <c r="H29" s="76">
        <f>VLOOKUP($E29,Atletas!$1:$1048576,5,FALSE)</f>
        <v>0</v>
      </c>
      <c r="I29" s="35"/>
      <c r="J29" s="34"/>
      <c r="K29" s="35"/>
      <c r="L29" s="35"/>
      <c r="M29" s="44"/>
    </row>
    <row r="30" spans="1:14" s="30" customFormat="1">
      <c r="A30" s="27"/>
      <c r="B30" s="28"/>
      <c r="C30" s="29"/>
      <c r="D30" s="26"/>
      <c r="F30" s="31"/>
      <c r="G30" s="31"/>
      <c r="H30" s="76"/>
      <c r="I30" s="35"/>
      <c r="J30" s="34"/>
      <c r="K30" s="35"/>
      <c r="L30" s="35"/>
      <c r="M30" s="44"/>
      <c r="N30" s="44"/>
    </row>
    <row r="31" spans="1:14" s="30" customFormat="1">
      <c r="A31" s="27"/>
      <c r="B31" s="28"/>
      <c r="C31" s="29"/>
      <c r="D31" s="26"/>
      <c r="F31" s="31"/>
      <c r="G31" s="31"/>
      <c r="H31" s="76"/>
      <c r="I31" s="35"/>
      <c r="J31" s="34"/>
      <c r="K31" s="35"/>
      <c r="L31" s="35"/>
      <c r="M31" s="44"/>
      <c r="N31" s="45"/>
    </row>
    <row r="32" spans="1:14">
      <c r="A32" s="178" t="s">
        <v>1244</v>
      </c>
      <c r="B32" s="179"/>
      <c r="C32" s="179"/>
      <c r="D32" s="179"/>
      <c r="E32" s="179"/>
      <c r="F32" s="179"/>
      <c r="G32" s="179"/>
      <c r="H32" s="179"/>
      <c r="I32" s="179"/>
      <c r="J32" s="179"/>
      <c r="K32" s="179"/>
      <c r="L32" s="179"/>
      <c r="M32" s="44"/>
    </row>
    <row r="33" spans="1:13" s="30" customFormat="1">
      <c r="A33" s="27"/>
      <c r="B33" s="28" t="s">
        <v>2764</v>
      </c>
      <c r="C33" s="29">
        <v>2.4</v>
      </c>
      <c r="D33" s="26">
        <v>1</v>
      </c>
      <c r="E33" s="30" t="s">
        <v>39</v>
      </c>
      <c r="F33" s="31">
        <f>VLOOKUP($E33,Atletas!$1:$1048576,7,FALSE)</f>
        <v>35251</v>
      </c>
      <c r="G33" s="31" t="str">
        <f>VLOOKUP($E33,Atletas!$1:$1048576,9,FALSE)</f>
        <v>Juvenil</v>
      </c>
      <c r="H33" s="76" t="str">
        <f>VLOOKUP($E33,Atletas!$1:$1048576,5,FALSE)</f>
        <v>CSM</v>
      </c>
      <c r="I33" s="35" t="s">
        <v>1434</v>
      </c>
      <c r="J33" s="34">
        <v>41287</v>
      </c>
      <c r="K33" s="35"/>
      <c r="L33" s="35"/>
      <c r="M33" s="44"/>
    </row>
    <row r="34" spans="1:13" s="30" customFormat="1">
      <c r="A34" s="27"/>
      <c r="B34" s="28"/>
      <c r="C34" s="29"/>
      <c r="D34" s="26"/>
      <c r="F34" s="31">
        <f>VLOOKUP($E34,Atletas!$1:$1048576,7,FALSE)</f>
        <v>0</v>
      </c>
      <c r="G34" s="31">
        <f>VLOOKUP($E34,Atletas!$1:$1048576,9,FALSE)</f>
        <v>0</v>
      </c>
      <c r="H34" s="76">
        <f>VLOOKUP($E34,Atletas!$1:$1048576,5,FALSE)</f>
        <v>0</v>
      </c>
      <c r="I34" s="35"/>
      <c r="J34" s="34"/>
      <c r="K34" s="35"/>
      <c r="L34" s="35"/>
      <c r="M34" s="44"/>
    </row>
    <row r="35" spans="1:13" s="30" customFormat="1">
      <c r="A35" s="27"/>
      <c r="B35" s="28"/>
      <c r="C35" s="29"/>
      <c r="D35" s="26"/>
      <c r="F35" s="31">
        <f>VLOOKUP($E35,Atletas!$1:$1048576,7,FALSE)</f>
        <v>0</v>
      </c>
      <c r="G35" s="31">
        <f>VLOOKUP($E35,Atletas!$1:$1048576,9,FALSE)</f>
        <v>0</v>
      </c>
      <c r="H35" s="76">
        <f>VLOOKUP($E35,Atletas!$1:$1048576,5,FALSE)</f>
        <v>0</v>
      </c>
      <c r="I35" s="35"/>
      <c r="J35" s="34"/>
      <c r="K35" s="35"/>
      <c r="L35" s="35"/>
      <c r="M35" s="44"/>
    </row>
    <row r="36" spans="1:13" s="30" customFormat="1">
      <c r="A36" s="27"/>
      <c r="B36" s="28"/>
      <c r="C36" s="29"/>
      <c r="D36" s="26"/>
      <c r="F36" s="31">
        <f>VLOOKUP($E36,Atletas!$1:$1048576,7,FALSE)</f>
        <v>0</v>
      </c>
      <c r="G36" s="31">
        <f>VLOOKUP($E36,Atletas!$1:$1048576,9,FALSE)</f>
        <v>0</v>
      </c>
      <c r="H36" s="76">
        <f>VLOOKUP($E36,Atletas!$1:$1048576,5,FALSE)</f>
        <v>0</v>
      </c>
      <c r="I36" s="35"/>
      <c r="J36" s="34"/>
      <c r="K36" s="35"/>
      <c r="L36" s="35"/>
      <c r="M36" s="44"/>
    </row>
    <row r="37" spans="1:13" s="30" customFormat="1">
      <c r="A37" s="27"/>
      <c r="B37" s="28"/>
      <c r="C37" s="29"/>
      <c r="D37" s="26"/>
      <c r="F37" s="31">
        <f>VLOOKUP($E37,Atletas!$1:$1048576,7,FALSE)</f>
        <v>0</v>
      </c>
      <c r="G37" s="31">
        <f>VLOOKUP($E37,Atletas!$1:$1048576,9,FALSE)</f>
        <v>0</v>
      </c>
      <c r="H37" s="76">
        <f>VLOOKUP($E37,Atletas!$1:$1048576,5,FALSE)</f>
        <v>0</v>
      </c>
      <c r="I37" s="35"/>
      <c r="J37" s="34"/>
      <c r="K37" s="35"/>
      <c r="L37" s="35"/>
      <c r="M37" s="44"/>
    </row>
    <row r="38" spans="1:13" s="30" customFormat="1">
      <c r="A38" s="27"/>
      <c r="B38" s="28"/>
      <c r="C38" s="29"/>
      <c r="D38" s="26"/>
      <c r="F38" s="31">
        <f>VLOOKUP($E38,Atletas!$1:$1048576,7,FALSE)</f>
        <v>0</v>
      </c>
      <c r="G38" s="31">
        <f>VLOOKUP($E38,Atletas!$1:$1048576,9,FALSE)</f>
        <v>0</v>
      </c>
      <c r="H38" s="76">
        <f>VLOOKUP($E38,Atletas!$1:$1048576,5,FALSE)</f>
        <v>0</v>
      </c>
      <c r="I38" s="35"/>
      <c r="J38" s="34"/>
      <c r="K38" s="35"/>
      <c r="L38" s="35"/>
      <c r="M38" s="44"/>
    </row>
    <row r="39" spans="1:13" s="30" customFormat="1">
      <c r="A39" s="27"/>
      <c r="B39" s="28"/>
      <c r="C39" s="29"/>
      <c r="D39" s="26"/>
      <c r="F39" s="31">
        <f>VLOOKUP($E39,Atletas!$1:$1048576,7,FALSE)</f>
        <v>0</v>
      </c>
      <c r="G39" s="31">
        <f>VLOOKUP($E39,Atletas!$1:$1048576,9,FALSE)</f>
        <v>0</v>
      </c>
      <c r="H39" s="76">
        <f>VLOOKUP($E39,Atletas!$1:$1048576,5,FALSE)</f>
        <v>0</v>
      </c>
      <c r="I39" s="35"/>
      <c r="J39" s="34"/>
      <c r="K39" s="35"/>
      <c r="L39" s="35"/>
      <c r="M39" s="44"/>
    </row>
    <row r="40" spans="1:13" s="30" customFormat="1">
      <c r="A40" s="27"/>
      <c r="B40" s="28"/>
      <c r="C40" s="29"/>
      <c r="D40" s="26"/>
      <c r="F40" s="31">
        <f>VLOOKUP($E40,Atletas!$1:$1048576,7,FALSE)</f>
        <v>0</v>
      </c>
      <c r="G40" s="31">
        <f>VLOOKUP($E40,Atletas!$1:$1048576,9,FALSE)</f>
        <v>0</v>
      </c>
      <c r="H40" s="76">
        <f>VLOOKUP($E40,Atletas!$1:$1048576,5,FALSE)</f>
        <v>0</v>
      </c>
      <c r="I40" s="35"/>
      <c r="J40" s="34"/>
      <c r="K40" s="35"/>
      <c r="L40" s="35"/>
      <c r="M40" s="44"/>
    </row>
    <row r="41" spans="1:13" s="30" customFormat="1">
      <c r="A41" s="27"/>
      <c r="B41" s="28"/>
      <c r="C41" s="29"/>
      <c r="D41" s="26"/>
      <c r="F41" s="31">
        <f>VLOOKUP($E41,Atletas!$1:$1048576,7,FALSE)</f>
        <v>0</v>
      </c>
      <c r="G41" s="31">
        <f>VLOOKUP($E41,Atletas!$1:$1048576,9,FALSE)</f>
        <v>0</v>
      </c>
      <c r="H41" s="76">
        <f>VLOOKUP($E41,Atletas!$1:$1048576,5,FALSE)</f>
        <v>0</v>
      </c>
      <c r="I41" s="35"/>
      <c r="J41" s="34"/>
      <c r="K41" s="35"/>
      <c r="L41" s="35"/>
      <c r="M41" s="44"/>
    </row>
    <row r="42" spans="1:13" s="30" customFormat="1">
      <c r="A42" s="27"/>
      <c r="B42" s="28"/>
      <c r="C42" s="29"/>
      <c r="D42" s="26"/>
      <c r="F42" s="31">
        <f>VLOOKUP($E42,Atletas!$1:$1048576,7,FALSE)</f>
        <v>0</v>
      </c>
      <c r="G42" s="31">
        <f>VLOOKUP($E42,Atletas!$1:$1048576,9,FALSE)</f>
        <v>0</v>
      </c>
      <c r="H42" s="76">
        <f>VLOOKUP($E42,Atletas!$1:$1048576,5,FALSE)</f>
        <v>0</v>
      </c>
      <c r="I42" s="35"/>
      <c r="J42" s="34"/>
      <c r="K42" s="35"/>
      <c r="L42" s="35"/>
      <c r="M42" s="44"/>
    </row>
  </sheetData>
  <mergeCells count="7">
    <mergeCell ref="A27:L27"/>
    <mergeCell ref="A32:L32"/>
    <mergeCell ref="A2:L2"/>
    <mergeCell ref="A1:L1"/>
    <mergeCell ref="A3:L3"/>
    <mergeCell ref="A4:K4"/>
    <mergeCell ref="A22:L22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2" enableFormatConditionsCalculation="0">
    <pageSetUpPr fitToPage="1"/>
  </sheetPr>
  <dimension ref="A1:N45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K33" sqref="K33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23" customWidth="1"/>
    <col min="4" max="4" width="5.6640625" style="2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bestFit="1" customWidth="1"/>
    <col min="11" max="11" width="13.6640625" style="18" customWidth="1"/>
    <col min="12" max="12" width="13.6640625" style="7" customWidth="1"/>
    <col min="13" max="13" width="9.1640625" style="70" hidden="1" customWidth="1"/>
    <col min="14" max="14" width="0" hidden="1" customWidth="1"/>
  </cols>
  <sheetData>
    <row r="1" spans="1:14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4" ht="19.5" customHeight="1">
      <c r="A2" s="180" t="s">
        <v>1735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4" ht="18" customHeight="1">
      <c r="A3" s="182" t="s">
        <v>1315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71" t="s">
        <v>1245</v>
      </c>
    </row>
    <row r="4" spans="1:14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  <c r="M4" s="72"/>
    </row>
    <row r="5" spans="1:14" s="61" customFormat="1" ht="15.25" customHeight="1">
      <c r="A5" s="3" t="s">
        <v>1756</v>
      </c>
      <c r="B5" s="5" t="s">
        <v>1757</v>
      </c>
      <c r="C5" s="60" t="s">
        <v>1758</v>
      </c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  <c r="M5" s="73" t="s">
        <v>1241</v>
      </c>
    </row>
    <row r="6" spans="1:14">
      <c r="B6" s="28"/>
      <c r="C6" s="29"/>
      <c r="D6" s="26"/>
      <c r="E6" s="30" t="s">
        <v>1653</v>
      </c>
      <c r="F6" s="31">
        <f>VLOOKUP($E6,Atletas!$1:$1048576,7,FALSE)</f>
        <v>34120</v>
      </c>
      <c r="G6" s="31" t="str">
        <f>VLOOKUP($E6,Atletas!$1:$1048576,9,FALSE)</f>
        <v>S/Sub-23</v>
      </c>
      <c r="H6" s="76" t="str">
        <f>VLOOKUP($E6,Atletas!$1:$1048576,5,FALSE)</f>
        <v>GDE</v>
      </c>
      <c r="I6" s="35"/>
      <c r="J6" s="34"/>
      <c r="L6" s="35" t="s">
        <v>1929</v>
      </c>
      <c r="M6" s="44"/>
      <c r="N6" s="30" t="str">
        <f>CONCATENATE(B6," - 11")</f>
        <v xml:space="preserve"> - 11</v>
      </c>
    </row>
    <row r="7" spans="1:14">
      <c r="B7" s="28"/>
      <c r="C7" s="29"/>
      <c r="D7" s="26"/>
      <c r="E7" s="30" t="s">
        <v>1420</v>
      </c>
      <c r="F7" s="31">
        <f>VLOOKUP($E7,Atletas!$1:$1048576,7,FALSE)</f>
        <v>34220</v>
      </c>
      <c r="G7" s="31" t="str">
        <f>VLOOKUP($E7,Atletas!$1:$1048576,9,FALSE)</f>
        <v>S/Sub-23</v>
      </c>
      <c r="H7" s="76" t="s">
        <v>1452</v>
      </c>
      <c r="I7" s="35"/>
      <c r="J7" s="34"/>
      <c r="L7" s="35" t="s">
        <v>1930</v>
      </c>
      <c r="M7" s="44"/>
      <c r="N7" s="30"/>
    </row>
    <row r="8" spans="1:14">
      <c r="B8" s="28"/>
      <c r="C8" s="29"/>
      <c r="D8" s="26"/>
      <c r="E8" s="30"/>
      <c r="F8" s="31">
        <f>VLOOKUP($E8,Atletas!$1:$1048576,7,FALSE)</f>
        <v>0</v>
      </c>
      <c r="G8" s="31">
        <f>VLOOKUP($E8,Atletas!$1:$1048576,9,FALSE)</f>
        <v>0</v>
      </c>
      <c r="H8" s="76">
        <f>VLOOKUP($E8,Atletas!$1:$1048576,5,FALSE)</f>
        <v>0</v>
      </c>
      <c r="I8" s="35"/>
      <c r="J8" s="34"/>
      <c r="L8" s="35"/>
      <c r="M8" s="44"/>
    </row>
    <row r="9" spans="1:14">
      <c r="B9" s="28"/>
      <c r="C9" s="29"/>
      <c r="D9" s="26"/>
      <c r="E9" s="30"/>
      <c r="F9" s="31">
        <f>VLOOKUP($E9,Atletas!$1:$1048576,7,FALSE)</f>
        <v>0</v>
      </c>
      <c r="G9" s="31">
        <f>VLOOKUP($E9,Atletas!$1:$1048576,9,FALSE)</f>
        <v>0</v>
      </c>
      <c r="H9" s="76">
        <f>VLOOKUP($E9,Atletas!$1:$1048576,5,FALSE)</f>
        <v>0</v>
      </c>
      <c r="I9" s="35"/>
      <c r="J9" s="34"/>
      <c r="L9" s="35"/>
      <c r="M9" s="44"/>
    </row>
    <row r="10" spans="1:14">
      <c r="B10" s="28"/>
      <c r="C10" s="29"/>
      <c r="D10" s="26"/>
      <c r="E10" s="30"/>
      <c r="F10" s="31">
        <f>VLOOKUP($E10,Atletas!$1:$1048576,7,FALSE)</f>
        <v>0</v>
      </c>
      <c r="G10" s="31">
        <f>VLOOKUP($E10,Atletas!$1:$1048576,9,FALSE)</f>
        <v>0</v>
      </c>
      <c r="H10" s="76">
        <f>VLOOKUP($E10,Atletas!$1:$1048576,5,FALSE)</f>
        <v>0</v>
      </c>
      <c r="I10" s="35"/>
      <c r="J10" s="34"/>
      <c r="L10" s="35"/>
      <c r="M10" s="44"/>
    </row>
    <row r="11" spans="1:14">
      <c r="B11" s="28"/>
      <c r="C11" s="29"/>
      <c r="D11" s="26"/>
      <c r="E11" s="30"/>
      <c r="F11" s="31">
        <f>VLOOKUP($E11,Atletas!$1:$1048576,7,FALSE)</f>
        <v>0</v>
      </c>
      <c r="G11" s="31">
        <f>VLOOKUP($E11,Atletas!$1:$1048576,9,FALSE)</f>
        <v>0</v>
      </c>
      <c r="H11" s="76">
        <f>VLOOKUP($E11,Atletas!$1:$1048576,5,FALSE)</f>
        <v>0</v>
      </c>
      <c r="I11" s="35"/>
      <c r="J11" s="34"/>
      <c r="L11" s="35"/>
      <c r="M11" s="44"/>
    </row>
    <row r="12" spans="1:14">
      <c r="B12" s="28"/>
      <c r="C12" s="29"/>
      <c r="D12" s="26"/>
      <c r="E12" s="30"/>
      <c r="F12" s="31">
        <f>VLOOKUP($E12,Atletas!$1:$1048576,7,FALSE)</f>
        <v>0</v>
      </c>
      <c r="G12" s="31">
        <f>VLOOKUP($E12,Atletas!$1:$1048576,9,FALSE)</f>
        <v>0</v>
      </c>
      <c r="H12" s="76">
        <f>VLOOKUP($E12,Atletas!$1:$1048576,5,FALSE)</f>
        <v>0</v>
      </c>
      <c r="I12" s="35"/>
      <c r="J12" s="34"/>
      <c r="L12" s="35"/>
      <c r="M12" s="44"/>
    </row>
    <row r="13" spans="1:14">
      <c r="B13" s="28"/>
      <c r="C13" s="29"/>
      <c r="D13" s="26"/>
      <c r="E13" s="30"/>
      <c r="F13" s="31">
        <f>VLOOKUP($E13,Atletas!$1:$1048576,7,FALSE)</f>
        <v>0</v>
      </c>
      <c r="G13" s="31">
        <f>VLOOKUP($E13,Atletas!$1:$1048576,9,FALSE)</f>
        <v>0</v>
      </c>
      <c r="H13" s="76">
        <f>VLOOKUP($E13,Atletas!$1:$1048576,5,FALSE)</f>
        <v>0</v>
      </c>
      <c r="I13" s="35"/>
      <c r="J13" s="34"/>
      <c r="L13" s="35"/>
      <c r="M13" s="44"/>
    </row>
    <row r="14" spans="1:14">
      <c r="B14" s="28"/>
      <c r="C14" s="29"/>
      <c r="D14" s="26"/>
      <c r="E14" s="30"/>
      <c r="F14" s="31"/>
      <c r="G14" s="31"/>
      <c r="H14" s="76"/>
      <c r="I14" s="35"/>
      <c r="J14" s="34"/>
      <c r="L14" s="35"/>
      <c r="M14" s="44"/>
    </row>
    <row r="15" spans="1:14">
      <c r="B15" s="28"/>
      <c r="C15" s="29"/>
      <c r="D15" s="26"/>
      <c r="E15" s="30"/>
      <c r="F15" s="31"/>
      <c r="G15" s="31"/>
      <c r="H15" s="76"/>
      <c r="I15" s="35"/>
      <c r="J15" s="34"/>
      <c r="L15" s="35"/>
      <c r="M15" s="44"/>
    </row>
    <row r="16" spans="1:14" s="30" customFormat="1">
      <c r="A16" s="2"/>
      <c r="B16" s="28"/>
      <c r="C16" s="29"/>
      <c r="D16" s="26"/>
      <c r="F16" s="31"/>
      <c r="G16" s="31"/>
      <c r="H16" s="76"/>
      <c r="I16" s="35"/>
      <c r="J16" s="34"/>
      <c r="K16" s="18"/>
      <c r="L16" s="35"/>
      <c r="M16" s="44"/>
    </row>
    <row r="17" spans="1:14" s="30" customFormat="1">
      <c r="A17" s="178" t="s">
        <v>1243</v>
      </c>
      <c r="B17" s="179"/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44"/>
      <c r="N17" s="45"/>
    </row>
    <row r="18" spans="1:14" s="30" customFormat="1">
      <c r="A18" s="27"/>
      <c r="B18" s="28"/>
      <c r="C18" s="29"/>
      <c r="D18" s="26"/>
      <c r="F18" s="31"/>
      <c r="G18" s="31"/>
      <c r="H18" s="76"/>
      <c r="I18" s="35"/>
      <c r="J18" s="34"/>
      <c r="K18" s="35"/>
      <c r="L18" s="35"/>
      <c r="M18" s="44"/>
      <c r="N18" s="44"/>
    </row>
    <row r="19" spans="1:14" s="30" customFormat="1">
      <c r="A19" s="27"/>
      <c r="B19" s="28"/>
      <c r="C19" s="29"/>
      <c r="D19" s="26"/>
      <c r="F19" s="31"/>
      <c r="G19" s="31"/>
      <c r="H19" s="76"/>
      <c r="I19" s="35"/>
      <c r="J19" s="34"/>
      <c r="K19" s="35"/>
      <c r="L19" s="35"/>
      <c r="M19" s="44"/>
      <c r="N19" s="44"/>
    </row>
    <row r="20" spans="1:14" s="30" customFormat="1">
      <c r="A20" s="27"/>
      <c r="B20" s="28"/>
      <c r="C20" s="29"/>
      <c r="D20" s="26"/>
      <c r="F20" s="31"/>
      <c r="G20" s="31"/>
      <c r="H20" s="76"/>
      <c r="I20" s="35"/>
      <c r="J20" s="34"/>
      <c r="K20" s="35"/>
      <c r="L20" s="35"/>
      <c r="M20" s="44"/>
      <c r="N20" s="45"/>
    </row>
    <row r="21" spans="1:14" s="30" customFormat="1">
      <c r="A21" s="27"/>
      <c r="B21" s="28"/>
      <c r="C21" s="29"/>
      <c r="D21" s="26"/>
      <c r="F21" s="31"/>
      <c r="G21" s="31"/>
      <c r="H21" s="76"/>
      <c r="I21" s="35"/>
      <c r="J21" s="34"/>
      <c r="K21" s="35"/>
      <c r="L21" s="35"/>
      <c r="M21" s="44"/>
      <c r="N21" s="44"/>
    </row>
    <row r="22" spans="1:14" s="30" customFormat="1">
      <c r="A22" s="178" t="s">
        <v>1242</v>
      </c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44"/>
      <c r="N22" s="45"/>
    </row>
    <row r="23" spans="1:14" s="30" customFormat="1">
      <c r="A23" s="27"/>
      <c r="B23" s="28"/>
      <c r="C23" s="29"/>
      <c r="D23" s="26"/>
      <c r="F23" s="31">
        <f>VLOOKUP($E23,Atletas!$1:$1048576,7,FALSE)</f>
        <v>0</v>
      </c>
      <c r="G23" s="31">
        <f>VLOOKUP($E23,Atletas!$1:$1048576,9,FALSE)</f>
        <v>0</v>
      </c>
      <c r="H23" s="76">
        <f>VLOOKUP($E23,Atletas!$1:$1048576,5,FALSE)</f>
        <v>0</v>
      </c>
      <c r="I23" s="35"/>
      <c r="J23" s="34"/>
      <c r="K23" s="35"/>
      <c r="L23" s="35"/>
      <c r="M23" s="44"/>
    </row>
    <row r="24" spans="1:14">
      <c r="F24" s="31">
        <f>VLOOKUP($E24,Atletas!$1:$1048576,7,FALSE)</f>
        <v>0</v>
      </c>
      <c r="G24" s="31">
        <f>VLOOKUP($E24,Atletas!$1:$1048576,9,FALSE)</f>
        <v>0</v>
      </c>
      <c r="H24" s="76">
        <f>VLOOKUP($E24,Atletas!$1:$1048576,5,FALSE)</f>
        <v>0</v>
      </c>
      <c r="I24" s="128"/>
      <c r="M24" s="44"/>
    </row>
    <row r="25" spans="1:14" s="30" customFormat="1">
      <c r="A25" s="27"/>
      <c r="B25" s="28"/>
      <c r="C25" s="29"/>
      <c r="D25" s="26"/>
      <c r="F25" s="31"/>
      <c r="G25" s="31"/>
      <c r="H25" s="76"/>
      <c r="I25" s="35"/>
      <c r="J25" s="34"/>
      <c r="K25" s="35"/>
      <c r="L25" s="35"/>
      <c r="M25" s="44"/>
      <c r="N25" s="44"/>
    </row>
    <row r="26" spans="1:14" s="30" customFormat="1">
      <c r="A26" s="27"/>
      <c r="B26" s="28"/>
      <c r="C26" s="29"/>
      <c r="D26" s="26"/>
      <c r="F26" s="31"/>
      <c r="G26" s="31"/>
      <c r="H26" s="76"/>
      <c r="I26" s="35"/>
      <c r="J26" s="34"/>
      <c r="K26" s="35"/>
      <c r="L26" s="35"/>
      <c r="M26" s="70"/>
      <c r="N26" s="45"/>
    </row>
    <row r="27" spans="1:14">
      <c r="A27" s="178" t="s">
        <v>1244</v>
      </c>
      <c r="B27" s="179"/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44"/>
    </row>
    <row r="28" spans="1:14" s="30" customFormat="1">
      <c r="A28" s="27"/>
      <c r="B28" s="28">
        <v>9.64</v>
      </c>
      <c r="C28" s="29">
        <v>2.1</v>
      </c>
      <c r="D28" s="26" t="s">
        <v>2178</v>
      </c>
      <c r="E28" s="30" t="s">
        <v>1581</v>
      </c>
      <c r="F28" s="31">
        <f>VLOOKUP($E28,Atletas!$1:$1048576,7,FALSE)</f>
        <v>34457</v>
      </c>
      <c r="G28" s="31" t="str">
        <f>VLOOKUP($E28,Atletas!$1:$1048576,9,FALSE)</f>
        <v>Júnior</v>
      </c>
      <c r="H28" s="76" t="str">
        <f>VLOOKUP($E28,Atletas!$1:$1048576,5,FALSE)</f>
        <v>ADRAP</v>
      </c>
      <c r="I28" s="35" t="s">
        <v>1434</v>
      </c>
      <c r="J28" s="34">
        <v>41259</v>
      </c>
      <c r="K28" s="35"/>
      <c r="L28" s="35"/>
      <c r="M28" s="44"/>
    </row>
    <row r="29" spans="1:14" s="1" customFormat="1">
      <c r="A29" s="27"/>
      <c r="B29" s="28">
        <v>10.4</v>
      </c>
      <c r="C29" s="29">
        <v>2.1</v>
      </c>
      <c r="D29" s="26" t="s">
        <v>2178</v>
      </c>
      <c r="E29" s="30" t="s">
        <v>1420</v>
      </c>
      <c r="F29" s="31">
        <f>VLOOKUP($E29,Atletas!$1:$1048576,7,FALSE)</f>
        <v>34220</v>
      </c>
      <c r="G29" s="31" t="s">
        <v>1763</v>
      </c>
      <c r="H29" s="76" t="s">
        <v>1567</v>
      </c>
      <c r="I29" s="35" t="s">
        <v>1434</v>
      </c>
      <c r="J29" s="34">
        <v>41259</v>
      </c>
      <c r="K29" s="35"/>
      <c r="L29" s="35"/>
      <c r="M29" s="44"/>
    </row>
    <row r="30" spans="1:14" s="1" customFormat="1">
      <c r="A30" s="27"/>
      <c r="B30" s="28">
        <v>13.52</v>
      </c>
      <c r="C30" s="29">
        <v>2.1</v>
      </c>
      <c r="D30" s="26" t="s">
        <v>2178</v>
      </c>
      <c r="E30" s="30" t="s">
        <v>1274</v>
      </c>
      <c r="F30" s="31">
        <f>VLOOKUP($E30,Atletas!$1:$1048576,7,FALSE)</f>
        <v>34392</v>
      </c>
      <c r="G30" s="31" t="str">
        <f>VLOOKUP($E30,Atletas!$1:$1048576,9,FALSE)</f>
        <v>Júnior</v>
      </c>
      <c r="H30" s="76" t="str">
        <f>VLOOKUP($E30,Atletas!$1:$1048576,5,FALSE)</f>
        <v>AJS</v>
      </c>
      <c r="I30" s="35" t="s">
        <v>1434</v>
      </c>
      <c r="J30" s="34">
        <v>41259</v>
      </c>
      <c r="K30" s="35"/>
      <c r="L30" s="35"/>
      <c r="M30" s="44"/>
    </row>
    <row r="31" spans="1:14" s="1" customFormat="1">
      <c r="A31" s="27"/>
      <c r="B31" s="28"/>
      <c r="C31" s="29"/>
      <c r="D31" s="26"/>
      <c r="E31" s="30"/>
      <c r="F31" s="31">
        <f>VLOOKUP($E31,Atletas!$1:$1048576,7,FALSE)</f>
        <v>0</v>
      </c>
      <c r="G31" s="31">
        <f>VLOOKUP($E31,Atletas!$1:$1048576,9,FALSE)</f>
        <v>0</v>
      </c>
      <c r="H31" s="76">
        <f>VLOOKUP($E31,Atletas!$1:$1048576,5,FALSE)</f>
        <v>0</v>
      </c>
      <c r="I31" s="35"/>
      <c r="J31" s="34"/>
      <c r="K31" s="35"/>
      <c r="L31" s="35"/>
      <c r="M31" s="44"/>
    </row>
    <row r="32" spans="1:14">
      <c r="A32" s="27"/>
      <c r="B32" s="28"/>
      <c r="C32" s="29"/>
      <c r="D32" s="26"/>
      <c r="E32" s="30"/>
      <c r="F32" s="31">
        <f>VLOOKUP($E32,Atletas!$1:$1048576,7,FALSE)</f>
        <v>0</v>
      </c>
      <c r="G32" s="31">
        <f>VLOOKUP($E32,Atletas!$1:$1048576,9,FALSE)</f>
        <v>0</v>
      </c>
      <c r="H32" s="76">
        <f>VLOOKUP($E32,Atletas!$1:$1048576,5,FALSE)</f>
        <v>0</v>
      </c>
      <c r="I32" s="35"/>
      <c r="J32" s="34"/>
      <c r="K32" s="35"/>
      <c r="L32" s="35"/>
      <c r="M32" s="44"/>
    </row>
    <row r="33" spans="13:13">
      <c r="M33" s="44"/>
    </row>
    <row r="34" spans="13:13">
      <c r="M34" s="44"/>
    </row>
    <row r="35" spans="13:13">
      <c r="M35" s="44"/>
    </row>
    <row r="36" spans="13:13">
      <c r="M36" s="44"/>
    </row>
    <row r="38" spans="13:13">
      <c r="M38" s="44"/>
    </row>
    <row r="39" spans="13:13">
      <c r="M39" s="44"/>
    </row>
    <row r="40" spans="13:13">
      <c r="M40" s="44"/>
    </row>
    <row r="41" spans="13:13">
      <c r="M41" s="44"/>
    </row>
    <row r="42" spans="13:13">
      <c r="M42" s="44"/>
    </row>
    <row r="43" spans="13:13">
      <c r="M43" s="44"/>
    </row>
    <row r="44" spans="13:13">
      <c r="M44" s="44"/>
    </row>
    <row r="45" spans="13:13">
      <c r="M45" s="44"/>
    </row>
  </sheetData>
  <mergeCells count="7">
    <mergeCell ref="A22:L22"/>
    <mergeCell ref="A27:L27"/>
    <mergeCell ref="A2:L2"/>
    <mergeCell ref="A1:L1"/>
    <mergeCell ref="A3:L3"/>
    <mergeCell ref="A4:K4"/>
    <mergeCell ref="A17:L17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3" enableFormatConditionsCalculation="0">
    <pageSetUpPr fitToPage="1"/>
  </sheetPr>
  <dimension ref="A1:O624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2" sqref="A2:L2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23" customWidth="1"/>
    <col min="4" max="4" width="5.6640625" style="2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customWidth="1"/>
    <col min="11" max="11" width="13.6640625" style="18" customWidth="1"/>
    <col min="12" max="12" width="13.6640625" style="7" customWidth="1"/>
    <col min="13" max="13" width="9.1640625" style="70" hidden="1" customWidth="1"/>
    <col min="14" max="14" width="0" hidden="1" customWidth="1"/>
  </cols>
  <sheetData>
    <row r="1" spans="1:15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5" ht="19.5" customHeight="1">
      <c r="A2" s="180" t="s">
        <v>1735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5" ht="18" customHeight="1">
      <c r="A3" s="182" t="s">
        <v>1316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71" t="s">
        <v>1245</v>
      </c>
    </row>
    <row r="4" spans="1:15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  <c r="M4" s="72"/>
    </row>
    <row r="5" spans="1:15" s="61" customFormat="1" ht="15.25" customHeight="1">
      <c r="A5" s="3" t="s">
        <v>1756</v>
      </c>
      <c r="B5" s="5" t="s">
        <v>1757</v>
      </c>
      <c r="C5" s="60" t="s">
        <v>1758</v>
      </c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  <c r="M5" s="73" t="s">
        <v>1241</v>
      </c>
    </row>
    <row r="6" spans="1:15" s="30" customFormat="1">
      <c r="A6" s="27">
        <v>1</v>
      </c>
      <c r="B6" s="28">
        <v>9.44</v>
      </c>
      <c r="C6" s="29">
        <v>1.5</v>
      </c>
      <c r="D6" s="26">
        <v>1</v>
      </c>
      <c r="E6" s="30" t="s">
        <v>1555</v>
      </c>
      <c r="F6" s="31">
        <f>VLOOKUP($E6,Atletas!$1:$1048576,7,FALSE)</f>
        <v>32952</v>
      </c>
      <c r="G6" s="31" t="str">
        <f>VLOOKUP($E6,Atletas!$1:$1048576,9,FALSE)</f>
        <v>Sénior</v>
      </c>
      <c r="H6" s="76" t="str">
        <f>VLOOKUP($E6,Atletas!$1:$1048576,5,FALSE)</f>
        <v>ADRAP</v>
      </c>
      <c r="I6" s="35" t="s">
        <v>1434</v>
      </c>
      <c r="J6" s="34">
        <v>41300</v>
      </c>
      <c r="K6" s="35"/>
      <c r="L6" s="35" t="s">
        <v>27</v>
      </c>
      <c r="M6" s="44"/>
    </row>
    <row r="7" spans="1:15" s="30" customFormat="1">
      <c r="A7" s="27"/>
      <c r="B7" s="28"/>
      <c r="C7" s="29"/>
      <c r="D7" s="26"/>
      <c r="E7" s="30" t="s">
        <v>1663</v>
      </c>
      <c r="F7" s="31">
        <f>VLOOKUP($E7,Atletas!$1:$1048576,7,FALSE)</f>
        <v>31223</v>
      </c>
      <c r="G7" s="31" t="str">
        <f>VLOOKUP($E7,Atletas!$1:$1048576,9,FALSE)</f>
        <v>Sénior</v>
      </c>
      <c r="H7" s="76" t="str">
        <f>VLOOKUP($E7,Atletas!$1:$1048576,5,FALSE)</f>
        <v>GDE</v>
      </c>
      <c r="I7" s="35"/>
      <c r="J7" s="34"/>
      <c r="K7" s="35"/>
      <c r="L7" s="35" t="s">
        <v>785</v>
      </c>
      <c r="M7" s="44"/>
      <c r="O7" s="30" t="str">
        <f t="shared" ref="O7" si="0">IF(L7="rp",CONCATENATE(B7," - 12"),L7)</f>
        <v>8"10 - 09</v>
      </c>
    </row>
    <row r="8" spans="1:15" s="30" customFormat="1">
      <c r="A8" s="27"/>
      <c r="B8" s="28"/>
      <c r="C8" s="29"/>
      <c r="D8" s="26"/>
      <c r="E8" s="30" t="s">
        <v>1260</v>
      </c>
      <c r="F8" s="31">
        <f>VLOOKUP($E8,Atletas!$1:$1048576,7,FALSE)</f>
        <v>33178</v>
      </c>
      <c r="G8" s="31" t="str">
        <f>VLOOKUP($E8,Atletas!$1:$1048576,9,FALSE)</f>
        <v>Sénior</v>
      </c>
      <c r="H8" s="76" t="str">
        <f>VLOOKUP($E8,Atletas!$1:$1048576,5,FALSE)</f>
        <v>CSM</v>
      </c>
      <c r="I8" s="35"/>
      <c r="J8" s="34"/>
      <c r="K8" s="35"/>
      <c r="L8" s="35" t="s">
        <v>2509</v>
      </c>
      <c r="M8" s="44"/>
    </row>
    <row r="9" spans="1:15" s="30" customFormat="1">
      <c r="A9" s="27"/>
      <c r="B9" s="28"/>
      <c r="C9" s="29"/>
      <c r="D9" s="26"/>
      <c r="E9" s="30" t="s">
        <v>1284</v>
      </c>
      <c r="F9" s="31">
        <f>VLOOKUP($E9,Atletas!$1:$1048576,7,FALSE)</f>
        <v>32563</v>
      </c>
      <c r="G9" s="31" t="str">
        <f>VLOOKUP($E9,Atletas!$1:$1048576,9,FALSE)</f>
        <v>Sénior</v>
      </c>
      <c r="H9" s="76" t="str">
        <f>VLOOKUP($E9,Atletas!$1:$1048576,5,FALSE)</f>
        <v>GDE</v>
      </c>
      <c r="I9" s="35"/>
      <c r="J9" s="34"/>
      <c r="K9" s="35"/>
      <c r="L9" s="35" t="s">
        <v>786</v>
      </c>
      <c r="M9" s="44"/>
    </row>
    <row r="10" spans="1:15" s="30" customFormat="1">
      <c r="A10" s="27"/>
      <c r="B10" s="28"/>
      <c r="C10" s="29"/>
      <c r="D10" s="26"/>
      <c r="E10" s="30" t="s">
        <v>1521</v>
      </c>
      <c r="F10" s="31">
        <f>VLOOKUP($E10,Atletas!$1:$1048576,7,FALSE)</f>
        <v>33242</v>
      </c>
      <c r="G10" s="31" t="str">
        <f>VLOOKUP($E10,Atletas!$1:$1048576,9,FALSE)</f>
        <v>S/Sub-23</v>
      </c>
      <c r="H10" s="76" t="str">
        <f>VLOOKUP($E10,Atletas!$1:$1048576,5,FALSE)</f>
        <v>CSM</v>
      </c>
      <c r="I10" s="35"/>
      <c r="J10" s="34"/>
      <c r="K10" s="35"/>
      <c r="L10" s="35" t="s">
        <v>1814</v>
      </c>
      <c r="M10" s="44"/>
    </row>
    <row r="11" spans="1:15" s="30" customFormat="1">
      <c r="A11" s="27"/>
      <c r="B11" s="28"/>
      <c r="C11" s="29"/>
      <c r="D11" s="26"/>
      <c r="E11" s="30" t="s">
        <v>1653</v>
      </c>
      <c r="F11" s="31">
        <f>VLOOKUP($E11,Atletas!$1:$1048576,7,FALSE)</f>
        <v>34120</v>
      </c>
      <c r="G11" s="31" t="str">
        <f>VLOOKUP($E11,Atletas!$1:$1048576,9,FALSE)</f>
        <v>S/Sub-23</v>
      </c>
      <c r="H11" s="76" t="str">
        <f>VLOOKUP($E11,Atletas!$1:$1048576,5,FALSE)</f>
        <v>GDE</v>
      </c>
      <c r="I11" s="35"/>
      <c r="J11" s="34"/>
      <c r="K11" s="35"/>
      <c r="L11" s="35" t="s">
        <v>2212</v>
      </c>
      <c r="M11" s="44"/>
    </row>
    <row r="12" spans="1:15" s="30" customFormat="1">
      <c r="A12" s="27"/>
      <c r="B12" s="28"/>
      <c r="C12" s="29"/>
      <c r="D12" s="26"/>
      <c r="E12" s="30" t="s">
        <v>1520</v>
      </c>
      <c r="F12" s="31">
        <f>VLOOKUP($E12,Atletas!$1:$1048576,7,FALSE)</f>
        <v>31126</v>
      </c>
      <c r="G12" s="31" t="str">
        <f>VLOOKUP($E12,Atletas!$1:$1048576,9,FALSE)</f>
        <v>Sénior</v>
      </c>
      <c r="H12" s="76" t="s">
        <v>1579</v>
      </c>
      <c r="I12" s="35"/>
      <c r="J12" s="34"/>
      <c r="K12" s="35"/>
      <c r="L12" s="35" t="s">
        <v>1306</v>
      </c>
      <c r="M12" s="44"/>
    </row>
    <row r="13" spans="1:15" s="30" customFormat="1">
      <c r="A13" s="27"/>
      <c r="B13" s="28"/>
      <c r="C13" s="29"/>
      <c r="D13" s="26"/>
      <c r="E13" s="30" t="s">
        <v>1223</v>
      </c>
      <c r="F13" s="31">
        <f>VLOOKUP($E13,Atletas!$1:$1048576,7,FALSE)</f>
        <v>34779</v>
      </c>
      <c r="G13" s="31" t="str">
        <f>VLOOKUP($E13,Atletas!$1:$1048576,9,FALSE)</f>
        <v>Júnior</v>
      </c>
      <c r="H13" s="76" t="str">
        <f>VLOOKUP($E13,Atletas!$1:$1048576,5,FALSE)</f>
        <v>AJS</v>
      </c>
      <c r="I13" s="35"/>
      <c r="J13" s="34"/>
      <c r="K13" s="35"/>
      <c r="L13" s="35" t="s">
        <v>2510</v>
      </c>
      <c r="M13" s="44"/>
    </row>
    <row r="14" spans="1:15" s="30" customFormat="1">
      <c r="A14" s="27"/>
      <c r="B14" s="28"/>
      <c r="C14" s="29"/>
      <c r="D14" s="26"/>
      <c r="E14" s="30" t="s">
        <v>1240</v>
      </c>
      <c r="F14" s="31" t="e">
        <f>VLOOKUP($E14,Atletas!$1:$1048576,7,FALSE)</f>
        <v>#N/A</v>
      </c>
      <c r="G14" s="31" t="e">
        <f>VLOOKUP($E14,Atletas!$1:$1048576,9,FALSE)</f>
        <v>#N/A</v>
      </c>
      <c r="H14" s="76" t="e">
        <f>VLOOKUP($E14,Atletas!$1:$1048576,5,FALSE)</f>
        <v>#N/A</v>
      </c>
      <c r="I14" s="35"/>
      <c r="J14" s="34"/>
      <c r="K14" s="35"/>
      <c r="L14" s="35" t="s">
        <v>1927</v>
      </c>
      <c r="M14" s="44"/>
    </row>
    <row r="15" spans="1:15" s="30" customFormat="1">
      <c r="A15" s="27"/>
      <c r="B15" s="28"/>
      <c r="C15" s="29"/>
      <c r="D15" s="26"/>
      <c r="E15" s="30" t="s">
        <v>1510</v>
      </c>
      <c r="F15" s="31">
        <f>VLOOKUP($E15,Atletas!$1:$1048576,7,FALSE)</f>
        <v>33442</v>
      </c>
      <c r="G15" s="31" t="str">
        <f>VLOOKUP($E15,Atletas!$1:$1048576,9,FALSE)</f>
        <v>S/Sub-23</v>
      </c>
      <c r="H15" s="76" t="str">
        <f>VLOOKUP($E15,Atletas!$1:$1048576,5,FALSE)</f>
        <v>AJS</v>
      </c>
      <c r="I15" s="35"/>
      <c r="J15" s="34"/>
      <c r="K15" s="35"/>
      <c r="L15" s="35" t="s">
        <v>1928</v>
      </c>
      <c r="M15" s="44"/>
    </row>
    <row r="16" spans="1:15" s="30" customFormat="1">
      <c r="A16" s="27"/>
      <c r="B16" s="28"/>
      <c r="C16" s="29"/>
      <c r="D16" s="26"/>
      <c r="E16" s="30" t="s">
        <v>1655</v>
      </c>
      <c r="F16" s="31">
        <f>VLOOKUP($E16,Atletas!$1:$1048576,7,FALSE)</f>
        <v>33755</v>
      </c>
      <c r="G16" s="31" t="str">
        <f>VLOOKUP($E16,Atletas!$1:$1048576,9,FALSE)</f>
        <v>S/Sub-23</v>
      </c>
      <c r="H16" s="76" t="str">
        <f>VLOOKUP($E16,Atletas!$1:$1048576,5,FALSE)</f>
        <v>ADRAP</v>
      </c>
      <c r="I16" s="35"/>
      <c r="J16" s="34"/>
      <c r="K16" s="35"/>
      <c r="L16" s="35" t="s">
        <v>165</v>
      </c>
    </row>
    <row r="17" spans="1:14" s="30" customFormat="1">
      <c r="A17" s="27"/>
      <c r="B17" s="28"/>
      <c r="C17" s="29"/>
      <c r="D17" s="26"/>
      <c r="E17" s="30" t="s">
        <v>1507</v>
      </c>
      <c r="F17" s="31" t="e">
        <f>VLOOKUP($E17,Atletas!$1:$1048576,7,FALSE)</f>
        <v>#N/A</v>
      </c>
      <c r="G17" s="31" t="e">
        <f>VLOOKUP($E17,Atletas!$1:$1048576,9,FALSE)</f>
        <v>#N/A</v>
      </c>
      <c r="H17" s="76" t="e">
        <f>VLOOKUP($E17,Atletas!$1:$1048576,5,FALSE)</f>
        <v>#N/A</v>
      </c>
      <c r="I17" s="35"/>
      <c r="J17" s="34"/>
      <c r="K17" s="35"/>
      <c r="L17" s="35" t="s">
        <v>166</v>
      </c>
      <c r="M17" s="44"/>
    </row>
    <row r="18" spans="1:14" s="30" customFormat="1">
      <c r="A18" s="27"/>
      <c r="B18" s="28"/>
      <c r="C18" s="29"/>
      <c r="D18" s="26"/>
      <c r="E18" s="30" t="s">
        <v>654</v>
      </c>
      <c r="F18" s="31">
        <v>32058</v>
      </c>
      <c r="G18" s="31" t="s">
        <v>655</v>
      </c>
      <c r="H18" s="76" t="s">
        <v>1301</v>
      </c>
      <c r="I18" s="35"/>
      <c r="J18" s="34"/>
      <c r="K18" s="35"/>
      <c r="L18" s="35" t="s">
        <v>531</v>
      </c>
      <c r="M18" s="44"/>
    </row>
    <row r="19" spans="1:14" s="30" customFormat="1">
      <c r="A19" s="27"/>
      <c r="B19" s="28"/>
      <c r="C19" s="29"/>
      <c r="D19" s="26"/>
      <c r="E19" s="30" t="s">
        <v>1431</v>
      </c>
      <c r="F19" s="31" t="e">
        <f>VLOOKUP($E19,Atletas!$1:$1048576,7,FALSE)</f>
        <v>#N/A</v>
      </c>
      <c r="G19" s="31" t="e">
        <f>VLOOKUP($E19,Atletas!$1:$1048576,9,FALSE)</f>
        <v>#N/A</v>
      </c>
      <c r="H19" s="76" t="e">
        <f>VLOOKUP($E19,Atletas!$1:$1048576,5,FALSE)</f>
        <v>#N/A</v>
      </c>
      <c r="I19" s="35"/>
      <c r="J19" s="34"/>
      <c r="K19" s="35"/>
      <c r="L19" s="35" t="s">
        <v>966</v>
      </c>
      <c r="M19" s="44"/>
    </row>
    <row r="20" spans="1:14" s="30" customFormat="1">
      <c r="A20" s="27"/>
      <c r="B20" s="28"/>
      <c r="C20" s="29"/>
      <c r="D20" s="26"/>
      <c r="E20" s="30" t="s">
        <v>1278</v>
      </c>
      <c r="F20" s="31" t="e">
        <f>VLOOKUP($E20,Atletas!$1:$1048576,7,FALSE)</f>
        <v>#N/A</v>
      </c>
      <c r="G20" s="31" t="e">
        <f>VLOOKUP($E20,Atletas!$1:$1048576,9,FALSE)</f>
        <v>#N/A</v>
      </c>
      <c r="H20" s="76" t="e">
        <f>VLOOKUP($E20,Atletas!$1:$1048576,5,FALSE)</f>
        <v>#N/A</v>
      </c>
      <c r="I20" s="35"/>
      <c r="J20" s="34"/>
      <c r="K20" s="35"/>
      <c r="L20" s="35" t="s">
        <v>787</v>
      </c>
      <c r="M20" s="44"/>
    </row>
    <row r="21" spans="1:14" s="30" customFormat="1">
      <c r="A21" s="27"/>
      <c r="B21" s="28"/>
      <c r="C21" s="29"/>
      <c r="D21" s="26"/>
      <c r="E21" s="30" t="s">
        <v>1345</v>
      </c>
      <c r="F21" s="31">
        <f>VLOOKUP($E21,Atletas!$1:$1048576,7,FALSE)</f>
        <v>32782</v>
      </c>
      <c r="G21" s="31" t="str">
        <f>VLOOKUP($E21,Atletas!$1:$1048576,9,FALSE)</f>
        <v>Sénior</v>
      </c>
      <c r="H21" s="76" t="str">
        <f>VLOOKUP($E21,Atletas!$1:$1048576,5,FALSE)</f>
        <v>ADRAP</v>
      </c>
      <c r="I21" s="35"/>
      <c r="J21" s="34"/>
      <c r="K21" s="35"/>
      <c r="L21" s="35" t="s">
        <v>164</v>
      </c>
    </row>
    <row r="22" spans="1:14" s="30" customFormat="1">
      <c r="A22" s="27"/>
      <c r="B22" s="28"/>
      <c r="C22" s="29"/>
      <c r="D22" s="26"/>
      <c r="E22" s="30" t="s">
        <v>1721</v>
      </c>
      <c r="F22" s="31">
        <f>VLOOKUP($E22,Atletas!$1:$1048576,7,FALSE)</f>
        <v>33591</v>
      </c>
      <c r="G22" s="31" t="str">
        <f>VLOOKUP($E22,Atletas!$1:$1048576,9,FALSE)</f>
        <v>S/Sub-23</v>
      </c>
      <c r="H22" s="76" t="str">
        <f>VLOOKUP($E22,Atletas!$1:$1048576,5,FALSE)</f>
        <v>CSM</v>
      </c>
      <c r="I22" s="35"/>
      <c r="J22" s="34"/>
      <c r="K22" s="35"/>
      <c r="L22" s="35" t="s">
        <v>167</v>
      </c>
    </row>
    <row r="23" spans="1:14" s="30" customFormat="1">
      <c r="A23" s="27"/>
      <c r="B23" s="28"/>
      <c r="C23" s="29"/>
      <c r="D23" s="26"/>
      <c r="F23" s="31">
        <f>VLOOKUP($E23,Atletas!$1:$1048576,7,FALSE)</f>
        <v>0</v>
      </c>
      <c r="G23" s="31">
        <f>VLOOKUP($E23,Atletas!$1:$1048576,9,FALSE)</f>
        <v>0</v>
      </c>
      <c r="H23" s="76">
        <f>VLOOKUP($E23,Atletas!$1:$1048576,5,FALSE)</f>
        <v>0</v>
      </c>
      <c r="I23" s="35"/>
      <c r="J23" s="34"/>
      <c r="K23" s="35"/>
      <c r="L23" s="35" t="s">
        <v>27</v>
      </c>
      <c r="M23" s="44"/>
    </row>
    <row r="24" spans="1:14" s="30" customFormat="1">
      <c r="A24" s="27"/>
      <c r="B24" s="28"/>
      <c r="C24" s="29"/>
      <c r="D24" s="26"/>
      <c r="F24" s="31">
        <f>VLOOKUP($E24,Atletas!$1:$1048576,7,FALSE)</f>
        <v>0</v>
      </c>
      <c r="G24" s="31">
        <f>VLOOKUP($E24,Atletas!$1:$1048576,9,FALSE)</f>
        <v>0</v>
      </c>
      <c r="H24" s="76">
        <f>VLOOKUP($E24,Atletas!$1:$1048576,5,FALSE)</f>
        <v>0</v>
      </c>
      <c r="I24" s="35"/>
      <c r="J24" s="34"/>
      <c r="K24" s="35"/>
      <c r="L24" s="35" t="s">
        <v>27</v>
      </c>
      <c r="M24" s="44"/>
    </row>
    <row r="25" spans="1:14" s="30" customFormat="1">
      <c r="A25" s="27"/>
      <c r="B25" s="28"/>
      <c r="C25" s="29"/>
      <c r="D25" s="26"/>
      <c r="F25" s="31">
        <f>VLOOKUP($E25,Atletas!$1:$1048576,7,FALSE)</f>
        <v>0</v>
      </c>
      <c r="G25" s="31">
        <f>VLOOKUP($E25,Atletas!$1:$1048576,9,FALSE)</f>
        <v>0</v>
      </c>
      <c r="H25" s="76">
        <f>VLOOKUP($E25,Atletas!$1:$1048576,5,FALSE)</f>
        <v>0</v>
      </c>
      <c r="I25" s="35"/>
      <c r="J25" s="34"/>
      <c r="K25" s="35"/>
      <c r="L25" s="35" t="s">
        <v>27</v>
      </c>
      <c r="M25" s="44"/>
    </row>
    <row r="26" spans="1:14" s="30" customFormat="1">
      <c r="A26" s="27"/>
      <c r="B26" s="28"/>
      <c r="C26" s="29"/>
      <c r="D26" s="26"/>
      <c r="F26" s="31"/>
      <c r="G26" s="35"/>
      <c r="H26" s="76"/>
      <c r="I26" s="35"/>
      <c r="J26" s="34"/>
      <c r="K26" s="35"/>
      <c r="L26" s="35"/>
      <c r="M26" s="44"/>
    </row>
    <row r="27" spans="1:14" s="30" customFormat="1">
      <c r="A27" s="27"/>
      <c r="B27" s="28"/>
      <c r="C27" s="29"/>
      <c r="D27" s="26"/>
      <c r="F27" s="31"/>
      <c r="G27" s="35"/>
      <c r="H27" s="76"/>
      <c r="I27" s="35"/>
      <c r="J27" s="34"/>
      <c r="K27" s="35"/>
      <c r="L27" s="35"/>
      <c r="M27" s="44"/>
    </row>
    <row r="28" spans="1:14" s="30" customFormat="1">
      <c r="A28" s="178" t="s">
        <v>1243</v>
      </c>
      <c r="B28" s="179"/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44"/>
      <c r="N28" s="45"/>
    </row>
    <row r="29" spans="1:14" s="30" customFormat="1">
      <c r="A29" s="27"/>
      <c r="B29" s="28"/>
      <c r="C29" s="29"/>
      <c r="D29" s="26"/>
      <c r="F29" s="31">
        <f>VLOOKUP($E29,Atletas!$1:$1048576,7,FALSE)</f>
        <v>0</v>
      </c>
      <c r="G29" s="31">
        <f>VLOOKUP($E29,Atletas!$1:$1048576,9,FALSE)</f>
        <v>0</v>
      </c>
      <c r="H29" s="76">
        <f>VLOOKUP($E29,Atletas!$1:$1048576,5,FALSE)</f>
        <v>0</v>
      </c>
      <c r="I29" s="35"/>
      <c r="J29" s="34"/>
      <c r="K29" s="35"/>
      <c r="L29" s="35"/>
      <c r="M29" s="44"/>
    </row>
    <row r="30" spans="1:14" s="30" customFormat="1">
      <c r="A30" s="27"/>
      <c r="B30" s="28"/>
      <c r="C30" s="29"/>
      <c r="D30" s="26"/>
      <c r="F30" s="31"/>
      <c r="G30" s="31"/>
      <c r="H30" s="76"/>
      <c r="I30" s="35"/>
      <c r="J30" s="34"/>
      <c r="K30" s="35"/>
      <c r="L30" s="35"/>
      <c r="M30" s="44"/>
      <c r="N30" s="44"/>
    </row>
    <row r="31" spans="1:14" s="30" customFormat="1">
      <c r="A31" s="27"/>
      <c r="B31" s="28"/>
      <c r="C31" s="29"/>
      <c r="D31" s="26"/>
      <c r="F31" s="31"/>
      <c r="G31" s="31"/>
      <c r="H31" s="76"/>
      <c r="I31" s="35"/>
      <c r="J31" s="34"/>
      <c r="K31" s="35"/>
      <c r="L31" s="35"/>
      <c r="M31" s="44"/>
      <c r="N31" s="44"/>
    </row>
    <row r="32" spans="1:14" s="30" customFormat="1">
      <c r="A32" s="27"/>
      <c r="B32" s="28"/>
      <c r="C32" s="29"/>
      <c r="D32" s="26"/>
      <c r="F32" s="31"/>
      <c r="G32" s="31"/>
      <c r="H32" s="76"/>
      <c r="I32" s="35"/>
      <c r="J32" s="34"/>
      <c r="K32" s="35"/>
      <c r="L32" s="35"/>
      <c r="M32" s="44"/>
      <c r="N32" s="45"/>
    </row>
    <row r="33" spans="1:14" s="30" customFormat="1">
      <c r="A33" s="27"/>
      <c r="B33" s="28"/>
      <c r="C33" s="29"/>
      <c r="D33" s="26"/>
      <c r="F33" s="31"/>
      <c r="G33" s="31"/>
      <c r="H33" s="76"/>
      <c r="I33" s="35"/>
      <c r="J33" s="34"/>
      <c r="K33" s="35"/>
      <c r="L33" s="35"/>
      <c r="M33" s="70"/>
      <c r="N33" s="44"/>
    </row>
    <row r="34" spans="1:14" s="30" customFormat="1">
      <c r="A34" s="178" t="s">
        <v>1242</v>
      </c>
      <c r="B34" s="179"/>
      <c r="C34" s="179"/>
      <c r="D34" s="179"/>
      <c r="E34" s="179"/>
      <c r="F34" s="179"/>
      <c r="G34" s="179"/>
      <c r="H34" s="179"/>
      <c r="I34" s="179"/>
      <c r="J34" s="179"/>
      <c r="K34" s="179"/>
      <c r="L34" s="179"/>
      <c r="M34" s="44"/>
      <c r="N34" s="45"/>
    </row>
    <row r="35" spans="1:14" s="30" customFormat="1">
      <c r="A35" s="27"/>
      <c r="B35" s="28"/>
      <c r="C35" s="29"/>
      <c r="D35" s="26"/>
      <c r="F35" s="31">
        <f>VLOOKUP($E35,Atletas!$1:$1048576,7,FALSE)</f>
        <v>0</v>
      </c>
      <c r="G35" s="31">
        <f>VLOOKUP($E35,Atletas!$1:$1048576,9,FALSE)</f>
        <v>0</v>
      </c>
      <c r="H35" s="76">
        <f>VLOOKUP($E35,Atletas!$1:$1048576,5,FALSE)</f>
        <v>0</v>
      </c>
      <c r="I35" s="35"/>
      <c r="J35" s="34"/>
      <c r="K35" s="35"/>
      <c r="L35" s="35"/>
      <c r="M35" s="44"/>
    </row>
    <row r="36" spans="1:14" s="30" customFormat="1">
      <c r="A36" s="27"/>
      <c r="B36" s="28"/>
      <c r="C36" s="29"/>
      <c r="D36" s="26"/>
      <c r="F36" s="31">
        <f>VLOOKUP($E36,Atletas!$1:$1048576,7,FALSE)</f>
        <v>0</v>
      </c>
      <c r="G36" s="31">
        <f>VLOOKUP($E36,Atletas!$1:$1048576,9,FALSE)</f>
        <v>0</v>
      </c>
      <c r="H36" s="76">
        <f>VLOOKUP($E36,Atletas!$1:$1048576,5,FALSE)</f>
        <v>0</v>
      </c>
      <c r="I36" s="35"/>
      <c r="J36" s="34"/>
      <c r="K36" s="35"/>
      <c r="L36" s="35"/>
      <c r="M36" s="44"/>
    </row>
    <row r="37" spans="1:14" s="30" customFormat="1">
      <c r="A37" s="27"/>
      <c r="B37" s="28"/>
      <c r="C37" s="29"/>
      <c r="D37" s="26"/>
      <c r="F37" s="31">
        <f>VLOOKUP($E37,Atletas!$1:$1048576,7,FALSE)</f>
        <v>0</v>
      </c>
      <c r="G37" s="31">
        <f>VLOOKUP($E37,Atletas!$1:$1048576,9,FALSE)</f>
        <v>0</v>
      </c>
      <c r="H37" s="76">
        <f>VLOOKUP($E37,Atletas!$1:$1048576,5,FALSE)</f>
        <v>0</v>
      </c>
      <c r="I37" s="35"/>
      <c r="J37" s="34"/>
      <c r="K37" s="35"/>
      <c r="L37" s="35"/>
      <c r="M37" s="44"/>
    </row>
    <row r="38" spans="1:14" s="30" customFormat="1">
      <c r="A38" s="27"/>
      <c r="B38" s="28"/>
      <c r="C38" s="29"/>
      <c r="D38" s="26"/>
      <c r="F38" s="31"/>
      <c r="G38" s="31"/>
      <c r="H38" s="76"/>
      <c r="I38" s="35"/>
      <c r="J38" s="34"/>
      <c r="K38" s="35"/>
      <c r="L38" s="35"/>
      <c r="M38" s="44"/>
      <c r="N38" s="45"/>
    </row>
    <row r="39" spans="1:14" s="30" customFormat="1">
      <c r="A39" s="27"/>
      <c r="B39" s="28"/>
      <c r="C39" s="29"/>
      <c r="D39" s="26"/>
      <c r="F39" s="31"/>
      <c r="G39" s="31"/>
      <c r="H39" s="76"/>
      <c r="I39" s="35"/>
      <c r="J39" s="34"/>
      <c r="K39" s="35"/>
      <c r="L39" s="35"/>
      <c r="M39" s="44"/>
      <c r="N39" s="45"/>
    </row>
    <row r="40" spans="1:14">
      <c r="A40" s="178" t="s">
        <v>1244</v>
      </c>
      <c r="B40" s="179"/>
      <c r="C40" s="179"/>
      <c r="D40" s="179"/>
      <c r="E40" s="179"/>
      <c r="F40" s="179"/>
      <c r="G40" s="179"/>
      <c r="H40" s="179"/>
      <c r="I40" s="179"/>
      <c r="J40" s="179"/>
      <c r="K40" s="179"/>
      <c r="L40" s="179"/>
      <c r="M40" s="44"/>
    </row>
    <row r="41" spans="1:14" s="30" customFormat="1">
      <c r="A41" s="27"/>
      <c r="B41" s="28">
        <v>9.07</v>
      </c>
      <c r="C41" s="29">
        <v>2.2999999999999998</v>
      </c>
      <c r="D41" s="26">
        <v>1</v>
      </c>
      <c r="E41" s="30" t="s">
        <v>1521</v>
      </c>
      <c r="F41" s="31">
        <f>VLOOKUP($E41,Atletas!$1:$1048576,7,FALSE)</f>
        <v>33242</v>
      </c>
      <c r="G41" s="31" t="str">
        <f>VLOOKUP($E41,Atletas!$1:$1048576,9,FALSE)</f>
        <v>S/Sub-23</v>
      </c>
      <c r="H41" s="76" t="str">
        <f>VLOOKUP($E41,Atletas!$1:$1048576,5,FALSE)</f>
        <v>CSM</v>
      </c>
      <c r="I41" s="35" t="s">
        <v>1434</v>
      </c>
      <c r="J41" s="34">
        <v>41315</v>
      </c>
      <c r="K41" s="35"/>
      <c r="L41" s="35"/>
      <c r="M41" s="44"/>
    </row>
    <row r="42" spans="1:14" s="30" customFormat="1">
      <c r="A42" s="27"/>
      <c r="B42" s="28">
        <v>9.24</v>
      </c>
      <c r="C42" s="29">
        <v>2.2999999999999998</v>
      </c>
      <c r="D42" s="26">
        <v>2</v>
      </c>
      <c r="E42" s="30" t="s">
        <v>1555</v>
      </c>
      <c r="F42" s="31">
        <f>VLOOKUP($E42,Atletas!$1:$1048576,7,FALSE)</f>
        <v>32952</v>
      </c>
      <c r="G42" s="31" t="str">
        <f>VLOOKUP($E42,Atletas!$1:$1048576,9,FALSE)</f>
        <v>Sénior</v>
      </c>
      <c r="H42" s="76" t="str">
        <f>VLOOKUP($E42,Atletas!$1:$1048576,5,FALSE)</f>
        <v>ADRAP</v>
      </c>
      <c r="I42" s="35" t="s">
        <v>1434</v>
      </c>
      <c r="J42" s="34">
        <v>41315</v>
      </c>
      <c r="K42" s="35"/>
      <c r="L42" s="35"/>
      <c r="M42" s="44"/>
    </row>
    <row r="43" spans="1:14" s="30" customFormat="1">
      <c r="A43" s="27"/>
      <c r="B43" s="28">
        <v>9.24</v>
      </c>
      <c r="C43" s="29">
        <v>2.2999999999999998</v>
      </c>
      <c r="D43" s="26">
        <v>2</v>
      </c>
      <c r="E43" s="30" t="s">
        <v>1510</v>
      </c>
      <c r="F43" s="31">
        <f>VLOOKUP($E43,Atletas!$1:$1048576,7,FALSE)</f>
        <v>33442</v>
      </c>
      <c r="G43" s="31" t="str">
        <f>VLOOKUP($E43,Atletas!$1:$1048576,9,FALSE)</f>
        <v>S/Sub-23</v>
      </c>
      <c r="H43" s="76" t="str">
        <f>VLOOKUP($E43,Atletas!$1:$1048576,5,FALSE)</f>
        <v>AJS</v>
      </c>
      <c r="I43" s="35" t="s">
        <v>1434</v>
      </c>
      <c r="J43" s="34">
        <v>41315</v>
      </c>
      <c r="K43" s="35"/>
      <c r="L43" s="35"/>
      <c r="M43" s="44"/>
    </row>
    <row r="44" spans="1:14" s="30" customFormat="1">
      <c r="A44" s="27"/>
      <c r="B44" s="28">
        <v>9.4</v>
      </c>
      <c r="C44" s="29">
        <v>2.2999999999999998</v>
      </c>
      <c r="D44" s="26">
        <v>4</v>
      </c>
      <c r="E44" s="30" t="s">
        <v>1653</v>
      </c>
      <c r="F44" s="31">
        <f>VLOOKUP($E44,Atletas!$1:$1048576,7,FALSE)</f>
        <v>34120</v>
      </c>
      <c r="G44" s="31" t="str">
        <f>VLOOKUP($E44,Atletas!$1:$1048576,9,FALSE)</f>
        <v>S/Sub-23</v>
      </c>
      <c r="H44" s="76" t="str">
        <f>VLOOKUP($E44,Atletas!$1:$1048576,5,FALSE)</f>
        <v>GDE</v>
      </c>
      <c r="I44" s="35" t="s">
        <v>1434</v>
      </c>
      <c r="J44" s="34">
        <v>41315</v>
      </c>
      <c r="K44" s="35"/>
      <c r="L44" s="35"/>
      <c r="M44" s="44"/>
    </row>
    <row r="45" spans="1:14" s="30" customFormat="1">
      <c r="A45" s="27"/>
      <c r="B45" s="28">
        <v>9.8800000000000008</v>
      </c>
      <c r="C45" s="29">
        <v>2.2999999999999998</v>
      </c>
      <c r="D45" s="26">
        <v>5</v>
      </c>
      <c r="E45" s="30" t="s">
        <v>1520</v>
      </c>
      <c r="F45" s="31">
        <f>VLOOKUP($E45,Atletas!$1:$1048576,7,FALSE)</f>
        <v>31126</v>
      </c>
      <c r="G45" s="31" t="str">
        <f>VLOOKUP($E45,Atletas!$1:$1048576,9,FALSE)</f>
        <v>Sénior</v>
      </c>
      <c r="H45" s="76" t="str">
        <f>VLOOKUP($E45,Atletas!$1:$1048576,5,FALSE)</f>
        <v>ADRAP</v>
      </c>
      <c r="I45" s="35" t="s">
        <v>1434</v>
      </c>
      <c r="J45" s="34">
        <v>41315</v>
      </c>
      <c r="K45" s="35"/>
      <c r="L45" s="35"/>
      <c r="M45" s="44"/>
    </row>
    <row r="46" spans="1:14" s="30" customFormat="1">
      <c r="A46" s="27"/>
      <c r="B46" s="28" t="s">
        <v>2770</v>
      </c>
      <c r="C46" s="29">
        <v>2.4</v>
      </c>
      <c r="D46" s="26">
        <v>2</v>
      </c>
      <c r="E46" s="30" t="s">
        <v>1635</v>
      </c>
      <c r="F46" s="31">
        <f>VLOOKUP($E46,Atletas!$1:$1048576,7,FALSE)</f>
        <v>34686</v>
      </c>
      <c r="G46" s="31" t="str">
        <f>VLOOKUP($E46,Atletas!$1:$1048576,9,FALSE)</f>
        <v>Júnior</v>
      </c>
      <c r="H46" s="76" t="str">
        <f>VLOOKUP($E46,Atletas!$1:$1048576,5,FALSE)</f>
        <v>GDE</v>
      </c>
      <c r="I46" s="35" t="s">
        <v>1434</v>
      </c>
      <c r="J46" s="34">
        <v>41287</v>
      </c>
      <c r="K46" s="35"/>
      <c r="L46" s="35"/>
      <c r="M46" s="44"/>
    </row>
    <row r="47" spans="1:14" s="30" customFormat="1">
      <c r="A47" s="27"/>
      <c r="B47" s="28" t="s">
        <v>2771</v>
      </c>
      <c r="C47" s="29">
        <v>2.4</v>
      </c>
      <c r="D47" s="26">
        <v>3</v>
      </c>
      <c r="E47" s="30" t="s">
        <v>1581</v>
      </c>
      <c r="F47" s="31">
        <f>VLOOKUP($E47,Atletas!$1:$1048576,7,FALSE)</f>
        <v>34457</v>
      </c>
      <c r="G47" s="31" t="str">
        <f>VLOOKUP($E47,Atletas!$1:$1048576,9,FALSE)</f>
        <v>Júnior</v>
      </c>
      <c r="H47" s="76" t="str">
        <f>VLOOKUP($E47,Atletas!$1:$1048576,5,FALSE)</f>
        <v>ADRAP</v>
      </c>
      <c r="I47" s="35" t="s">
        <v>1434</v>
      </c>
      <c r="J47" s="34">
        <v>41287</v>
      </c>
      <c r="K47" s="35"/>
      <c r="L47" s="35"/>
      <c r="M47" s="44"/>
    </row>
    <row r="48" spans="1:14" s="30" customFormat="1">
      <c r="A48" s="27"/>
      <c r="B48" s="28"/>
      <c r="C48" s="29"/>
      <c r="D48" s="26"/>
      <c r="F48" s="31">
        <f>VLOOKUP($E48,Atletas!$1:$1048576,7,FALSE)</f>
        <v>0</v>
      </c>
      <c r="G48" s="31">
        <f>VLOOKUP($E48,Atletas!$1:$1048576,9,FALSE)</f>
        <v>0</v>
      </c>
      <c r="H48" s="76">
        <f>VLOOKUP($E48,Atletas!$1:$1048576,5,FALSE)</f>
        <v>0</v>
      </c>
      <c r="I48" s="35"/>
      <c r="J48" s="34"/>
      <c r="K48" s="35"/>
      <c r="L48" s="35"/>
      <c r="M48" s="44"/>
    </row>
    <row r="49" spans="1:13" s="30" customFormat="1">
      <c r="A49" s="27"/>
      <c r="B49" s="28"/>
      <c r="C49" s="29"/>
      <c r="D49" s="26"/>
      <c r="F49" s="31"/>
      <c r="G49" s="35"/>
      <c r="H49" s="76"/>
      <c r="I49" s="35"/>
      <c r="J49" s="34"/>
      <c r="K49" s="35"/>
      <c r="L49" s="35"/>
      <c r="M49" s="44"/>
    </row>
    <row r="50" spans="1:13" s="30" customFormat="1">
      <c r="A50" s="27"/>
      <c r="B50" s="28"/>
      <c r="C50" s="29"/>
      <c r="D50" s="26"/>
      <c r="F50" s="31"/>
      <c r="G50" s="35"/>
      <c r="H50" s="76"/>
      <c r="I50" s="35"/>
      <c r="J50" s="34"/>
      <c r="K50" s="35"/>
      <c r="L50" s="35"/>
      <c r="M50" s="44"/>
    </row>
    <row r="51" spans="1:13" s="30" customFormat="1">
      <c r="A51" s="27"/>
      <c r="B51" s="28"/>
      <c r="C51" s="29"/>
      <c r="D51" s="26"/>
      <c r="F51" s="31"/>
      <c r="G51" s="35"/>
      <c r="H51" s="76"/>
      <c r="I51" s="35"/>
      <c r="J51" s="34"/>
      <c r="K51" s="35"/>
      <c r="L51" s="35"/>
      <c r="M51" s="44"/>
    </row>
    <row r="52" spans="1:13" s="30" customFormat="1">
      <c r="A52" s="27"/>
      <c r="B52" s="28"/>
      <c r="C52" s="29"/>
      <c r="D52" s="26"/>
      <c r="F52" s="31"/>
      <c r="G52" s="35"/>
      <c r="H52" s="76"/>
      <c r="I52" s="35"/>
      <c r="J52" s="34"/>
      <c r="K52" s="35"/>
      <c r="L52" s="35"/>
      <c r="M52" s="44"/>
    </row>
    <row r="53" spans="1:13" s="30" customFormat="1">
      <c r="A53" s="27"/>
      <c r="B53" s="28"/>
      <c r="C53" s="29"/>
      <c r="D53" s="26"/>
      <c r="F53" s="31"/>
      <c r="G53" s="35"/>
      <c r="H53" s="76"/>
      <c r="I53" s="35"/>
      <c r="J53" s="34"/>
      <c r="K53" s="35"/>
      <c r="L53" s="35"/>
      <c r="M53" s="70"/>
    </row>
    <row r="54" spans="1:13" s="30" customFormat="1">
      <c r="A54" s="27"/>
      <c r="B54" s="28"/>
      <c r="C54" s="29"/>
      <c r="D54" s="26"/>
      <c r="F54" s="31"/>
      <c r="G54" s="35"/>
      <c r="H54" s="76"/>
      <c r="I54" s="35"/>
      <c r="J54" s="34"/>
      <c r="K54" s="35"/>
      <c r="L54" s="35"/>
      <c r="M54" s="44"/>
    </row>
    <row r="55" spans="1:13" s="30" customFormat="1">
      <c r="A55" s="27"/>
      <c r="B55" s="28"/>
      <c r="C55" s="29"/>
      <c r="D55" s="26"/>
      <c r="F55" s="31"/>
      <c r="G55" s="35"/>
      <c r="H55" s="76"/>
      <c r="I55" s="35"/>
      <c r="J55" s="34"/>
      <c r="K55" s="35"/>
      <c r="L55" s="35"/>
      <c r="M55" s="44"/>
    </row>
    <row r="56" spans="1:13" s="30" customFormat="1">
      <c r="A56" s="27"/>
      <c r="B56" s="28"/>
      <c r="C56" s="29"/>
      <c r="D56" s="26"/>
      <c r="F56" s="31"/>
      <c r="G56" s="35"/>
      <c r="H56" s="76"/>
      <c r="I56" s="35"/>
      <c r="J56" s="34"/>
      <c r="K56" s="35"/>
      <c r="L56" s="35"/>
      <c r="M56" s="44"/>
    </row>
    <row r="57" spans="1:13" s="30" customFormat="1">
      <c r="A57" s="27"/>
      <c r="B57" s="28"/>
      <c r="C57" s="29"/>
      <c r="D57" s="26"/>
      <c r="F57" s="31"/>
      <c r="G57" s="35"/>
      <c r="H57" s="76"/>
      <c r="I57" s="35"/>
      <c r="J57" s="34"/>
      <c r="K57" s="35"/>
      <c r="L57" s="35"/>
      <c r="M57" s="44"/>
    </row>
    <row r="58" spans="1:13" s="30" customFormat="1">
      <c r="A58" s="27"/>
      <c r="B58" s="28"/>
      <c r="C58" s="29"/>
      <c r="D58" s="26"/>
      <c r="F58" s="31"/>
      <c r="G58" s="35"/>
      <c r="H58" s="76"/>
      <c r="I58" s="35"/>
      <c r="J58" s="34"/>
      <c r="K58" s="35"/>
      <c r="L58" s="35"/>
      <c r="M58" s="44"/>
    </row>
    <row r="59" spans="1:13" s="30" customFormat="1">
      <c r="A59" s="27"/>
      <c r="B59" s="28"/>
      <c r="C59" s="29"/>
      <c r="D59" s="26"/>
      <c r="F59" s="31"/>
      <c r="G59" s="35"/>
      <c r="H59" s="76"/>
      <c r="I59" s="35"/>
      <c r="J59" s="34"/>
      <c r="K59" s="35"/>
      <c r="L59" s="35"/>
      <c r="M59" s="44"/>
    </row>
    <row r="60" spans="1:13" s="30" customFormat="1">
      <c r="A60" s="27"/>
      <c r="B60" s="28"/>
      <c r="C60" s="29"/>
      <c r="D60" s="26"/>
      <c r="F60" s="31"/>
      <c r="G60" s="35"/>
      <c r="H60" s="76"/>
      <c r="I60" s="35"/>
      <c r="J60" s="34"/>
      <c r="K60" s="35"/>
      <c r="L60" s="35"/>
      <c r="M60" s="44"/>
    </row>
    <row r="61" spans="1:13" s="30" customFormat="1">
      <c r="A61" s="27"/>
      <c r="B61" s="28"/>
      <c r="C61" s="29"/>
      <c r="D61" s="26"/>
      <c r="F61" s="31"/>
      <c r="G61" s="35"/>
      <c r="H61" s="76"/>
      <c r="I61" s="35"/>
      <c r="J61" s="34"/>
      <c r="K61" s="35"/>
      <c r="L61" s="35"/>
      <c r="M61" s="44"/>
    </row>
    <row r="62" spans="1:13" s="30" customFormat="1">
      <c r="A62" s="27"/>
      <c r="B62" s="28"/>
      <c r="C62" s="29"/>
      <c r="D62" s="26"/>
      <c r="F62" s="31"/>
      <c r="G62" s="35"/>
      <c r="H62" s="76"/>
      <c r="I62" s="35"/>
      <c r="J62" s="34"/>
      <c r="K62" s="35"/>
      <c r="L62" s="35"/>
      <c r="M62" s="70"/>
    </row>
    <row r="63" spans="1:13" s="30" customFormat="1">
      <c r="A63" s="27"/>
      <c r="B63" s="28"/>
      <c r="C63" s="29"/>
      <c r="D63" s="26"/>
      <c r="F63" s="31"/>
      <c r="G63" s="35"/>
      <c r="H63" s="76"/>
      <c r="I63" s="35"/>
      <c r="J63" s="34"/>
      <c r="K63" s="35"/>
      <c r="L63" s="35"/>
      <c r="M63" s="70"/>
    </row>
    <row r="64" spans="1:13" s="30" customFormat="1">
      <c r="A64" s="27"/>
      <c r="B64" s="28"/>
      <c r="C64" s="29"/>
      <c r="D64" s="26"/>
      <c r="F64" s="31"/>
      <c r="G64" s="35"/>
      <c r="H64" s="76"/>
      <c r="I64" s="35"/>
      <c r="J64" s="34"/>
      <c r="K64" s="35"/>
      <c r="L64" s="35"/>
      <c r="M64" s="70"/>
    </row>
    <row r="65" spans="1:13" s="30" customFormat="1">
      <c r="A65" s="27"/>
      <c r="B65" s="28"/>
      <c r="C65" s="29"/>
      <c r="D65" s="26"/>
      <c r="F65" s="31"/>
      <c r="G65" s="35"/>
      <c r="H65" s="76"/>
      <c r="I65" s="35"/>
      <c r="J65" s="34"/>
      <c r="K65" s="35"/>
      <c r="L65" s="35"/>
      <c r="M65" s="70"/>
    </row>
    <row r="66" spans="1:13" s="30" customFormat="1">
      <c r="A66" s="27"/>
      <c r="B66" s="28"/>
      <c r="C66" s="29"/>
      <c r="D66" s="26"/>
      <c r="F66" s="31"/>
      <c r="G66" s="35"/>
      <c r="H66" s="76"/>
      <c r="I66" s="35"/>
      <c r="J66" s="34"/>
      <c r="K66" s="35"/>
      <c r="L66" s="35"/>
      <c r="M66" s="70"/>
    </row>
    <row r="67" spans="1:13" s="30" customFormat="1">
      <c r="A67" s="27"/>
      <c r="B67" s="28"/>
      <c r="C67" s="29"/>
      <c r="D67" s="26"/>
      <c r="F67" s="31"/>
      <c r="G67" s="35"/>
      <c r="H67" s="76"/>
      <c r="I67" s="35"/>
      <c r="J67" s="34"/>
      <c r="K67" s="35"/>
      <c r="L67" s="35"/>
      <c r="M67" s="70"/>
    </row>
    <row r="68" spans="1:13" s="30" customFormat="1">
      <c r="A68" s="27"/>
      <c r="B68" s="28"/>
      <c r="C68" s="29"/>
      <c r="D68" s="26"/>
      <c r="F68" s="31"/>
      <c r="G68" s="35"/>
      <c r="H68" s="76"/>
      <c r="I68" s="35"/>
      <c r="J68" s="34"/>
      <c r="K68" s="35"/>
      <c r="L68" s="35"/>
      <c r="M68" s="70"/>
    </row>
    <row r="69" spans="1:13" s="30" customFormat="1">
      <c r="A69" s="27"/>
      <c r="B69" s="28"/>
      <c r="C69" s="29"/>
      <c r="D69" s="26"/>
      <c r="F69" s="31"/>
      <c r="G69" s="35"/>
      <c r="H69" s="76"/>
      <c r="I69" s="35"/>
      <c r="J69" s="34"/>
      <c r="K69" s="35"/>
      <c r="L69" s="35"/>
      <c r="M69" s="70"/>
    </row>
    <row r="70" spans="1:13" s="30" customFormat="1">
      <c r="A70" s="27"/>
      <c r="B70" s="28"/>
      <c r="C70" s="29"/>
      <c r="D70" s="26"/>
      <c r="F70" s="31"/>
      <c r="G70" s="35"/>
      <c r="H70" s="76"/>
      <c r="I70" s="35"/>
      <c r="J70" s="34"/>
      <c r="K70" s="35"/>
      <c r="L70" s="35"/>
      <c r="M70" s="70"/>
    </row>
    <row r="71" spans="1:13" s="30" customFormat="1">
      <c r="A71" s="27"/>
      <c r="B71" s="28"/>
      <c r="C71" s="29"/>
      <c r="D71" s="26"/>
      <c r="F71" s="31"/>
      <c r="G71" s="35"/>
      <c r="H71" s="76"/>
      <c r="I71" s="35"/>
      <c r="J71" s="34"/>
      <c r="K71" s="35"/>
      <c r="L71" s="35"/>
      <c r="M71" s="70"/>
    </row>
    <row r="72" spans="1:13" s="30" customFormat="1">
      <c r="A72" s="27"/>
      <c r="B72" s="28"/>
      <c r="C72" s="29"/>
      <c r="D72" s="26"/>
      <c r="F72" s="31"/>
      <c r="G72" s="35"/>
      <c r="H72" s="76"/>
      <c r="I72" s="35"/>
      <c r="J72" s="34"/>
      <c r="K72" s="35"/>
      <c r="L72" s="35"/>
      <c r="M72" s="70"/>
    </row>
    <row r="73" spans="1:13" s="30" customFormat="1">
      <c r="A73" s="27"/>
      <c r="B73" s="28"/>
      <c r="C73" s="29"/>
      <c r="D73" s="26"/>
      <c r="F73" s="31"/>
      <c r="G73" s="35"/>
      <c r="H73" s="76"/>
      <c r="I73" s="35"/>
      <c r="J73" s="34"/>
      <c r="K73" s="35"/>
      <c r="L73" s="35"/>
      <c r="M73" s="70"/>
    </row>
    <row r="74" spans="1:13" s="30" customFormat="1">
      <c r="A74" s="27"/>
      <c r="B74" s="28"/>
      <c r="C74" s="29"/>
      <c r="D74" s="26"/>
      <c r="F74" s="31"/>
      <c r="G74" s="35"/>
      <c r="H74" s="76"/>
      <c r="I74" s="35"/>
      <c r="J74" s="34"/>
      <c r="K74" s="35"/>
      <c r="L74" s="35"/>
      <c r="M74" s="70"/>
    </row>
    <row r="75" spans="1:13" s="30" customFormat="1">
      <c r="A75" s="27"/>
      <c r="B75" s="28"/>
      <c r="C75" s="29"/>
      <c r="D75" s="26"/>
      <c r="F75" s="31"/>
      <c r="G75" s="35"/>
      <c r="H75" s="76"/>
      <c r="I75" s="35"/>
      <c r="J75" s="34"/>
      <c r="K75" s="35"/>
      <c r="L75" s="35"/>
      <c r="M75" s="70"/>
    </row>
    <row r="76" spans="1:13" s="30" customFormat="1">
      <c r="A76" s="27"/>
      <c r="B76" s="28"/>
      <c r="C76" s="29"/>
      <c r="D76" s="26"/>
      <c r="F76" s="31"/>
      <c r="G76" s="35"/>
      <c r="H76" s="76"/>
      <c r="I76" s="35"/>
      <c r="J76" s="34"/>
      <c r="K76" s="35"/>
      <c r="L76" s="35"/>
      <c r="M76" s="70"/>
    </row>
    <row r="77" spans="1:13" s="30" customFormat="1">
      <c r="A77" s="27"/>
      <c r="B77" s="28"/>
      <c r="C77" s="29"/>
      <c r="D77" s="26"/>
      <c r="F77" s="31"/>
      <c r="G77" s="35"/>
      <c r="H77" s="76"/>
      <c r="I77" s="35"/>
      <c r="J77" s="34"/>
      <c r="K77" s="35"/>
      <c r="L77" s="35"/>
      <c r="M77" s="70"/>
    </row>
    <row r="78" spans="1:13" s="30" customFormat="1">
      <c r="A78" s="27"/>
      <c r="B78" s="28"/>
      <c r="C78" s="29"/>
      <c r="D78" s="26"/>
      <c r="F78" s="31"/>
      <c r="G78" s="35"/>
      <c r="H78" s="76"/>
      <c r="I78" s="35"/>
      <c r="J78" s="34"/>
      <c r="K78" s="35"/>
      <c r="L78" s="35"/>
      <c r="M78" s="70"/>
    </row>
    <row r="79" spans="1:13" s="30" customFormat="1">
      <c r="A79" s="27"/>
      <c r="B79" s="28"/>
      <c r="C79" s="29"/>
      <c r="D79" s="26"/>
      <c r="F79" s="31"/>
      <c r="G79" s="35"/>
      <c r="H79" s="76"/>
      <c r="I79" s="35"/>
      <c r="J79" s="34"/>
      <c r="K79" s="35"/>
      <c r="L79" s="35"/>
      <c r="M79" s="70"/>
    </row>
    <row r="80" spans="1:13" s="30" customFormat="1">
      <c r="A80" s="27"/>
      <c r="B80" s="28"/>
      <c r="C80" s="29"/>
      <c r="D80" s="26"/>
      <c r="F80" s="31"/>
      <c r="G80" s="35"/>
      <c r="H80" s="76"/>
      <c r="I80" s="35"/>
      <c r="J80" s="34"/>
      <c r="K80" s="35"/>
      <c r="L80" s="35"/>
      <c r="M80" s="70"/>
    </row>
    <row r="81" spans="1:13" s="30" customFormat="1">
      <c r="A81" s="27"/>
      <c r="B81" s="28"/>
      <c r="C81" s="29"/>
      <c r="D81" s="26"/>
      <c r="F81" s="31"/>
      <c r="G81" s="35"/>
      <c r="H81" s="76"/>
      <c r="I81" s="35"/>
      <c r="J81" s="34"/>
      <c r="K81" s="35"/>
      <c r="L81" s="35"/>
      <c r="M81" s="70"/>
    </row>
    <row r="82" spans="1:13" s="30" customFormat="1">
      <c r="A82" s="27"/>
      <c r="B82" s="28"/>
      <c r="C82" s="29"/>
      <c r="D82" s="26"/>
      <c r="F82" s="31"/>
      <c r="G82" s="35"/>
      <c r="H82" s="76"/>
      <c r="I82" s="35"/>
      <c r="J82" s="34"/>
      <c r="K82" s="35"/>
      <c r="L82" s="35"/>
      <c r="M82" s="70"/>
    </row>
    <row r="83" spans="1:13" s="30" customFormat="1">
      <c r="A83" s="27"/>
      <c r="B83" s="28"/>
      <c r="C83" s="29"/>
      <c r="D83" s="26"/>
      <c r="F83" s="31"/>
      <c r="G83" s="35"/>
      <c r="H83" s="76"/>
      <c r="I83" s="35"/>
      <c r="J83" s="34"/>
      <c r="K83" s="35"/>
      <c r="L83" s="35"/>
      <c r="M83" s="70"/>
    </row>
    <row r="84" spans="1:13" s="30" customFormat="1">
      <c r="A84" s="27"/>
      <c r="B84" s="28"/>
      <c r="C84" s="29"/>
      <c r="D84" s="26"/>
      <c r="F84" s="31"/>
      <c r="G84" s="35"/>
      <c r="H84" s="76"/>
      <c r="I84" s="35"/>
      <c r="J84" s="34"/>
      <c r="K84" s="35"/>
      <c r="L84" s="35"/>
      <c r="M84" s="70"/>
    </row>
    <row r="85" spans="1:13" s="30" customFormat="1">
      <c r="A85" s="27"/>
      <c r="B85" s="28"/>
      <c r="C85" s="29"/>
      <c r="D85" s="26"/>
      <c r="F85" s="31"/>
      <c r="G85" s="35"/>
      <c r="H85" s="76"/>
      <c r="I85" s="35"/>
      <c r="J85" s="34"/>
      <c r="K85" s="35"/>
      <c r="L85" s="35"/>
      <c r="M85" s="70"/>
    </row>
    <row r="86" spans="1:13" s="30" customFormat="1">
      <c r="A86" s="27"/>
      <c r="B86" s="28"/>
      <c r="C86" s="29"/>
      <c r="D86" s="26"/>
      <c r="F86" s="31"/>
      <c r="G86" s="35"/>
      <c r="H86" s="76"/>
      <c r="I86" s="35"/>
      <c r="J86" s="34"/>
      <c r="K86" s="35"/>
      <c r="L86" s="35"/>
      <c r="M86" s="70"/>
    </row>
    <row r="87" spans="1:13" s="30" customFormat="1">
      <c r="A87" s="27"/>
      <c r="B87" s="28"/>
      <c r="C87" s="29"/>
      <c r="D87" s="26"/>
      <c r="F87" s="31"/>
      <c r="G87" s="35"/>
      <c r="H87" s="76"/>
      <c r="I87" s="35"/>
      <c r="J87" s="34"/>
      <c r="K87" s="35"/>
      <c r="L87" s="35"/>
      <c r="M87" s="70"/>
    </row>
    <row r="88" spans="1:13" s="30" customFormat="1">
      <c r="A88" s="27"/>
      <c r="B88" s="28"/>
      <c r="C88" s="29"/>
      <c r="D88" s="26"/>
      <c r="F88" s="31"/>
      <c r="G88" s="35"/>
      <c r="H88" s="76"/>
      <c r="I88" s="35"/>
      <c r="J88" s="34"/>
      <c r="K88" s="35"/>
      <c r="L88" s="35"/>
      <c r="M88" s="70"/>
    </row>
    <row r="89" spans="1:13" s="30" customFormat="1">
      <c r="A89" s="27"/>
      <c r="B89" s="28"/>
      <c r="C89" s="29"/>
      <c r="D89" s="26"/>
      <c r="F89" s="31"/>
      <c r="G89" s="35"/>
      <c r="H89" s="76"/>
      <c r="I89" s="35"/>
      <c r="J89" s="34"/>
      <c r="K89" s="35"/>
      <c r="L89" s="35"/>
      <c r="M89" s="70"/>
    </row>
    <row r="90" spans="1:13" s="30" customFormat="1">
      <c r="A90" s="27"/>
      <c r="B90" s="28"/>
      <c r="C90" s="29"/>
      <c r="D90" s="26"/>
      <c r="F90" s="31"/>
      <c r="G90" s="35"/>
      <c r="H90" s="76"/>
      <c r="I90" s="35"/>
      <c r="J90" s="34"/>
      <c r="K90" s="35"/>
      <c r="L90" s="35"/>
      <c r="M90" s="70"/>
    </row>
    <row r="91" spans="1:13" s="30" customFormat="1">
      <c r="A91" s="27"/>
      <c r="B91" s="28"/>
      <c r="C91" s="29"/>
      <c r="D91" s="26"/>
      <c r="F91" s="31"/>
      <c r="G91" s="35"/>
      <c r="H91" s="76"/>
      <c r="I91" s="35"/>
      <c r="J91" s="34"/>
      <c r="K91" s="35"/>
      <c r="L91" s="35"/>
      <c r="M91" s="70"/>
    </row>
    <row r="92" spans="1:13" s="30" customFormat="1">
      <c r="A92" s="27"/>
      <c r="B92" s="28"/>
      <c r="C92" s="29"/>
      <c r="D92" s="26"/>
      <c r="F92" s="31"/>
      <c r="G92" s="35"/>
      <c r="H92" s="76"/>
      <c r="I92" s="35"/>
      <c r="J92" s="34"/>
      <c r="K92" s="35"/>
      <c r="L92" s="35"/>
      <c r="M92" s="70"/>
    </row>
    <row r="93" spans="1:13" s="30" customFormat="1">
      <c r="A93" s="27"/>
      <c r="B93" s="28"/>
      <c r="C93" s="29"/>
      <c r="D93" s="26"/>
      <c r="F93" s="31"/>
      <c r="G93" s="35"/>
      <c r="H93" s="76"/>
      <c r="I93" s="35"/>
      <c r="J93" s="34"/>
      <c r="K93" s="35"/>
      <c r="L93" s="35"/>
      <c r="M93" s="70"/>
    </row>
    <row r="94" spans="1:13" s="30" customFormat="1">
      <c r="A94" s="27"/>
      <c r="B94" s="28"/>
      <c r="C94" s="29"/>
      <c r="D94" s="26"/>
      <c r="F94" s="31"/>
      <c r="G94" s="35"/>
      <c r="H94" s="76"/>
      <c r="I94" s="35"/>
      <c r="J94" s="34"/>
      <c r="K94" s="35"/>
      <c r="L94" s="35"/>
      <c r="M94" s="70"/>
    </row>
    <row r="95" spans="1:13" s="30" customFormat="1">
      <c r="A95" s="27"/>
      <c r="B95" s="28"/>
      <c r="C95" s="29"/>
      <c r="D95" s="26"/>
      <c r="F95" s="31"/>
      <c r="G95" s="35"/>
      <c r="H95" s="76"/>
      <c r="I95" s="35"/>
      <c r="J95" s="34"/>
      <c r="K95" s="35"/>
      <c r="L95" s="35"/>
      <c r="M95" s="70"/>
    </row>
    <row r="96" spans="1:13" s="30" customFormat="1">
      <c r="A96" s="27"/>
      <c r="B96" s="28"/>
      <c r="C96" s="29"/>
      <c r="D96" s="26"/>
      <c r="F96" s="31"/>
      <c r="G96" s="35"/>
      <c r="H96" s="76"/>
      <c r="I96" s="35"/>
      <c r="J96" s="34"/>
      <c r="K96" s="35"/>
      <c r="L96" s="35"/>
      <c r="M96" s="70"/>
    </row>
    <row r="97" spans="1:13" s="30" customFormat="1">
      <c r="A97" s="27"/>
      <c r="B97" s="28"/>
      <c r="C97" s="29"/>
      <c r="D97" s="26"/>
      <c r="F97" s="31"/>
      <c r="G97" s="35"/>
      <c r="H97" s="76"/>
      <c r="I97" s="35"/>
      <c r="J97" s="34"/>
      <c r="K97" s="35"/>
      <c r="L97" s="35"/>
      <c r="M97" s="70"/>
    </row>
    <row r="98" spans="1:13" s="30" customFormat="1">
      <c r="A98" s="27"/>
      <c r="B98" s="28"/>
      <c r="C98" s="29"/>
      <c r="D98" s="26"/>
      <c r="F98" s="31"/>
      <c r="G98" s="35"/>
      <c r="H98" s="76"/>
      <c r="I98" s="35"/>
      <c r="J98" s="34"/>
      <c r="K98" s="35"/>
      <c r="L98" s="35"/>
      <c r="M98" s="70"/>
    </row>
    <row r="99" spans="1:13" s="30" customFormat="1">
      <c r="A99" s="27"/>
      <c r="B99" s="28"/>
      <c r="C99" s="29"/>
      <c r="D99" s="26"/>
      <c r="F99" s="31"/>
      <c r="G99" s="35"/>
      <c r="H99" s="76"/>
      <c r="I99" s="35"/>
      <c r="J99" s="34"/>
      <c r="K99" s="35"/>
      <c r="L99" s="35"/>
      <c r="M99" s="70"/>
    </row>
    <row r="100" spans="1:13" s="30" customFormat="1">
      <c r="A100" s="27"/>
      <c r="B100" s="28"/>
      <c r="C100" s="29"/>
      <c r="D100" s="26"/>
      <c r="F100" s="31"/>
      <c r="G100" s="35"/>
      <c r="H100" s="76"/>
      <c r="I100" s="35"/>
      <c r="J100" s="34"/>
      <c r="K100" s="35"/>
      <c r="L100" s="35"/>
      <c r="M100" s="70"/>
    </row>
    <row r="101" spans="1:13" s="30" customFormat="1">
      <c r="A101" s="27"/>
      <c r="B101" s="28"/>
      <c r="C101" s="29"/>
      <c r="D101" s="26"/>
      <c r="F101" s="31"/>
      <c r="G101" s="35"/>
      <c r="H101" s="76"/>
      <c r="I101" s="35"/>
      <c r="J101" s="34"/>
      <c r="K101" s="35"/>
      <c r="L101" s="35"/>
      <c r="M101" s="70"/>
    </row>
    <row r="102" spans="1:13" s="30" customFormat="1">
      <c r="A102" s="27"/>
      <c r="B102" s="28"/>
      <c r="C102" s="29"/>
      <c r="D102" s="26"/>
      <c r="F102" s="31"/>
      <c r="G102" s="35"/>
      <c r="H102" s="76"/>
      <c r="I102" s="35"/>
      <c r="J102" s="34"/>
      <c r="K102" s="35"/>
      <c r="L102" s="35"/>
      <c r="M102" s="70"/>
    </row>
    <row r="103" spans="1:13" s="30" customFormat="1">
      <c r="A103" s="27"/>
      <c r="B103" s="28"/>
      <c r="C103" s="29"/>
      <c r="D103" s="26"/>
      <c r="F103" s="31"/>
      <c r="G103" s="35"/>
      <c r="H103" s="76"/>
      <c r="I103" s="35"/>
      <c r="J103" s="34"/>
      <c r="K103" s="35"/>
      <c r="L103" s="35"/>
      <c r="M103" s="70"/>
    </row>
    <row r="104" spans="1:13" s="30" customFormat="1">
      <c r="A104" s="27"/>
      <c r="B104" s="28"/>
      <c r="C104" s="29"/>
      <c r="D104" s="26"/>
      <c r="F104" s="31"/>
      <c r="G104" s="35"/>
      <c r="H104" s="76"/>
      <c r="I104" s="35"/>
      <c r="J104" s="34"/>
      <c r="K104" s="35"/>
      <c r="L104" s="35"/>
      <c r="M104" s="70"/>
    </row>
    <row r="105" spans="1:13" s="30" customFormat="1">
      <c r="A105" s="27"/>
      <c r="B105" s="28"/>
      <c r="C105" s="29"/>
      <c r="D105" s="26"/>
      <c r="F105" s="31"/>
      <c r="G105" s="35"/>
      <c r="H105" s="76"/>
      <c r="I105" s="35"/>
      <c r="J105" s="34"/>
      <c r="K105" s="35"/>
      <c r="L105" s="35"/>
      <c r="M105" s="70"/>
    </row>
    <row r="106" spans="1:13" s="30" customFormat="1">
      <c r="A106" s="27"/>
      <c r="B106" s="28"/>
      <c r="C106" s="29"/>
      <c r="D106" s="26"/>
      <c r="F106" s="31"/>
      <c r="G106" s="35"/>
      <c r="H106" s="76"/>
      <c r="I106" s="35"/>
      <c r="J106" s="34"/>
      <c r="K106" s="35"/>
      <c r="L106" s="35"/>
      <c r="M106" s="70"/>
    </row>
    <row r="107" spans="1:13" s="30" customFormat="1">
      <c r="A107" s="27"/>
      <c r="B107" s="28"/>
      <c r="C107" s="29"/>
      <c r="D107" s="26"/>
      <c r="F107" s="31"/>
      <c r="G107" s="35"/>
      <c r="H107" s="76"/>
      <c r="I107" s="35"/>
      <c r="J107" s="34"/>
      <c r="K107" s="35"/>
      <c r="L107" s="35"/>
      <c r="M107" s="70"/>
    </row>
    <row r="108" spans="1:13" s="30" customFormat="1">
      <c r="A108" s="27"/>
      <c r="B108" s="28"/>
      <c r="C108" s="29"/>
      <c r="D108" s="26"/>
      <c r="F108" s="31"/>
      <c r="G108" s="35"/>
      <c r="H108" s="76"/>
      <c r="I108" s="35"/>
      <c r="J108" s="34"/>
      <c r="K108" s="35"/>
      <c r="L108" s="35"/>
      <c r="M108" s="70"/>
    </row>
    <row r="109" spans="1:13" s="30" customFormat="1">
      <c r="A109" s="27"/>
      <c r="B109" s="28"/>
      <c r="C109" s="29"/>
      <c r="D109" s="26"/>
      <c r="F109" s="31"/>
      <c r="G109" s="35"/>
      <c r="H109" s="76"/>
      <c r="I109" s="35"/>
      <c r="J109" s="34"/>
      <c r="K109" s="35"/>
      <c r="L109" s="35"/>
      <c r="M109" s="70"/>
    </row>
    <row r="110" spans="1:13" s="30" customFormat="1">
      <c r="A110" s="27"/>
      <c r="B110" s="28"/>
      <c r="C110" s="29"/>
      <c r="D110" s="26"/>
      <c r="F110" s="31"/>
      <c r="G110" s="35"/>
      <c r="H110" s="76"/>
      <c r="I110" s="35"/>
      <c r="J110" s="34"/>
      <c r="K110" s="35"/>
      <c r="L110" s="35"/>
      <c r="M110" s="70"/>
    </row>
    <row r="111" spans="1:13" s="30" customFormat="1">
      <c r="A111" s="27"/>
      <c r="B111" s="28"/>
      <c r="C111" s="29"/>
      <c r="D111" s="26"/>
      <c r="F111" s="31"/>
      <c r="G111" s="35"/>
      <c r="H111" s="76"/>
      <c r="I111" s="35"/>
      <c r="J111" s="34"/>
      <c r="K111" s="35"/>
      <c r="L111" s="35"/>
      <c r="M111" s="70"/>
    </row>
    <row r="112" spans="1:13" s="30" customFormat="1">
      <c r="A112" s="27"/>
      <c r="B112" s="28"/>
      <c r="C112" s="29"/>
      <c r="D112" s="26"/>
      <c r="F112" s="31"/>
      <c r="G112" s="35"/>
      <c r="H112" s="76"/>
      <c r="I112" s="35"/>
      <c r="J112" s="34"/>
      <c r="K112" s="35"/>
      <c r="L112" s="35"/>
      <c r="M112" s="70"/>
    </row>
    <row r="113" spans="1:13" s="36" customFormat="1">
      <c r="A113" s="27"/>
      <c r="B113" s="28"/>
      <c r="C113" s="29"/>
      <c r="D113" s="26"/>
      <c r="E113" s="30"/>
      <c r="F113" s="31"/>
      <c r="G113" s="35"/>
      <c r="H113" s="76"/>
      <c r="I113" s="33"/>
      <c r="J113" s="34"/>
      <c r="K113" s="33"/>
      <c r="L113" s="35"/>
      <c r="M113" s="70"/>
    </row>
    <row r="114" spans="1:13" s="36" customFormat="1">
      <c r="A114" s="27"/>
      <c r="B114" s="28"/>
      <c r="C114" s="29"/>
      <c r="D114" s="26"/>
      <c r="E114" s="30"/>
      <c r="F114" s="31"/>
      <c r="G114" s="35"/>
      <c r="H114" s="76"/>
      <c r="I114" s="33"/>
      <c r="J114" s="34"/>
      <c r="K114" s="33"/>
      <c r="L114" s="35"/>
      <c r="M114" s="70"/>
    </row>
    <row r="115" spans="1:13" s="36" customFormat="1">
      <c r="A115" s="27"/>
      <c r="B115" s="28"/>
      <c r="C115" s="29"/>
      <c r="D115" s="26"/>
      <c r="E115" s="30"/>
      <c r="F115" s="31"/>
      <c r="G115" s="35"/>
      <c r="H115" s="76"/>
      <c r="I115" s="33"/>
      <c r="J115" s="34"/>
      <c r="K115" s="33"/>
      <c r="L115" s="35"/>
      <c r="M115" s="70"/>
    </row>
    <row r="116" spans="1:13" s="36" customFormat="1">
      <c r="A116" s="27"/>
      <c r="B116" s="28"/>
      <c r="C116" s="29"/>
      <c r="D116" s="26"/>
      <c r="E116" s="30"/>
      <c r="F116" s="31"/>
      <c r="G116" s="35"/>
      <c r="H116" s="76"/>
      <c r="I116" s="33"/>
      <c r="J116" s="34"/>
      <c r="K116" s="33"/>
      <c r="L116" s="35"/>
      <c r="M116" s="70"/>
    </row>
    <row r="117" spans="1:13" s="36" customFormat="1">
      <c r="A117" s="27"/>
      <c r="B117" s="28"/>
      <c r="C117" s="29"/>
      <c r="D117" s="26"/>
      <c r="E117" s="30"/>
      <c r="F117" s="31"/>
      <c r="G117" s="35"/>
      <c r="H117" s="76"/>
      <c r="I117" s="33"/>
      <c r="J117" s="34"/>
      <c r="K117" s="33"/>
      <c r="L117" s="35"/>
      <c r="M117" s="70"/>
    </row>
    <row r="118" spans="1:13" s="36" customFormat="1">
      <c r="A118" s="27"/>
      <c r="B118" s="28"/>
      <c r="C118" s="29"/>
      <c r="D118" s="26"/>
      <c r="E118" s="30"/>
      <c r="F118" s="31"/>
      <c r="G118" s="35"/>
      <c r="H118" s="76"/>
      <c r="I118" s="33"/>
      <c r="J118" s="34"/>
      <c r="K118" s="33"/>
      <c r="L118" s="35"/>
      <c r="M118" s="70"/>
    </row>
    <row r="119" spans="1:13" s="36" customFormat="1">
      <c r="A119" s="27"/>
      <c r="B119" s="28"/>
      <c r="C119" s="29"/>
      <c r="D119" s="26"/>
      <c r="E119" s="30"/>
      <c r="F119" s="31"/>
      <c r="G119" s="35"/>
      <c r="H119" s="76"/>
      <c r="I119" s="33"/>
      <c r="J119" s="34"/>
      <c r="K119" s="33"/>
      <c r="L119" s="35"/>
      <c r="M119" s="70"/>
    </row>
    <row r="120" spans="1:13" s="36" customFormat="1">
      <c r="A120" s="27"/>
      <c r="B120" s="28"/>
      <c r="C120" s="29"/>
      <c r="D120" s="26"/>
      <c r="E120" s="30"/>
      <c r="F120" s="31"/>
      <c r="G120" s="35"/>
      <c r="H120" s="76"/>
      <c r="I120" s="33"/>
      <c r="J120" s="34"/>
      <c r="K120" s="33"/>
      <c r="L120" s="35"/>
      <c r="M120" s="70"/>
    </row>
    <row r="121" spans="1:13" s="36" customFormat="1">
      <c r="A121" s="27"/>
      <c r="B121" s="28"/>
      <c r="C121" s="29"/>
      <c r="D121" s="26"/>
      <c r="E121" s="30"/>
      <c r="F121" s="31"/>
      <c r="G121" s="35"/>
      <c r="H121" s="76"/>
      <c r="I121" s="33"/>
      <c r="J121" s="34"/>
      <c r="K121" s="33"/>
      <c r="L121" s="35"/>
      <c r="M121" s="70"/>
    </row>
    <row r="122" spans="1:13" s="36" customFormat="1">
      <c r="A122" s="27"/>
      <c r="B122" s="28"/>
      <c r="C122" s="29"/>
      <c r="D122" s="26"/>
      <c r="E122" s="30"/>
      <c r="F122" s="31"/>
      <c r="G122" s="35"/>
      <c r="H122" s="76"/>
      <c r="I122" s="33"/>
      <c r="J122" s="34"/>
      <c r="K122" s="33"/>
      <c r="L122" s="35"/>
      <c r="M122" s="70"/>
    </row>
    <row r="123" spans="1:13" s="36" customFormat="1">
      <c r="A123" s="27"/>
      <c r="B123" s="28"/>
      <c r="C123" s="29"/>
      <c r="D123" s="26"/>
      <c r="E123" s="30"/>
      <c r="F123" s="31"/>
      <c r="G123" s="35"/>
      <c r="H123" s="76"/>
      <c r="I123" s="33"/>
      <c r="J123" s="34"/>
      <c r="K123" s="33"/>
      <c r="L123" s="35"/>
      <c r="M123" s="70"/>
    </row>
    <row r="124" spans="1:13" s="36" customFormat="1">
      <c r="A124" s="27"/>
      <c r="B124" s="28"/>
      <c r="C124" s="29"/>
      <c r="D124" s="26"/>
      <c r="E124" s="30"/>
      <c r="F124" s="31"/>
      <c r="G124" s="35"/>
      <c r="H124" s="76"/>
      <c r="I124" s="33"/>
      <c r="J124" s="34"/>
      <c r="K124" s="33"/>
      <c r="L124" s="35"/>
      <c r="M124" s="70"/>
    </row>
    <row r="125" spans="1:13" s="36" customFormat="1">
      <c r="A125" s="27"/>
      <c r="B125" s="28"/>
      <c r="C125" s="29"/>
      <c r="D125" s="26"/>
      <c r="E125" s="30"/>
      <c r="F125" s="31"/>
      <c r="G125" s="35"/>
      <c r="H125" s="76"/>
      <c r="I125" s="33"/>
      <c r="J125" s="34"/>
      <c r="K125" s="33"/>
      <c r="L125" s="35"/>
      <c r="M125" s="70"/>
    </row>
    <row r="126" spans="1:13" s="36" customFormat="1">
      <c r="A126" s="27"/>
      <c r="B126" s="28"/>
      <c r="C126" s="29"/>
      <c r="D126" s="26"/>
      <c r="E126" s="30"/>
      <c r="F126" s="31"/>
      <c r="G126" s="35"/>
      <c r="H126" s="76"/>
      <c r="I126" s="33"/>
      <c r="J126" s="34"/>
      <c r="K126" s="33"/>
      <c r="L126" s="35"/>
      <c r="M126" s="70"/>
    </row>
    <row r="127" spans="1:13" s="36" customFormat="1">
      <c r="A127" s="27"/>
      <c r="B127" s="28"/>
      <c r="C127" s="29"/>
      <c r="D127" s="26"/>
      <c r="E127" s="30"/>
      <c r="F127" s="31"/>
      <c r="G127" s="35"/>
      <c r="H127" s="76"/>
      <c r="I127" s="33"/>
      <c r="J127" s="34"/>
      <c r="K127" s="33"/>
      <c r="L127" s="35"/>
      <c r="M127" s="70"/>
    </row>
    <row r="128" spans="1:13" s="36" customFormat="1">
      <c r="A128" s="27"/>
      <c r="B128" s="28"/>
      <c r="C128" s="29"/>
      <c r="D128" s="26"/>
      <c r="E128" s="30"/>
      <c r="F128" s="31"/>
      <c r="G128" s="35"/>
      <c r="H128" s="76"/>
      <c r="I128" s="33"/>
      <c r="J128" s="34"/>
      <c r="K128" s="33"/>
      <c r="L128" s="35"/>
      <c r="M128" s="70"/>
    </row>
    <row r="129" spans="1:13" s="36" customFormat="1">
      <c r="A129" s="27"/>
      <c r="B129" s="28"/>
      <c r="C129" s="29"/>
      <c r="D129" s="26"/>
      <c r="E129" s="30"/>
      <c r="F129" s="31"/>
      <c r="G129" s="35"/>
      <c r="H129" s="76"/>
      <c r="I129" s="33"/>
      <c r="J129" s="34"/>
      <c r="K129" s="33"/>
      <c r="L129" s="35"/>
      <c r="M129" s="70"/>
    </row>
    <row r="130" spans="1:13" s="36" customFormat="1">
      <c r="A130" s="27"/>
      <c r="B130" s="28"/>
      <c r="C130" s="29"/>
      <c r="D130" s="26"/>
      <c r="E130" s="30"/>
      <c r="F130" s="31"/>
      <c r="G130" s="35"/>
      <c r="H130" s="76"/>
      <c r="I130" s="33"/>
      <c r="J130" s="34"/>
      <c r="K130" s="33"/>
      <c r="L130" s="35"/>
      <c r="M130" s="70"/>
    </row>
    <row r="131" spans="1:13" s="36" customFormat="1">
      <c r="A131" s="27"/>
      <c r="B131" s="28"/>
      <c r="C131" s="29"/>
      <c r="D131" s="26"/>
      <c r="E131" s="30"/>
      <c r="F131" s="31"/>
      <c r="G131" s="35"/>
      <c r="H131" s="76"/>
      <c r="I131" s="33"/>
      <c r="J131" s="34"/>
      <c r="K131" s="33"/>
      <c r="L131" s="35"/>
      <c r="M131" s="70"/>
    </row>
    <row r="132" spans="1:13" s="36" customFormat="1">
      <c r="A132" s="27"/>
      <c r="B132" s="28"/>
      <c r="C132" s="29"/>
      <c r="D132" s="26"/>
      <c r="E132" s="30"/>
      <c r="F132" s="31"/>
      <c r="G132" s="35"/>
      <c r="H132" s="76"/>
      <c r="I132" s="33"/>
      <c r="J132" s="34"/>
      <c r="K132" s="33"/>
      <c r="L132" s="35"/>
      <c r="M132" s="70"/>
    </row>
    <row r="133" spans="1:13" s="36" customFormat="1">
      <c r="A133" s="27"/>
      <c r="B133" s="28"/>
      <c r="C133" s="29"/>
      <c r="D133" s="26"/>
      <c r="E133" s="30"/>
      <c r="F133" s="31"/>
      <c r="G133" s="35"/>
      <c r="H133" s="76"/>
      <c r="I133" s="33"/>
      <c r="J133" s="34"/>
      <c r="K133" s="33"/>
      <c r="L133" s="35"/>
      <c r="M133" s="70"/>
    </row>
    <row r="134" spans="1:13" s="36" customFormat="1">
      <c r="A134" s="27"/>
      <c r="B134" s="28"/>
      <c r="C134" s="29"/>
      <c r="D134" s="26"/>
      <c r="E134" s="30"/>
      <c r="F134" s="31"/>
      <c r="G134" s="35"/>
      <c r="H134" s="76"/>
      <c r="I134" s="33"/>
      <c r="J134" s="34"/>
      <c r="K134" s="33"/>
      <c r="L134" s="35"/>
      <c r="M134" s="70"/>
    </row>
    <row r="135" spans="1:13" s="36" customFormat="1">
      <c r="A135" s="27"/>
      <c r="B135" s="28"/>
      <c r="C135" s="29"/>
      <c r="D135" s="26"/>
      <c r="E135" s="30"/>
      <c r="F135" s="31"/>
      <c r="G135" s="35"/>
      <c r="H135" s="76"/>
      <c r="I135" s="33"/>
      <c r="J135" s="34"/>
      <c r="K135" s="33"/>
      <c r="L135" s="35"/>
      <c r="M135" s="70"/>
    </row>
    <row r="136" spans="1:13" s="36" customFormat="1">
      <c r="A136" s="27"/>
      <c r="B136" s="28"/>
      <c r="C136" s="29"/>
      <c r="D136" s="26"/>
      <c r="E136" s="30"/>
      <c r="F136" s="31"/>
      <c r="G136" s="35"/>
      <c r="H136" s="76"/>
      <c r="I136" s="33"/>
      <c r="J136" s="34"/>
      <c r="K136" s="33"/>
      <c r="L136" s="35"/>
      <c r="M136" s="70"/>
    </row>
    <row r="137" spans="1:13" s="36" customFormat="1">
      <c r="A137" s="27"/>
      <c r="B137" s="28"/>
      <c r="C137" s="29"/>
      <c r="D137" s="26"/>
      <c r="E137" s="30"/>
      <c r="F137" s="31"/>
      <c r="G137" s="35"/>
      <c r="H137" s="76"/>
      <c r="I137" s="33"/>
      <c r="J137" s="34"/>
      <c r="K137" s="33"/>
      <c r="L137" s="35"/>
      <c r="M137" s="70"/>
    </row>
    <row r="138" spans="1:13" s="36" customFormat="1">
      <c r="A138" s="27"/>
      <c r="B138" s="28"/>
      <c r="C138" s="29"/>
      <c r="D138" s="26"/>
      <c r="E138" s="30"/>
      <c r="F138" s="31"/>
      <c r="G138" s="35"/>
      <c r="H138" s="76"/>
      <c r="I138" s="33"/>
      <c r="J138" s="34"/>
      <c r="K138" s="33"/>
      <c r="L138" s="35"/>
      <c r="M138" s="70"/>
    </row>
    <row r="139" spans="1:13" s="36" customFormat="1">
      <c r="A139" s="27"/>
      <c r="B139" s="28"/>
      <c r="C139" s="29"/>
      <c r="D139" s="26"/>
      <c r="E139" s="30"/>
      <c r="F139" s="31"/>
      <c r="G139" s="35"/>
      <c r="H139" s="76"/>
      <c r="I139" s="33"/>
      <c r="J139" s="34"/>
      <c r="K139" s="33"/>
      <c r="L139" s="35"/>
      <c r="M139" s="70"/>
    </row>
    <row r="140" spans="1:13" s="36" customFormat="1">
      <c r="A140" s="27"/>
      <c r="B140" s="28"/>
      <c r="C140" s="29"/>
      <c r="D140" s="26"/>
      <c r="E140" s="30"/>
      <c r="F140" s="31"/>
      <c r="G140" s="35"/>
      <c r="H140" s="76"/>
      <c r="I140" s="33"/>
      <c r="J140" s="34"/>
      <c r="K140" s="33"/>
      <c r="L140" s="35"/>
      <c r="M140" s="70"/>
    </row>
    <row r="141" spans="1:13" s="36" customFormat="1">
      <c r="A141" s="27"/>
      <c r="B141" s="28"/>
      <c r="C141" s="29"/>
      <c r="D141" s="26"/>
      <c r="E141" s="30"/>
      <c r="F141" s="31"/>
      <c r="G141" s="35"/>
      <c r="H141" s="76"/>
      <c r="I141" s="33"/>
      <c r="J141" s="34"/>
      <c r="K141" s="33"/>
      <c r="L141" s="35"/>
      <c r="M141" s="70"/>
    </row>
    <row r="142" spans="1:13" s="36" customFormat="1">
      <c r="A142" s="27"/>
      <c r="B142" s="28"/>
      <c r="C142" s="29"/>
      <c r="D142" s="26"/>
      <c r="E142" s="30"/>
      <c r="F142" s="31"/>
      <c r="G142" s="35"/>
      <c r="H142" s="76"/>
      <c r="I142" s="33"/>
      <c r="J142" s="34"/>
      <c r="K142" s="33"/>
      <c r="L142" s="35"/>
      <c r="M142" s="70"/>
    </row>
    <row r="143" spans="1:13" s="36" customFormat="1">
      <c r="A143" s="27"/>
      <c r="B143" s="28"/>
      <c r="C143" s="29"/>
      <c r="D143" s="26"/>
      <c r="E143" s="30"/>
      <c r="F143" s="31"/>
      <c r="G143" s="35"/>
      <c r="H143" s="76"/>
      <c r="I143" s="33"/>
      <c r="J143" s="34"/>
      <c r="K143" s="33"/>
      <c r="L143" s="35"/>
      <c r="M143" s="70"/>
    </row>
    <row r="144" spans="1:13" s="36" customFormat="1">
      <c r="A144" s="27"/>
      <c r="B144" s="28"/>
      <c r="C144" s="29"/>
      <c r="D144" s="26"/>
      <c r="E144" s="30"/>
      <c r="F144" s="31"/>
      <c r="G144" s="35"/>
      <c r="H144" s="76"/>
      <c r="I144" s="33"/>
      <c r="J144" s="34"/>
      <c r="K144" s="33"/>
      <c r="L144" s="35"/>
      <c r="M144" s="70"/>
    </row>
    <row r="145" spans="1:13" s="36" customFormat="1">
      <c r="A145" s="27"/>
      <c r="B145" s="28"/>
      <c r="C145" s="29"/>
      <c r="D145" s="26"/>
      <c r="E145" s="30"/>
      <c r="F145" s="31"/>
      <c r="G145" s="35"/>
      <c r="H145" s="76"/>
      <c r="I145" s="33"/>
      <c r="J145" s="34"/>
      <c r="K145" s="33"/>
      <c r="L145" s="35"/>
      <c r="M145" s="70"/>
    </row>
    <row r="146" spans="1:13" s="36" customFormat="1">
      <c r="A146" s="27"/>
      <c r="B146" s="28"/>
      <c r="C146" s="29"/>
      <c r="D146" s="26"/>
      <c r="E146" s="30"/>
      <c r="F146" s="31"/>
      <c r="G146" s="35"/>
      <c r="H146" s="76"/>
      <c r="I146" s="33"/>
      <c r="J146" s="34"/>
      <c r="K146" s="33"/>
      <c r="L146" s="35"/>
      <c r="M146" s="70"/>
    </row>
    <row r="147" spans="1:13" s="36" customFormat="1">
      <c r="A147" s="27"/>
      <c r="B147" s="28"/>
      <c r="C147" s="29"/>
      <c r="D147" s="26"/>
      <c r="E147" s="30"/>
      <c r="F147" s="31"/>
      <c r="G147" s="35"/>
      <c r="H147" s="76"/>
      <c r="I147" s="33"/>
      <c r="J147" s="34"/>
      <c r="K147" s="33"/>
      <c r="L147" s="35"/>
      <c r="M147" s="70"/>
    </row>
    <row r="148" spans="1:13" s="36" customFormat="1">
      <c r="A148" s="27"/>
      <c r="B148" s="28"/>
      <c r="C148" s="29"/>
      <c r="D148" s="26"/>
      <c r="E148" s="30"/>
      <c r="F148" s="31"/>
      <c r="G148" s="35"/>
      <c r="H148" s="76"/>
      <c r="I148" s="33"/>
      <c r="J148" s="34"/>
      <c r="K148" s="33"/>
      <c r="L148" s="35"/>
      <c r="M148" s="70"/>
    </row>
    <row r="149" spans="1:13" s="36" customFormat="1">
      <c r="A149" s="27"/>
      <c r="B149" s="28"/>
      <c r="C149" s="29"/>
      <c r="D149" s="26"/>
      <c r="E149" s="30"/>
      <c r="F149" s="31"/>
      <c r="G149" s="35"/>
      <c r="H149" s="76"/>
      <c r="I149" s="33"/>
      <c r="J149" s="34"/>
      <c r="K149" s="33"/>
      <c r="L149" s="35"/>
      <c r="M149" s="70"/>
    </row>
    <row r="150" spans="1:13" s="36" customFormat="1">
      <c r="A150" s="27"/>
      <c r="B150" s="28"/>
      <c r="C150" s="29"/>
      <c r="D150" s="26"/>
      <c r="E150" s="30"/>
      <c r="F150" s="31"/>
      <c r="G150" s="35"/>
      <c r="H150" s="76"/>
      <c r="I150" s="33"/>
      <c r="J150" s="34"/>
      <c r="K150" s="33"/>
      <c r="L150" s="35"/>
      <c r="M150" s="70"/>
    </row>
    <row r="151" spans="1:13" s="36" customFormat="1">
      <c r="A151" s="27"/>
      <c r="B151" s="28"/>
      <c r="C151" s="29"/>
      <c r="D151" s="26"/>
      <c r="E151" s="30"/>
      <c r="F151" s="31"/>
      <c r="G151" s="35"/>
      <c r="H151" s="76"/>
      <c r="I151" s="33"/>
      <c r="J151" s="34"/>
      <c r="K151" s="33"/>
      <c r="L151" s="35"/>
      <c r="M151" s="70"/>
    </row>
    <row r="152" spans="1:13" s="36" customFormat="1">
      <c r="A152" s="27"/>
      <c r="B152" s="28"/>
      <c r="C152" s="29"/>
      <c r="D152" s="26"/>
      <c r="E152" s="30"/>
      <c r="F152" s="31"/>
      <c r="G152" s="35"/>
      <c r="H152" s="76"/>
      <c r="I152" s="33"/>
      <c r="J152" s="34"/>
      <c r="K152" s="33"/>
      <c r="L152" s="35"/>
      <c r="M152" s="70"/>
    </row>
    <row r="153" spans="1:13" s="36" customFormat="1">
      <c r="A153" s="27"/>
      <c r="B153" s="28"/>
      <c r="C153" s="29"/>
      <c r="D153" s="26"/>
      <c r="E153" s="30"/>
      <c r="F153" s="31"/>
      <c r="G153" s="35"/>
      <c r="H153" s="76"/>
      <c r="I153" s="33"/>
      <c r="J153" s="34"/>
      <c r="K153" s="33"/>
      <c r="L153" s="35"/>
      <c r="M153" s="70"/>
    </row>
    <row r="154" spans="1:13" s="36" customFormat="1">
      <c r="A154" s="27"/>
      <c r="B154" s="28"/>
      <c r="C154" s="29"/>
      <c r="D154" s="26"/>
      <c r="E154" s="30"/>
      <c r="F154" s="31"/>
      <c r="G154" s="35"/>
      <c r="H154" s="76"/>
      <c r="I154" s="33"/>
      <c r="J154" s="34"/>
      <c r="K154" s="33"/>
      <c r="L154" s="35"/>
      <c r="M154" s="70"/>
    </row>
    <row r="155" spans="1:13" s="36" customFormat="1">
      <c r="A155" s="27"/>
      <c r="B155" s="28"/>
      <c r="C155" s="29"/>
      <c r="D155" s="26"/>
      <c r="E155" s="30"/>
      <c r="F155" s="31"/>
      <c r="G155" s="35"/>
      <c r="H155" s="76"/>
      <c r="I155" s="33"/>
      <c r="J155" s="34"/>
      <c r="K155" s="33"/>
      <c r="L155" s="35"/>
      <c r="M155" s="70"/>
    </row>
    <row r="156" spans="1:13" s="36" customFormat="1">
      <c r="A156" s="27"/>
      <c r="B156" s="28"/>
      <c r="C156" s="29"/>
      <c r="D156" s="26"/>
      <c r="E156" s="30"/>
      <c r="F156" s="31"/>
      <c r="G156" s="35"/>
      <c r="H156" s="76"/>
      <c r="I156" s="33"/>
      <c r="J156" s="34"/>
      <c r="K156" s="33"/>
      <c r="L156" s="35"/>
      <c r="M156" s="70"/>
    </row>
    <row r="157" spans="1:13" s="36" customFormat="1">
      <c r="A157" s="27"/>
      <c r="B157" s="28"/>
      <c r="C157" s="29"/>
      <c r="D157" s="26"/>
      <c r="E157" s="30"/>
      <c r="F157" s="31"/>
      <c r="G157" s="35"/>
      <c r="H157" s="76"/>
      <c r="I157" s="33"/>
      <c r="J157" s="34"/>
      <c r="K157" s="33"/>
      <c r="L157" s="35"/>
      <c r="M157" s="70"/>
    </row>
    <row r="158" spans="1:13" s="36" customFormat="1">
      <c r="A158" s="27"/>
      <c r="B158" s="28"/>
      <c r="C158" s="29"/>
      <c r="D158" s="26"/>
      <c r="E158" s="30"/>
      <c r="F158" s="31"/>
      <c r="G158" s="35"/>
      <c r="H158" s="76"/>
      <c r="I158" s="33"/>
      <c r="J158" s="34"/>
      <c r="K158" s="33"/>
      <c r="L158" s="35"/>
      <c r="M158" s="70"/>
    </row>
    <row r="159" spans="1:13" s="36" customFormat="1">
      <c r="A159" s="27"/>
      <c r="B159" s="28"/>
      <c r="C159" s="29"/>
      <c r="D159" s="26"/>
      <c r="E159" s="30"/>
      <c r="F159" s="31"/>
      <c r="G159" s="35"/>
      <c r="H159" s="76"/>
      <c r="I159" s="33"/>
      <c r="J159" s="34"/>
      <c r="K159" s="33"/>
      <c r="L159" s="35"/>
      <c r="M159" s="70"/>
    </row>
    <row r="160" spans="1:13" s="36" customFormat="1">
      <c r="A160" s="27"/>
      <c r="B160" s="28"/>
      <c r="C160" s="29"/>
      <c r="D160" s="26"/>
      <c r="E160" s="30"/>
      <c r="F160" s="31"/>
      <c r="G160" s="35"/>
      <c r="H160" s="76"/>
      <c r="I160" s="33"/>
      <c r="J160" s="34"/>
      <c r="K160" s="33"/>
      <c r="L160" s="35"/>
      <c r="M160" s="70"/>
    </row>
    <row r="161" spans="1:13" s="36" customFormat="1">
      <c r="A161" s="27"/>
      <c r="B161" s="28"/>
      <c r="C161" s="29"/>
      <c r="D161" s="26"/>
      <c r="E161" s="30"/>
      <c r="F161" s="31"/>
      <c r="G161" s="35"/>
      <c r="H161" s="76"/>
      <c r="I161" s="33"/>
      <c r="J161" s="34"/>
      <c r="K161" s="33"/>
      <c r="L161" s="35"/>
      <c r="M161" s="70"/>
    </row>
    <row r="162" spans="1:13" s="36" customFormat="1">
      <c r="A162" s="27"/>
      <c r="B162" s="28"/>
      <c r="C162" s="29"/>
      <c r="D162" s="26"/>
      <c r="E162" s="30"/>
      <c r="F162" s="31"/>
      <c r="G162" s="35"/>
      <c r="H162" s="76"/>
      <c r="I162" s="33"/>
      <c r="J162" s="34"/>
      <c r="K162" s="33"/>
      <c r="L162" s="35"/>
      <c r="M162" s="70"/>
    </row>
    <row r="163" spans="1:13" s="36" customFormat="1">
      <c r="A163" s="27"/>
      <c r="B163" s="28"/>
      <c r="C163" s="29"/>
      <c r="D163" s="26"/>
      <c r="E163" s="30"/>
      <c r="F163" s="31"/>
      <c r="G163" s="35"/>
      <c r="H163" s="76"/>
      <c r="I163" s="33"/>
      <c r="J163" s="34"/>
      <c r="K163" s="33"/>
      <c r="L163" s="35"/>
      <c r="M163" s="70"/>
    </row>
    <row r="164" spans="1:13" s="36" customFormat="1">
      <c r="A164" s="27"/>
      <c r="B164" s="28"/>
      <c r="C164" s="29"/>
      <c r="D164" s="26"/>
      <c r="E164" s="30"/>
      <c r="F164" s="31"/>
      <c r="G164" s="35"/>
      <c r="H164" s="76"/>
      <c r="I164" s="33"/>
      <c r="J164" s="34"/>
      <c r="K164" s="33"/>
      <c r="L164" s="35"/>
      <c r="M164" s="70"/>
    </row>
    <row r="165" spans="1:13" s="36" customFormat="1">
      <c r="A165" s="27"/>
      <c r="B165" s="28"/>
      <c r="C165" s="29"/>
      <c r="D165" s="26"/>
      <c r="E165" s="30"/>
      <c r="F165" s="31"/>
      <c r="G165" s="35"/>
      <c r="H165" s="76"/>
      <c r="I165" s="33"/>
      <c r="J165" s="34"/>
      <c r="K165" s="33"/>
      <c r="L165" s="35"/>
      <c r="M165" s="70"/>
    </row>
    <row r="166" spans="1:13" s="36" customFormat="1">
      <c r="A166" s="27"/>
      <c r="B166" s="28"/>
      <c r="C166" s="29"/>
      <c r="D166" s="26"/>
      <c r="E166" s="30"/>
      <c r="F166" s="31"/>
      <c r="G166" s="35"/>
      <c r="H166" s="76"/>
      <c r="I166" s="33"/>
      <c r="J166" s="34"/>
      <c r="K166" s="33"/>
      <c r="L166" s="35"/>
      <c r="M166" s="70"/>
    </row>
    <row r="167" spans="1:13" s="36" customFormat="1">
      <c r="A167" s="27"/>
      <c r="B167" s="28"/>
      <c r="C167" s="29"/>
      <c r="D167" s="26"/>
      <c r="E167" s="30"/>
      <c r="F167" s="31"/>
      <c r="G167" s="35"/>
      <c r="H167" s="76"/>
      <c r="I167" s="33"/>
      <c r="J167" s="34"/>
      <c r="K167" s="33"/>
      <c r="L167" s="35"/>
      <c r="M167" s="70"/>
    </row>
    <row r="168" spans="1:13" s="36" customFormat="1">
      <c r="A168" s="27"/>
      <c r="B168" s="28"/>
      <c r="C168" s="29"/>
      <c r="D168" s="26"/>
      <c r="E168" s="30"/>
      <c r="F168" s="31"/>
      <c r="G168" s="35"/>
      <c r="H168" s="76"/>
      <c r="I168" s="33"/>
      <c r="J168" s="34"/>
      <c r="K168" s="33"/>
      <c r="L168" s="35"/>
      <c r="M168" s="70"/>
    </row>
    <row r="169" spans="1:13" s="36" customFormat="1">
      <c r="A169" s="27"/>
      <c r="B169" s="28"/>
      <c r="C169" s="29"/>
      <c r="D169" s="26"/>
      <c r="E169" s="30"/>
      <c r="F169" s="31"/>
      <c r="G169" s="35"/>
      <c r="H169" s="76"/>
      <c r="I169" s="33"/>
      <c r="J169" s="34"/>
      <c r="K169" s="33"/>
      <c r="L169" s="35"/>
      <c r="M169" s="70"/>
    </row>
    <row r="170" spans="1:13" s="36" customFormat="1">
      <c r="A170" s="27"/>
      <c r="B170" s="28"/>
      <c r="C170" s="29"/>
      <c r="D170" s="26"/>
      <c r="E170" s="30"/>
      <c r="F170" s="31"/>
      <c r="G170" s="35"/>
      <c r="H170" s="76"/>
      <c r="I170" s="33"/>
      <c r="J170" s="34"/>
      <c r="K170" s="33"/>
      <c r="L170" s="35"/>
      <c r="M170" s="70"/>
    </row>
    <row r="171" spans="1:13" s="36" customFormat="1">
      <c r="A171" s="27"/>
      <c r="B171" s="28"/>
      <c r="C171" s="29"/>
      <c r="D171" s="26"/>
      <c r="E171" s="30"/>
      <c r="F171" s="31"/>
      <c r="G171" s="35"/>
      <c r="H171" s="76"/>
      <c r="I171" s="33"/>
      <c r="J171" s="34"/>
      <c r="K171" s="33"/>
      <c r="L171" s="35"/>
      <c r="M171" s="70"/>
    </row>
    <row r="172" spans="1:13" s="36" customFormat="1">
      <c r="A172" s="27"/>
      <c r="B172" s="28"/>
      <c r="C172" s="29"/>
      <c r="D172" s="26"/>
      <c r="E172" s="30"/>
      <c r="F172" s="31"/>
      <c r="G172" s="35"/>
      <c r="H172" s="76"/>
      <c r="I172" s="33"/>
      <c r="J172" s="34"/>
      <c r="K172" s="33"/>
      <c r="L172" s="35"/>
      <c r="M172" s="70"/>
    </row>
    <row r="173" spans="1:13" s="36" customFormat="1">
      <c r="A173" s="27"/>
      <c r="B173" s="28"/>
      <c r="C173" s="29"/>
      <c r="D173" s="26"/>
      <c r="E173" s="30"/>
      <c r="F173" s="31"/>
      <c r="G173" s="35"/>
      <c r="H173" s="76"/>
      <c r="I173" s="33"/>
      <c r="J173" s="34"/>
      <c r="K173" s="33"/>
      <c r="L173" s="35"/>
      <c r="M173" s="70"/>
    </row>
    <row r="174" spans="1:13" s="36" customFormat="1">
      <c r="A174" s="27"/>
      <c r="B174" s="28"/>
      <c r="C174" s="29"/>
      <c r="D174" s="26"/>
      <c r="E174" s="30"/>
      <c r="F174" s="31"/>
      <c r="G174" s="35"/>
      <c r="H174" s="76"/>
      <c r="I174" s="33"/>
      <c r="J174" s="34"/>
      <c r="K174" s="33"/>
      <c r="L174" s="35"/>
      <c r="M174" s="70"/>
    </row>
    <row r="175" spans="1:13" s="36" customFormat="1">
      <c r="A175" s="27"/>
      <c r="B175" s="28"/>
      <c r="C175" s="29"/>
      <c r="D175" s="26"/>
      <c r="E175" s="30"/>
      <c r="F175" s="31"/>
      <c r="G175" s="35"/>
      <c r="H175" s="76"/>
      <c r="I175" s="33"/>
      <c r="J175" s="34"/>
      <c r="K175" s="33"/>
      <c r="L175" s="35"/>
      <c r="M175" s="70"/>
    </row>
    <row r="176" spans="1:13" s="36" customFormat="1">
      <c r="A176" s="27"/>
      <c r="B176" s="28"/>
      <c r="C176" s="29"/>
      <c r="D176" s="26"/>
      <c r="E176" s="30"/>
      <c r="F176" s="31"/>
      <c r="G176" s="35"/>
      <c r="H176" s="76"/>
      <c r="I176" s="33"/>
      <c r="J176" s="34"/>
      <c r="K176" s="33"/>
      <c r="L176" s="35"/>
      <c r="M176" s="70"/>
    </row>
    <row r="177" spans="1:13" s="36" customFormat="1">
      <c r="A177" s="27"/>
      <c r="B177" s="28"/>
      <c r="C177" s="29"/>
      <c r="D177" s="26"/>
      <c r="E177" s="30"/>
      <c r="F177" s="31"/>
      <c r="G177" s="35"/>
      <c r="H177" s="76"/>
      <c r="I177" s="33"/>
      <c r="J177" s="34"/>
      <c r="K177" s="33"/>
      <c r="L177" s="35"/>
      <c r="M177" s="70"/>
    </row>
    <row r="178" spans="1:13" s="36" customFormat="1">
      <c r="A178" s="27"/>
      <c r="B178" s="28"/>
      <c r="C178" s="29"/>
      <c r="D178" s="26"/>
      <c r="E178" s="30"/>
      <c r="F178" s="31"/>
      <c r="G178" s="35"/>
      <c r="H178" s="76"/>
      <c r="I178" s="33"/>
      <c r="J178" s="34"/>
      <c r="K178" s="33"/>
      <c r="L178" s="35"/>
      <c r="M178" s="70"/>
    </row>
    <row r="179" spans="1:13" s="36" customFormat="1">
      <c r="A179" s="27"/>
      <c r="B179" s="28"/>
      <c r="C179" s="29"/>
      <c r="D179" s="26"/>
      <c r="E179" s="30"/>
      <c r="F179" s="31"/>
      <c r="G179" s="35"/>
      <c r="H179" s="76"/>
      <c r="I179" s="33"/>
      <c r="J179" s="34"/>
      <c r="K179" s="33"/>
      <c r="L179" s="35"/>
      <c r="M179" s="70"/>
    </row>
    <row r="180" spans="1:13" s="36" customFormat="1">
      <c r="A180" s="27"/>
      <c r="B180" s="28"/>
      <c r="C180" s="29"/>
      <c r="D180" s="26"/>
      <c r="E180" s="30"/>
      <c r="F180" s="31"/>
      <c r="G180" s="35"/>
      <c r="H180" s="76"/>
      <c r="I180" s="33"/>
      <c r="J180" s="34"/>
      <c r="K180" s="33"/>
      <c r="L180" s="35"/>
      <c r="M180" s="70"/>
    </row>
    <row r="181" spans="1:13" s="36" customFormat="1">
      <c r="A181" s="27"/>
      <c r="B181" s="28"/>
      <c r="C181" s="29"/>
      <c r="D181" s="26"/>
      <c r="E181" s="30"/>
      <c r="F181" s="31"/>
      <c r="G181" s="35"/>
      <c r="H181" s="76"/>
      <c r="I181" s="33"/>
      <c r="J181" s="34"/>
      <c r="K181" s="33"/>
      <c r="L181" s="35"/>
      <c r="M181" s="70"/>
    </row>
    <row r="182" spans="1:13" s="36" customFormat="1">
      <c r="A182" s="27"/>
      <c r="B182" s="28"/>
      <c r="C182" s="29"/>
      <c r="D182" s="26"/>
      <c r="E182" s="30"/>
      <c r="F182" s="31"/>
      <c r="G182" s="35"/>
      <c r="H182" s="76"/>
      <c r="I182" s="33"/>
      <c r="J182" s="34"/>
      <c r="K182" s="33"/>
      <c r="L182" s="35"/>
      <c r="M182" s="70"/>
    </row>
    <row r="183" spans="1:13" s="36" customFormat="1">
      <c r="A183" s="27"/>
      <c r="B183" s="28"/>
      <c r="C183" s="29"/>
      <c r="D183" s="26"/>
      <c r="E183" s="30"/>
      <c r="F183" s="31"/>
      <c r="G183" s="35"/>
      <c r="H183" s="76"/>
      <c r="I183" s="33"/>
      <c r="J183" s="34"/>
      <c r="K183" s="33"/>
      <c r="L183" s="35"/>
      <c r="M183" s="70"/>
    </row>
    <row r="184" spans="1:13" s="36" customFormat="1">
      <c r="A184" s="27"/>
      <c r="B184" s="28"/>
      <c r="C184" s="29"/>
      <c r="D184" s="26"/>
      <c r="E184" s="30"/>
      <c r="F184" s="31"/>
      <c r="G184" s="35"/>
      <c r="H184" s="76"/>
      <c r="I184" s="33"/>
      <c r="J184" s="34"/>
      <c r="K184" s="33"/>
      <c r="L184" s="35"/>
      <c r="M184" s="70"/>
    </row>
    <row r="185" spans="1:13" s="36" customFormat="1">
      <c r="A185" s="27"/>
      <c r="B185" s="28"/>
      <c r="C185" s="29"/>
      <c r="D185" s="26"/>
      <c r="E185" s="30"/>
      <c r="F185" s="31"/>
      <c r="G185" s="35"/>
      <c r="H185" s="76"/>
      <c r="I185" s="33"/>
      <c r="J185" s="34"/>
      <c r="K185" s="33"/>
      <c r="L185" s="35"/>
      <c r="M185" s="70"/>
    </row>
    <row r="186" spans="1:13" s="36" customFormat="1">
      <c r="A186" s="27"/>
      <c r="B186" s="28"/>
      <c r="C186" s="29"/>
      <c r="D186" s="26"/>
      <c r="E186" s="30"/>
      <c r="F186" s="31"/>
      <c r="G186" s="35"/>
      <c r="H186" s="76"/>
      <c r="I186" s="33"/>
      <c r="J186" s="34"/>
      <c r="K186" s="33"/>
      <c r="L186" s="35"/>
      <c r="M186" s="70"/>
    </row>
    <row r="187" spans="1:13" s="36" customFormat="1">
      <c r="A187" s="27"/>
      <c r="B187" s="28"/>
      <c r="C187" s="29"/>
      <c r="D187" s="26"/>
      <c r="E187" s="30"/>
      <c r="F187" s="31"/>
      <c r="G187" s="35"/>
      <c r="H187" s="76"/>
      <c r="I187" s="33"/>
      <c r="J187" s="34"/>
      <c r="K187" s="33"/>
      <c r="L187" s="35"/>
      <c r="M187" s="70"/>
    </row>
    <row r="188" spans="1:13" s="36" customFormat="1">
      <c r="A188" s="27"/>
      <c r="B188" s="28"/>
      <c r="C188" s="29"/>
      <c r="D188" s="26"/>
      <c r="E188" s="30"/>
      <c r="F188" s="31"/>
      <c r="G188" s="35"/>
      <c r="H188" s="76"/>
      <c r="I188" s="33"/>
      <c r="J188" s="34"/>
      <c r="K188" s="33"/>
      <c r="L188" s="35"/>
      <c r="M188" s="70"/>
    </row>
    <row r="189" spans="1:13" s="36" customFormat="1">
      <c r="A189" s="27"/>
      <c r="B189" s="28"/>
      <c r="C189" s="29"/>
      <c r="D189" s="26"/>
      <c r="E189" s="30"/>
      <c r="F189" s="31"/>
      <c r="G189" s="35"/>
      <c r="H189" s="76"/>
      <c r="I189" s="33"/>
      <c r="J189" s="34"/>
      <c r="K189" s="33"/>
      <c r="L189" s="35"/>
      <c r="M189" s="70"/>
    </row>
    <row r="190" spans="1:13" s="36" customFormat="1">
      <c r="A190" s="27"/>
      <c r="B190" s="28"/>
      <c r="C190" s="29"/>
      <c r="D190" s="26"/>
      <c r="E190" s="30"/>
      <c r="F190" s="31"/>
      <c r="G190" s="35"/>
      <c r="H190" s="76"/>
      <c r="I190" s="33"/>
      <c r="J190" s="34"/>
      <c r="K190" s="33"/>
      <c r="L190" s="35"/>
      <c r="M190" s="70"/>
    </row>
    <row r="191" spans="1:13" s="36" customFormat="1">
      <c r="A191" s="27"/>
      <c r="B191" s="28"/>
      <c r="C191" s="29"/>
      <c r="D191" s="26"/>
      <c r="E191" s="30"/>
      <c r="F191" s="31"/>
      <c r="G191" s="35"/>
      <c r="H191" s="76"/>
      <c r="I191" s="33"/>
      <c r="J191" s="34"/>
      <c r="K191" s="33"/>
      <c r="L191" s="35"/>
      <c r="M191" s="70"/>
    </row>
    <row r="192" spans="1:13" s="36" customFormat="1">
      <c r="A192" s="27"/>
      <c r="B192" s="28"/>
      <c r="C192" s="29"/>
      <c r="D192" s="26"/>
      <c r="E192" s="30"/>
      <c r="F192" s="31"/>
      <c r="G192" s="35"/>
      <c r="H192" s="76"/>
      <c r="I192" s="33"/>
      <c r="J192" s="34"/>
      <c r="K192" s="33"/>
      <c r="L192" s="35"/>
      <c r="M192" s="70"/>
    </row>
    <row r="193" spans="1:13" s="36" customFormat="1">
      <c r="A193" s="27"/>
      <c r="B193" s="28"/>
      <c r="C193" s="29"/>
      <c r="D193" s="26"/>
      <c r="E193" s="30"/>
      <c r="F193" s="31"/>
      <c r="G193" s="35"/>
      <c r="H193" s="76"/>
      <c r="I193" s="33"/>
      <c r="J193" s="34"/>
      <c r="K193" s="33"/>
      <c r="L193" s="35"/>
      <c r="M193" s="70"/>
    </row>
    <row r="194" spans="1:13" s="36" customFormat="1">
      <c r="A194" s="27"/>
      <c r="B194" s="28"/>
      <c r="C194" s="29"/>
      <c r="D194" s="26"/>
      <c r="E194" s="30"/>
      <c r="F194" s="31"/>
      <c r="G194" s="35"/>
      <c r="H194" s="76"/>
      <c r="I194" s="33"/>
      <c r="J194" s="34"/>
      <c r="K194" s="33"/>
      <c r="L194" s="35"/>
      <c r="M194" s="70"/>
    </row>
    <row r="195" spans="1:13" s="36" customFormat="1">
      <c r="A195" s="27"/>
      <c r="B195" s="28"/>
      <c r="C195" s="29"/>
      <c r="D195" s="26"/>
      <c r="E195" s="30"/>
      <c r="F195" s="31"/>
      <c r="G195" s="35"/>
      <c r="H195" s="76"/>
      <c r="I195" s="33"/>
      <c r="J195" s="34"/>
      <c r="K195" s="33"/>
      <c r="L195" s="35"/>
      <c r="M195" s="70"/>
    </row>
    <row r="196" spans="1:13" s="36" customFormat="1">
      <c r="A196" s="27"/>
      <c r="B196" s="28"/>
      <c r="C196" s="29"/>
      <c r="D196" s="26"/>
      <c r="E196" s="30"/>
      <c r="F196" s="31"/>
      <c r="G196" s="35"/>
      <c r="H196" s="76"/>
      <c r="I196" s="33"/>
      <c r="J196" s="34"/>
      <c r="K196" s="33"/>
      <c r="L196" s="35"/>
      <c r="M196" s="70"/>
    </row>
    <row r="197" spans="1:13" s="36" customFormat="1">
      <c r="A197" s="27"/>
      <c r="B197" s="28"/>
      <c r="C197" s="29"/>
      <c r="D197" s="26"/>
      <c r="E197" s="30"/>
      <c r="F197" s="31"/>
      <c r="G197" s="35"/>
      <c r="H197" s="76"/>
      <c r="I197" s="33"/>
      <c r="J197" s="34"/>
      <c r="K197" s="33"/>
      <c r="L197" s="35"/>
      <c r="M197" s="70"/>
    </row>
    <row r="198" spans="1:13" s="36" customFormat="1">
      <c r="A198" s="27"/>
      <c r="B198" s="28"/>
      <c r="C198" s="29"/>
      <c r="D198" s="26"/>
      <c r="E198" s="30"/>
      <c r="F198" s="31"/>
      <c r="G198" s="35"/>
      <c r="H198" s="76"/>
      <c r="I198" s="33"/>
      <c r="J198" s="34"/>
      <c r="K198" s="33"/>
      <c r="L198" s="35"/>
      <c r="M198" s="70"/>
    </row>
    <row r="199" spans="1:13" s="36" customFormat="1">
      <c r="A199" s="27"/>
      <c r="B199" s="28"/>
      <c r="C199" s="29"/>
      <c r="D199" s="26"/>
      <c r="E199" s="30"/>
      <c r="F199" s="31"/>
      <c r="G199" s="35"/>
      <c r="H199" s="76"/>
      <c r="I199" s="33"/>
      <c r="J199" s="34"/>
      <c r="K199" s="33"/>
      <c r="L199" s="35"/>
      <c r="M199" s="70"/>
    </row>
    <row r="200" spans="1:13" s="36" customFormat="1">
      <c r="A200" s="27"/>
      <c r="B200" s="28"/>
      <c r="C200" s="29"/>
      <c r="D200" s="26"/>
      <c r="E200" s="30"/>
      <c r="F200" s="31"/>
      <c r="G200" s="35"/>
      <c r="H200" s="76"/>
      <c r="I200" s="33"/>
      <c r="J200" s="34"/>
      <c r="K200" s="33"/>
      <c r="L200" s="35"/>
      <c r="M200" s="70"/>
    </row>
    <row r="201" spans="1:13" s="36" customFormat="1">
      <c r="A201" s="27"/>
      <c r="B201" s="28"/>
      <c r="C201" s="29"/>
      <c r="D201" s="26"/>
      <c r="E201" s="30"/>
      <c r="F201" s="31"/>
      <c r="G201" s="35"/>
      <c r="H201" s="76"/>
      <c r="I201" s="33"/>
      <c r="J201" s="34"/>
      <c r="K201" s="33"/>
      <c r="L201" s="35"/>
      <c r="M201" s="70"/>
    </row>
    <row r="202" spans="1:13" s="36" customFormat="1">
      <c r="A202" s="27"/>
      <c r="B202" s="28"/>
      <c r="C202" s="29"/>
      <c r="D202" s="26"/>
      <c r="E202" s="30"/>
      <c r="F202" s="31"/>
      <c r="G202" s="35"/>
      <c r="H202" s="76"/>
      <c r="I202" s="33"/>
      <c r="J202" s="34"/>
      <c r="K202" s="33"/>
      <c r="L202" s="35"/>
      <c r="M202" s="70"/>
    </row>
    <row r="203" spans="1:13" s="36" customFormat="1">
      <c r="A203" s="27"/>
      <c r="B203" s="28"/>
      <c r="C203" s="29"/>
      <c r="D203" s="26"/>
      <c r="E203" s="30"/>
      <c r="F203" s="31"/>
      <c r="G203" s="35"/>
      <c r="H203" s="76"/>
      <c r="I203" s="33"/>
      <c r="J203" s="34"/>
      <c r="K203" s="33"/>
      <c r="L203" s="35"/>
      <c r="M203" s="70"/>
    </row>
    <row r="204" spans="1:13" s="36" customFormat="1">
      <c r="A204" s="27"/>
      <c r="B204" s="28"/>
      <c r="C204" s="29"/>
      <c r="D204" s="26"/>
      <c r="E204" s="30"/>
      <c r="F204" s="31"/>
      <c r="G204" s="35"/>
      <c r="H204" s="76"/>
      <c r="I204" s="33"/>
      <c r="J204" s="34"/>
      <c r="K204" s="33"/>
      <c r="L204" s="35"/>
      <c r="M204" s="70"/>
    </row>
    <row r="205" spans="1:13" s="36" customFormat="1">
      <c r="A205" s="27"/>
      <c r="B205" s="28"/>
      <c r="C205" s="29"/>
      <c r="D205" s="26"/>
      <c r="E205" s="30"/>
      <c r="F205" s="31"/>
      <c r="G205" s="35"/>
      <c r="H205" s="76"/>
      <c r="I205" s="33"/>
      <c r="J205" s="34"/>
      <c r="K205" s="33"/>
      <c r="L205" s="35"/>
      <c r="M205" s="70"/>
    </row>
    <row r="206" spans="1:13" s="36" customFormat="1">
      <c r="A206" s="27"/>
      <c r="B206" s="28"/>
      <c r="C206" s="29"/>
      <c r="D206" s="26"/>
      <c r="E206" s="30"/>
      <c r="F206" s="31"/>
      <c r="G206" s="35"/>
      <c r="H206" s="76"/>
      <c r="I206" s="33"/>
      <c r="J206" s="34"/>
      <c r="K206" s="33"/>
      <c r="L206" s="35"/>
      <c r="M206" s="70"/>
    </row>
    <row r="207" spans="1:13" s="36" customFormat="1">
      <c r="A207" s="27"/>
      <c r="B207" s="28"/>
      <c r="C207" s="29"/>
      <c r="D207" s="26"/>
      <c r="E207" s="30"/>
      <c r="F207" s="31"/>
      <c r="G207" s="35"/>
      <c r="H207" s="76"/>
      <c r="I207" s="33"/>
      <c r="J207" s="34"/>
      <c r="K207" s="33"/>
      <c r="L207" s="35"/>
      <c r="M207" s="70"/>
    </row>
    <row r="208" spans="1:13" s="36" customFormat="1">
      <c r="A208" s="27"/>
      <c r="B208" s="28"/>
      <c r="C208" s="29"/>
      <c r="D208" s="26"/>
      <c r="E208" s="30"/>
      <c r="F208" s="31"/>
      <c r="G208" s="35"/>
      <c r="H208" s="76"/>
      <c r="I208" s="33"/>
      <c r="J208" s="34"/>
      <c r="K208" s="33"/>
      <c r="L208" s="35"/>
      <c r="M208" s="70"/>
    </row>
    <row r="209" spans="1:13" s="36" customFormat="1">
      <c r="A209" s="27"/>
      <c r="B209" s="28"/>
      <c r="C209" s="29"/>
      <c r="D209" s="26"/>
      <c r="E209" s="30"/>
      <c r="F209" s="31"/>
      <c r="G209" s="35"/>
      <c r="H209" s="76"/>
      <c r="I209" s="33"/>
      <c r="J209" s="34"/>
      <c r="K209" s="33"/>
      <c r="L209" s="35"/>
      <c r="M209" s="70"/>
    </row>
    <row r="210" spans="1:13" s="36" customFormat="1">
      <c r="A210" s="27"/>
      <c r="B210" s="28"/>
      <c r="C210" s="29"/>
      <c r="D210" s="26"/>
      <c r="E210" s="30"/>
      <c r="F210" s="31"/>
      <c r="G210" s="35"/>
      <c r="H210" s="76"/>
      <c r="I210" s="33"/>
      <c r="J210" s="34"/>
      <c r="K210" s="33"/>
      <c r="L210" s="35"/>
      <c r="M210" s="70"/>
    </row>
    <row r="211" spans="1:13" s="36" customFormat="1">
      <c r="A211" s="27"/>
      <c r="B211" s="28"/>
      <c r="C211" s="29"/>
      <c r="D211" s="26"/>
      <c r="E211" s="30"/>
      <c r="F211" s="31"/>
      <c r="G211" s="35"/>
      <c r="H211" s="76"/>
      <c r="I211" s="33"/>
      <c r="J211" s="34"/>
      <c r="K211" s="33"/>
      <c r="L211" s="35"/>
      <c r="M211" s="70"/>
    </row>
    <row r="212" spans="1:13" s="36" customFormat="1">
      <c r="A212" s="27"/>
      <c r="B212" s="28"/>
      <c r="C212" s="29"/>
      <c r="D212" s="26"/>
      <c r="E212" s="30"/>
      <c r="F212" s="31"/>
      <c r="G212" s="35"/>
      <c r="H212" s="76"/>
      <c r="I212" s="33"/>
      <c r="J212" s="34"/>
      <c r="K212" s="33"/>
      <c r="L212" s="35"/>
      <c r="M212" s="70"/>
    </row>
    <row r="213" spans="1:13" s="36" customFormat="1">
      <c r="A213" s="27"/>
      <c r="B213" s="28"/>
      <c r="C213" s="29"/>
      <c r="D213" s="26"/>
      <c r="E213" s="30"/>
      <c r="F213" s="31"/>
      <c r="G213" s="35"/>
      <c r="H213" s="76"/>
      <c r="I213" s="33"/>
      <c r="J213" s="34"/>
      <c r="K213" s="33"/>
      <c r="L213" s="35"/>
      <c r="M213" s="70"/>
    </row>
    <row r="214" spans="1:13" s="36" customFormat="1">
      <c r="A214" s="27"/>
      <c r="B214" s="28"/>
      <c r="C214" s="29"/>
      <c r="D214" s="26"/>
      <c r="E214" s="30"/>
      <c r="F214" s="31"/>
      <c r="G214" s="35"/>
      <c r="H214" s="76"/>
      <c r="I214" s="33"/>
      <c r="J214" s="34"/>
      <c r="K214" s="33"/>
      <c r="L214" s="35"/>
      <c r="M214" s="70"/>
    </row>
    <row r="215" spans="1:13" s="36" customFormat="1">
      <c r="A215" s="27"/>
      <c r="B215" s="28"/>
      <c r="C215" s="29"/>
      <c r="D215" s="26"/>
      <c r="E215" s="30"/>
      <c r="F215" s="31"/>
      <c r="G215" s="35"/>
      <c r="H215" s="76"/>
      <c r="I215" s="33"/>
      <c r="J215" s="34"/>
      <c r="K215" s="33"/>
      <c r="L215" s="35"/>
      <c r="M215" s="70"/>
    </row>
    <row r="216" spans="1:13" s="36" customFormat="1">
      <c r="A216" s="27"/>
      <c r="B216" s="28"/>
      <c r="C216" s="29"/>
      <c r="D216" s="26"/>
      <c r="E216" s="30"/>
      <c r="F216" s="31"/>
      <c r="G216" s="35"/>
      <c r="H216" s="76"/>
      <c r="I216" s="33"/>
      <c r="J216" s="34"/>
      <c r="K216" s="33"/>
      <c r="L216" s="35"/>
      <c r="M216" s="70"/>
    </row>
    <row r="217" spans="1:13" s="36" customFormat="1">
      <c r="A217" s="27"/>
      <c r="B217" s="28"/>
      <c r="C217" s="29"/>
      <c r="D217" s="26"/>
      <c r="E217" s="30"/>
      <c r="F217" s="31"/>
      <c r="G217" s="35"/>
      <c r="H217" s="76"/>
      <c r="I217" s="33"/>
      <c r="J217" s="34"/>
      <c r="K217" s="33"/>
      <c r="L217" s="35"/>
      <c r="M217" s="70"/>
    </row>
    <row r="218" spans="1:13" s="36" customFormat="1">
      <c r="A218" s="27"/>
      <c r="B218" s="28"/>
      <c r="C218" s="29"/>
      <c r="D218" s="26"/>
      <c r="E218" s="30"/>
      <c r="F218" s="31"/>
      <c r="G218" s="35"/>
      <c r="H218" s="76"/>
      <c r="I218" s="33"/>
      <c r="J218" s="34"/>
      <c r="K218" s="33"/>
      <c r="L218" s="35"/>
      <c r="M218" s="70"/>
    </row>
    <row r="219" spans="1:13" s="36" customFormat="1">
      <c r="A219" s="27"/>
      <c r="B219" s="28"/>
      <c r="C219" s="29"/>
      <c r="D219" s="26"/>
      <c r="E219" s="30"/>
      <c r="F219" s="31"/>
      <c r="G219" s="35"/>
      <c r="H219" s="76"/>
      <c r="I219" s="33"/>
      <c r="J219" s="34"/>
      <c r="K219" s="33"/>
      <c r="L219" s="35"/>
      <c r="M219" s="70"/>
    </row>
    <row r="220" spans="1:13" s="36" customFormat="1">
      <c r="A220" s="27"/>
      <c r="B220" s="28"/>
      <c r="C220" s="29"/>
      <c r="D220" s="26"/>
      <c r="E220" s="30"/>
      <c r="F220" s="31"/>
      <c r="G220" s="35"/>
      <c r="H220" s="76"/>
      <c r="I220" s="33"/>
      <c r="J220" s="34"/>
      <c r="K220" s="33"/>
      <c r="L220" s="35"/>
      <c r="M220" s="70"/>
    </row>
    <row r="221" spans="1:13" s="36" customFormat="1">
      <c r="A221" s="27"/>
      <c r="B221" s="28"/>
      <c r="C221" s="29"/>
      <c r="D221" s="26"/>
      <c r="E221" s="30"/>
      <c r="F221" s="31"/>
      <c r="G221" s="35"/>
      <c r="H221" s="76"/>
      <c r="I221" s="33"/>
      <c r="J221" s="34"/>
      <c r="K221" s="33"/>
      <c r="L221" s="35"/>
      <c r="M221" s="70"/>
    </row>
    <row r="222" spans="1:13" s="36" customFormat="1">
      <c r="A222" s="27"/>
      <c r="B222" s="28"/>
      <c r="C222" s="29"/>
      <c r="D222" s="26"/>
      <c r="E222" s="30"/>
      <c r="F222" s="31"/>
      <c r="G222" s="35"/>
      <c r="H222" s="76"/>
      <c r="I222" s="33"/>
      <c r="J222" s="34"/>
      <c r="K222" s="33"/>
      <c r="L222" s="35"/>
      <c r="M222" s="70"/>
    </row>
    <row r="223" spans="1:13" s="36" customFormat="1">
      <c r="A223" s="27"/>
      <c r="B223" s="28"/>
      <c r="C223" s="29"/>
      <c r="D223" s="26"/>
      <c r="E223" s="30"/>
      <c r="F223" s="31"/>
      <c r="G223" s="35"/>
      <c r="H223" s="76"/>
      <c r="I223" s="33"/>
      <c r="J223" s="34"/>
      <c r="K223" s="33"/>
      <c r="L223" s="35"/>
      <c r="M223" s="70"/>
    </row>
    <row r="224" spans="1:13" s="36" customFormat="1">
      <c r="A224" s="27"/>
      <c r="B224" s="28"/>
      <c r="C224" s="29"/>
      <c r="D224" s="26"/>
      <c r="E224" s="30"/>
      <c r="F224" s="31"/>
      <c r="G224" s="35"/>
      <c r="H224" s="76"/>
      <c r="I224" s="33"/>
      <c r="J224" s="34"/>
      <c r="K224" s="33"/>
      <c r="L224" s="35"/>
      <c r="M224" s="70"/>
    </row>
    <row r="225" spans="1:13" s="36" customFormat="1">
      <c r="A225" s="27"/>
      <c r="B225" s="28"/>
      <c r="C225" s="29"/>
      <c r="D225" s="26"/>
      <c r="E225" s="30"/>
      <c r="F225" s="31"/>
      <c r="G225" s="35"/>
      <c r="H225" s="76"/>
      <c r="I225" s="33"/>
      <c r="J225" s="34"/>
      <c r="K225" s="33"/>
      <c r="L225" s="35"/>
      <c r="M225" s="70"/>
    </row>
    <row r="226" spans="1:13" s="36" customFormat="1">
      <c r="A226" s="27"/>
      <c r="B226" s="28"/>
      <c r="C226" s="29"/>
      <c r="D226" s="26"/>
      <c r="E226" s="30"/>
      <c r="F226" s="31"/>
      <c r="G226" s="35"/>
      <c r="H226" s="76"/>
      <c r="I226" s="33"/>
      <c r="J226" s="34"/>
      <c r="K226" s="33"/>
      <c r="L226" s="35"/>
      <c r="M226" s="70"/>
    </row>
    <row r="227" spans="1:13" s="36" customFormat="1">
      <c r="A227" s="27"/>
      <c r="B227" s="28"/>
      <c r="C227" s="29"/>
      <c r="D227" s="26"/>
      <c r="E227" s="30"/>
      <c r="F227" s="31"/>
      <c r="G227" s="35"/>
      <c r="H227" s="76"/>
      <c r="I227" s="33"/>
      <c r="J227" s="34"/>
      <c r="K227" s="33"/>
      <c r="L227" s="35"/>
      <c r="M227" s="70"/>
    </row>
    <row r="228" spans="1:13" s="36" customFormat="1">
      <c r="A228" s="27"/>
      <c r="B228" s="28"/>
      <c r="C228" s="29"/>
      <c r="D228" s="26"/>
      <c r="E228" s="30"/>
      <c r="F228" s="31"/>
      <c r="G228" s="35"/>
      <c r="H228" s="76"/>
      <c r="I228" s="33"/>
      <c r="J228" s="34"/>
      <c r="K228" s="33"/>
      <c r="L228" s="35"/>
      <c r="M228" s="70"/>
    </row>
    <row r="229" spans="1:13" s="36" customFormat="1">
      <c r="A229" s="27"/>
      <c r="B229" s="28"/>
      <c r="C229" s="29"/>
      <c r="D229" s="26"/>
      <c r="E229" s="30"/>
      <c r="F229" s="31"/>
      <c r="G229" s="35"/>
      <c r="H229" s="76"/>
      <c r="I229" s="33"/>
      <c r="J229" s="34"/>
      <c r="K229" s="33"/>
      <c r="L229" s="35"/>
      <c r="M229" s="70"/>
    </row>
    <row r="230" spans="1:13" s="36" customFormat="1">
      <c r="A230" s="27"/>
      <c r="B230" s="28"/>
      <c r="C230" s="29"/>
      <c r="D230" s="26"/>
      <c r="E230" s="30"/>
      <c r="F230" s="31"/>
      <c r="G230" s="35"/>
      <c r="H230" s="76"/>
      <c r="I230" s="33"/>
      <c r="J230" s="34"/>
      <c r="K230" s="33"/>
      <c r="L230" s="35"/>
      <c r="M230" s="70"/>
    </row>
    <row r="231" spans="1:13" s="36" customFormat="1">
      <c r="A231" s="27"/>
      <c r="B231" s="28"/>
      <c r="C231" s="29"/>
      <c r="D231" s="26"/>
      <c r="E231" s="30"/>
      <c r="F231" s="31"/>
      <c r="G231" s="35"/>
      <c r="H231" s="76"/>
      <c r="I231" s="33"/>
      <c r="J231" s="34"/>
      <c r="K231" s="33"/>
      <c r="L231" s="35"/>
      <c r="M231" s="70"/>
    </row>
    <row r="232" spans="1:13" s="36" customFormat="1">
      <c r="A232" s="27"/>
      <c r="B232" s="28"/>
      <c r="C232" s="29"/>
      <c r="D232" s="26"/>
      <c r="E232" s="30"/>
      <c r="F232" s="31"/>
      <c r="G232" s="35"/>
      <c r="H232" s="76"/>
      <c r="I232" s="33"/>
      <c r="J232" s="34"/>
      <c r="K232" s="33"/>
      <c r="L232" s="35"/>
      <c r="M232" s="70"/>
    </row>
    <row r="233" spans="1:13" s="36" customFormat="1">
      <c r="A233" s="27"/>
      <c r="B233" s="28"/>
      <c r="C233" s="29"/>
      <c r="D233" s="26"/>
      <c r="E233" s="30"/>
      <c r="F233" s="31"/>
      <c r="G233" s="35"/>
      <c r="H233" s="76"/>
      <c r="I233" s="33"/>
      <c r="J233" s="34"/>
      <c r="K233" s="33"/>
      <c r="L233" s="35"/>
      <c r="M233" s="70"/>
    </row>
    <row r="234" spans="1:13" s="36" customFormat="1">
      <c r="A234" s="27"/>
      <c r="B234" s="28"/>
      <c r="C234" s="29"/>
      <c r="D234" s="26"/>
      <c r="E234" s="30"/>
      <c r="F234" s="31"/>
      <c r="G234" s="35"/>
      <c r="H234" s="76"/>
      <c r="I234" s="33"/>
      <c r="J234" s="34"/>
      <c r="K234" s="33"/>
      <c r="L234" s="35"/>
      <c r="M234" s="70"/>
    </row>
    <row r="235" spans="1:13" s="36" customFormat="1">
      <c r="A235" s="27"/>
      <c r="B235" s="28"/>
      <c r="C235" s="29"/>
      <c r="D235" s="26"/>
      <c r="E235" s="30"/>
      <c r="F235" s="31"/>
      <c r="G235" s="35"/>
      <c r="H235" s="76"/>
      <c r="I235" s="33"/>
      <c r="J235" s="34"/>
      <c r="K235" s="33"/>
      <c r="L235" s="35"/>
      <c r="M235" s="70"/>
    </row>
    <row r="236" spans="1:13" s="36" customFormat="1">
      <c r="A236" s="27"/>
      <c r="B236" s="28"/>
      <c r="C236" s="29"/>
      <c r="D236" s="26"/>
      <c r="E236" s="30"/>
      <c r="F236" s="31"/>
      <c r="G236" s="35"/>
      <c r="H236" s="76"/>
      <c r="I236" s="33"/>
      <c r="J236" s="34"/>
      <c r="K236" s="33"/>
      <c r="L236" s="35"/>
      <c r="M236" s="70"/>
    </row>
    <row r="237" spans="1:13" s="36" customFormat="1">
      <c r="A237" s="27"/>
      <c r="B237" s="28"/>
      <c r="C237" s="29"/>
      <c r="D237" s="26"/>
      <c r="E237" s="30"/>
      <c r="F237" s="31"/>
      <c r="G237" s="35"/>
      <c r="H237" s="76"/>
      <c r="I237" s="33"/>
      <c r="J237" s="34"/>
      <c r="K237" s="33"/>
      <c r="L237" s="35"/>
      <c r="M237" s="70"/>
    </row>
    <row r="238" spans="1:13" s="36" customFormat="1">
      <c r="A238" s="27"/>
      <c r="B238" s="28"/>
      <c r="C238" s="29"/>
      <c r="D238" s="26"/>
      <c r="E238" s="30"/>
      <c r="F238" s="31"/>
      <c r="G238" s="35"/>
      <c r="H238" s="76"/>
      <c r="I238" s="33"/>
      <c r="J238" s="34"/>
      <c r="K238" s="33"/>
      <c r="L238" s="35"/>
      <c r="M238" s="70"/>
    </row>
    <row r="239" spans="1:13" s="36" customFormat="1">
      <c r="A239" s="27"/>
      <c r="B239" s="28"/>
      <c r="C239" s="29"/>
      <c r="D239" s="26"/>
      <c r="E239" s="30"/>
      <c r="F239" s="31"/>
      <c r="G239" s="35"/>
      <c r="H239" s="76"/>
      <c r="I239" s="33"/>
      <c r="J239" s="34"/>
      <c r="K239" s="33"/>
      <c r="L239" s="35"/>
      <c r="M239" s="70"/>
    </row>
    <row r="240" spans="1:13" s="36" customFormat="1">
      <c r="A240" s="27"/>
      <c r="B240" s="28"/>
      <c r="C240" s="29"/>
      <c r="D240" s="26"/>
      <c r="E240" s="30"/>
      <c r="F240" s="31"/>
      <c r="G240" s="35"/>
      <c r="H240" s="76"/>
      <c r="I240" s="33"/>
      <c r="J240" s="34"/>
      <c r="K240" s="33"/>
      <c r="L240" s="35"/>
      <c r="M240" s="70"/>
    </row>
    <row r="241" spans="1:13" s="36" customFormat="1">
      <c r="A241" s="27"/>
      <c r="B241" s="28"/>
      <c r="C241" s="29"/>
      <c r="D241" s="26"/>
      <c r="E241" s="30"/>
      <c r="F241" s="31"/>
      <c r="G241" s="35"/>
      <c r="H241" s="76"/>
      <c r="I241" s="33"/>
      <c r="J241" s="34"/>
      <c r="K241" s="33"/>
      <c r="L241" s="35"/>
      <c r="M241" s="70"/>
    </row>
    <row r="242" spans="1:13" s="36" customFormat="1">
      <c r="A242" s="27"/>
      <c r="B242" s="28"/>
      <c r="C242" s="29"/>
      <c r="D242" s="26"/>
      <c r="E242" s="30"/>
      <c r="F242" s="31"/>
      <c r="G242" s="35"/>
      <c r="H242" s="76"/>
      <c r="I242" s="33"/>
      <c r="J242" s="34"/>
      <c r="K242" s="33"/>
      <c r="L242" s="35"/>
      <c r="M242" s="70"/>
    </row>
    <row r="243" spans="1:13" s="36" customFormat="1">
      <c r="A243" s="27"/>
      <c r="B243" s="28"/>
      <c r="C243" s="29"/>
      <c r="D243" s="26"/>
      <c r="E243" s="30"/>
      <c r="F243" s="31"/>
      <c r="G243" s="35"/>
      <c r="H243" s="76"/>
      <c r="I243" s="33"/>
      <c r="J243" s="34"/>
      <c r="K243" s="33"/>
      <c r="L243" s="35"/>
      <c r="M243" s="70"/>
    </row>
    <row r="244" spans="1:13" s="36" customFormat="1">
      <c r="A244" s="27"/>
      <c r="B244" s="28"/>
      <c r="C244" s="29"/>
      <c r="D244" s="26"/>
      <c r="E244" s="30"/>
      <c r="F244" s="31"/>
      <c r="G244" s="35"/>
      <c r="H244" s="76"/>
      <c r="I244" s="33"/>
      <c r="J244" s="34"/>
      <c r="K244" s="33"/>
      <c r="L244" s="35"/>
      <c r="M244" s="70"/>
    </row>
    <row r="245" spans="1:13" s="36" customFormat="1">
      <c r="A245" s="27"/>
      <c r="B245" s="28"/>
      <c r="C245" s="29"/>
      <c r="D245" s="26"/>
      <c r="E245" s="30"/>
      <c r="F245" s="31"/>
      <c r="G245" s="35"/>
      <c r="H245" s="76"/>
      <c r="I245" s="33"/>
      <c r="J245" s="34"/>
      <c r="K245" s="33"/>
      <c r="L245" s="35"/>
      <c r="M245" s="70"/>
    </row>
    <row r="246" spans="1:13" s="36" customFormat="1">
      <c r="A246" s="27"/>
      <c r="B246" s="28"/>
      <c r="C246" s="29"/>
      <c r="D246" s="26"/>
      <c r="E246" s="30"/>
      <c r="F246" s="31"/>
      <c r="G246" s="35"/>
      <c r="H246" s="76"/>
      <c r="I246" s="33"/>
      <c r="J246" s="34"/>
      <c r="K246" s="33"/>
      <c r="L246" s="35"/>
      <c r="M246" s="70"/>
    </row>
    <row r="247" spans="1:13" s="36" customFormat="1">
      <c r="A247" s="27"/>
      <c r="B247" s="28"/>
      <c r="C247" s="29"/>
      <c r="D247" s="26"/>
      <c r="E247" s="30"/>
      <c r="F247" s="31"/>
      <c r="G247" s="35"/>
      <c r="H247" s="76"/>
      <c r="I247" s="33"/>
      <c r="J247" s="34"/>
      <c r="K247" s="33"/>
      <c r="L247" s="35"/>
      <c r="M247" s="70"/>
    </row>
    <row r="248" spans="1:13" s="36" customFormat="1">
      <c r="A248" s="27"/>
      <c r="B248" s="28"/>
      <c r="C248" s="29"/>
      <c r="D248" s="26"/>
      <c r="E248" s="30"/>
      <c r="F248" s="31"/>
      <c r="G248" s="35"/>
      <c r="H248" s="76"/>
      <c r="I248" s="33"/>
      <c r="J248" s="34"/>
      <c r="K248" s="33"/>
      <c r="L248" s="35"/>
      <c r="M248" s="70"/>
    </row>
    <row r="249" spans="1:13" s="36" customFormat="1">
      <c r="A249" s="27"/>
      <c r="B249" s="28"/>
      <c r="C249" s="29"/>
      <c r="D249" s="26"/>
      <c r="E249" s="30"/>
      <c r="F249" s="31"/>
      <c r="G249" s="35"/>
      <c r="H249" s="76"/>
      <c r="I249" s="33"/>
      <c r="J249" s="34"/>
      <c r="K249" s="33"/>
      <c r="L249" s="35"/>
      <c r="M249" s="70"/>
    </row>
    <row r="250" spans="1:13" s="36" customFormat="1">
      <c r="A250" s="27"/>
      <c r="B250" s="28"/>
      <c r="C250" s="29"/>
      <c r="D250" s="26"/>
      <c r="E250" s="30"/>
      <c r="F250" s="31"/>
      <c r="G250" s="35"/>
      <c r="H250" s="76"/>
      <c r="I250" s="33"/>
      <c r="J250" s="34"/>
      <c r="K250" s="33"/>
      <c r="L250" s="35"/>
      <c r="M250" s="70"/>
    </row>
    <row r="251" spans="1:13" s="36" customFormat="1">
      <c r="A251" s="27"/>
      <c r="B251" s="28"/>
      <c r="C251" s="29"/>
      <c r="D251" s="26"/>
      <c r="E251" s="30"/>
      <c r="F251" s="31"/>
      <c r="G251" s="35"/>
      <c r="H251" s="76"/>
      <c r="I251" s="33"/>
      <c r="J251" s="34"/>
      <c r="K251" s="33"/>
      <c r="L251" s="35"/>
      <c r="M251" s="70"/>
    </row>
    <row r="252" spans="1:13" s="36" customFormat="1">
      <c r="A252" s="27"/>
      <c r="B252" s="28"/>
      <c r="C252" s="29"/>
      <c r="D252" s="26"/>
      <c r="E252" s="30"/>
      <c r="F252" s="31"/>
      <c r="G252" s="35"/>
      <c r="H252" s="76"/>
      <c r="I252" s="33"/>
      <c r="J252" s="34"/>
      <c r="K252" s="33"/>
      <c r="L252" s="35"/>
      <c r="M252" s="70"/>
    </row>
    <row r="253" spans="1:13" s="36" customFormat="1">
      <c r="A253" s="27"/>
      <c r="B253" s="28"/>
      <c r="C253" s="29"/>
      <c r="D253" s="26"/>
      <c r="E253" s="30"/>
      <c r="F253" s="31"/>
      <c r="G253" s="35"/>
      <c r="H253" s="76"/>
      <c r="I253" s="33"/>
      <c r="J253" s="34"/>
      <c r="K253" s="33"/>
      <c r="L253" s="35"/>
      <c r="M253" s="70"/>
    </row>
    <row r="254" spans="1:13" s="36" customFormat="1">
      <c r="A254" s="27"/>
      <c r="B254" s="28"/>
      <c r="C254" s="29"/>
      <c r="D254" s="26"/>
      <c r="E254" s="30"/>
      <c r="F254" s="31"/>
      <c r="G254" s="35"/>
      <c r="H254" s="76"/>
      <c r="I254" s="33"/>
      <c r="J254" s="34"/>
      <c r="K254" s="33"/>
      <c r="L254" s="35"/>
      <c r="M254" s="70"/>
    </row>
    <row r="255" spans="1:13" s="36" customFormat="1">
      <c r="A255" s="27"/>
      <c r="B255" s="28"/>
      <c r="C255" s="29"/>
      <c r="D255" s="26"/>
      <c r="E255" s="30"/>
      <c r="F255" s="31"/>
      <c r="G255" s="35"/>
      <c r="H255" s="76"/>
      <c r="I255" s="33"/>
      <c r="J255" s="34"/>
      <c r="K255" s="33"/>
      <c r="L255" s="35"/>
      <c r="M255" s="70"/>
    </row>
    <row r="256" spans="1:13" s="36" customFormat="1">
      <c r="A256" s="27"/>
      <c r="B256" s="28"/>
      <c r="C256" s="29"/>
      <c r="D256" s="26"/>
      <c r="E256" s="30"/>
      <c r="F256" s="31"/>
      <c r="G256" s="35"/>
      <c r="H256" s="76"/>
      <c r="I256" s="33"/>
      <c r="J256" s="34"/>
      <c r="K256" s="33"/>
      <c r="L256" s="35"/>
      <c r="M256" s="70"/>
    </row>
    <row r="257" spans="1:13" s="36" customFormat="1">
      <c r="A257" s="27"/>
      <c r="B257" s="28"/>
      <c r="C257" s="29"/>
      <c r="D257" s="26"/>
      <c r="E257" s="30"/>
      <c r="F257" s="31"/>
      <c r="G257" s="35"/>
      <c r="H257" s="76"/>
      <c r="I257" s="33"/>
      <c r="J257" s="34"/>
      <c r="K257" s="33"/>
      <c r="L257" s="35"/>
      <c r="M257" s="70"/>
    </row>
    <row r="258" spans="1:13" s="36" customFormat="1">
      <c r="A258" s="27"/>
      <c r="B258" s="28"/>
      <c r="C258" s="29"/>
      <c r="D258" s="26"/>
      <c r="E258" s="30"/>
      <c r="F258" s="31"/>
      <c r="G258" s="35"/>
      <c r="H258" s="76"/>
      <c r="I258" s="33"/>
      <c r="J258" s="34"/>
      <c r="K258" s="33"/>
      <c r="L258" s="35"/>
      <c r="M258" s="70"/>
    </row>
    <row r="259" spans="1:13" s="36" customFormat="1">
      <c r="A259" s="27"/>
      <c r="B259" s="28"/>
      <c r="C259" s="29"/>
      <c r="D259" s="26"/>
      <c r="E259" s="30"/>
      <c r="F259" s="31"/>
      <c r="G259" s="35"/>
      <c r="H259" s="76"/>
      <c r="I259" s="33"/>
      <c r="J259" s="34"/>
      <c r="K259" s="33"/>
      <c r="L259" s="35"/>
      <c r="M259" s="70"/>
    </row>
    <row r="260" spans="1:13" s="36" customFormat="1">
      <c r="A260" s="27"/>
      <c r="B260" s="28"/>
      <c r="C260" s="29"/>
      <c r="D260" s="26"/>
      <c r="E260" s="30"/>
      <c r="F260" s="31"/>
      <c r="G260" s="35"/>
      <c r="H260" s="76"/>
      <c r="I260" s="33"/>
      <c r="J260" s="34"/>
      <c r="K260" s="33"/>
      <c r="L260" s="35"/>
      <c r="M260" s="70"/>
    </row>
    <row r="261" spans="1:13" s="36" customFormat="1">
      <c r="A261" s="27"/>
      <c r="B261" s="28"/>
      <c r="C261" s="29"/>
      <c r="D261" s="26"/>
      <c r="E261" s="30"/>
      <c r="F261" s="31"/>
      <c r="G261" s="35"/>
      <c r="H261" s="76"/>
      <c r="I261" s="33"/>
      <c r="J261" s="34"/>
      <c r="K261" s="33"/>
      <c r="L261" s="35"/>
      <c r="M261" s="70"/>
    </row>
    <row r="262" spans="1:13" s="36" customFormat="1">
      <c r="A262" s="27"/>
      <c r="B262" s="28"/>
      <c r="C262" s="29"/>
      <c r="D262" s="26"/>
      <c r="E262" s="30"/>
      <c r="F262" s="31"/>
      <c r="G262" s="35"/>
      <c r="H262" s="76"/>
      <c r="I262" s="33"/>
      <c r="J262" s="34"/>
      <c r="K262" s="33"/>
      <c r="L262" s="35"/>
      <c r="M262" s="70"/>
    </row>
    <row r="263" spans="1:13" s="36" customFormat="1">
      <c r="A263" s="27"/>
      <c r="B263" s="28"/>
      <c r="C263" s="29"/>
      <c r="D263" s="26"/>
      <c r="E263" s="30"/>
      <c r="F263" s="31"/>
      <c r="G263" s="35"/>
      <c r="H263" s="76"/>
      <c r="I263" s="33"/>
      <c r="J263" s="34"/>
      <c r="K263" s="33"/>
      <c r="L263" s="35"/>
      <c r="M263" s="70"/>
    </row>
    <row r="264" spans="1:13" s="36" customFormat="1">
      <c r="A264" s="27"/>
      <c r="B264" s="28"/>
      <c r="C264" s="29"/>
      <c r="D264" s="26"/>
      <c r="E264" s="30"/>
      <c r="F264" s="31"/>
      <c r="G264" s="35"/>
      <c r="H264" s="76"/>
      <c r="I264" s="33"/>
      <c r="J264" s="34"/>
      <c r="K264" s="33"/>
      <c r="L264" s="35"/>
      <c r="M264" s="70"/>
    </row>
    <row r="265" spans="1:13" s="36" customFormat="1">
      <c r="A265" s="27"/>
      <c r="B265" s="28"/>
      <c r="C265" s="29"/>
      <c r="D265" s="26"/>
      <c r="E265" s="30"/>
      <c r="F265" s="31"/>
      <c r="G265" s="35"/>
      <c r="H265" s="76"/>
      <c r="I265" s="33"/>
      <c r="J265" s="34"/>
      <c r="K265" s="33"/>
      <c r="L265" s="35"/>
      <c r="M265" s="70"/>
    </row>
    <row r="266" spans="1:13" s="36" customFormat="1">
      <c r="A266" s="27"/>
      <c r="B266" s="28"/>
      <c r="C266" s="29"/>
      <c r="D266" s="26"/>
      <c r="E266" s="30"/>
      <c r="F266" s="31"/>
      <c r="G266" s="35"/>
      <c r="H266" s="76"/>
      <c r="I266" s="33"/>
      <c r="J266" s="34"/>
      <c r="K266" s="33"/>
      <c r="L266" s="35"/>
      <c r="M266" s="70"/>
    </row>
    <row r="267" spans="1:13" s="36" customFormat="1">
      <c r="A267" s="27"/>
      <c r="B267" s="28"/>
      <c r="C267" s="29"/>
      <c r="D267" s="26"/>
      <c r="E267" s="30"/>
      <c r="F267" s="31"/>
      <c r="G267" s="35"/>
      <c r="H267" s="76"/>
      <c r="I267" s="33"/>
      <c r="J267" s="34"/>
      <c r="K267" s="33"/>
      <c r="L267" s="35"/>
      <c r="M267" s="70"/>
    </row>
    <row r="268" spans="1:13" s="36" customFormat="1">
      <c r="A268" s="27"/>
      <c r="B268" s="28"/>
      <c r="C268" s="29"/>
      <c r="D268" s="26"/>
      <c r="E268" s="30"/>
      <c r="F268" s="31"/>
      <c r="G268" s="35"/>
      <c r="H268" s="76"/>
      <c r="I268" s="33"/>
      <c r="J268" s="34"/>
      <c r="K268" s="33"/>
      <c r="L268" s="35"/>
      <c r="M268" s="70"/>
    </row>
    <row r="269" spans="1:13" s="36" customFormat="1">
      <c r="A269" s="27"/>
      <c r="B269" s="28"/>
      <c r="C269" s="29"/>
      <c r="D269" s="26"/>
      <c r="E269" s="30"/>
      <c r="F269" s="31"/>
      <c r="G269" s="35"/>
      <c r="H269" s="76"/>
      <c r="I269" s="33"/>
      <c r="J269" s="34"/>
      <c r="K269" s="33"/>
      <c r="L269" s="35"/>
      <c r="M269" s="70"/>
    </row>
    <row r="270" spans="1:13" s="36" customFormat="1">
      <c r="A270" s="27"/>
      <c r="B270" s="28"/>
      <c r="C270" s="29"/>
      <c r="D270" s="26"/>
      <c r="E270" s="30"/>
      <c r="F270" s="31"/>
      <c r="G270" s="35"/>
      <c r="H270" s="76"/>
      <c r="I270" s="33"/>
      <c r="J270" s="34"/>
      <c r="K270" s="33"/>
      <c r="L270" s="35"/>
      <c r="M270" s="70"/>
    </row>
    <row r="271" spans="1:13" s="36" customFormat="1">
      <c r="A271" s="27"/>
      <c r="B271" s="28"/>
      <c r="C271" s="29"/>
      <c r="D271" s="26"/>
      <c r="E271" s="30"/>
      <c r="F271" s="31"/>
      <c r="G271" s="35"/>
      <c r="H271" s="76"/>
      <c r="I271" s="33"/>
      <c r="J271" s="34"/>
      <c r="K271" s="33"/>
      <c r="L271" s="35"/>
      <c r="M271" s="70"/>
    </row>
    <row r="272" spans="1:13" s="36" customFormat="1">
      <c r="A272" s="27"/>
      <c r="B272" s="28"/>
      <c r="C272" s="29"/>
      <c r="D272" s="26"/>
      <c r="E272" s="30"/>
      <c r="F272" s="31"/>
      <c r="G272" s="35"/>
      <c r="H272" s="76"/>
      <c r="I272" s="33"/>
      <c r="J272" s="34"/>
      <c r="K272" s="33"/>
      <c r="L272" s="35"/>
      <c r="M272" s="70"/>
    </row>
    <row r="273" spans="1:13" s="36" customFormat="1">
      <c r="A273" s="27"/>
      <c r="B273" s="28"/>
      <c r="C273" s="29"/>
      <c r="D273" s="26"/>
      <c r="E273" s="30"/>
      <c r="F273" s="31"/>
      <c r="G273" s="35"/>
      <c r="H273" s="76"/>
      <c r="I273" s="33"/>
      <c r="J273" s="34"/>
      <c r="K273" s="33"/>
      <c r="L273" s="35"/>
      <c r="M273" s="70"/>
    </row>
    <row r="274" spans="1:13" s="36" customFormat="1">
      <c r="A274" s="27"/>
      <c r="B274" s="28"/>
      <c r="C274" s="29"/>
      <c r="D274" s="26"/>
      <c r="E274" s="30"/>
      <c r="F274" s="31"/>
      <c r="G274" s="35"/>
      <c r="H274" s="76"/>
      <c r="I274" s="33"/>
      <c r="J274" s="34"/>
      <c r="K274" s="33"/>
      <c r="L274" s="35"/>
      <c r="M274" s="70"/>
    </row>
    <row r="275" spans="1:13" s="36" customFormat="1">
      <c r="A275" s="27"/>
      <c r="B275" s="28"/>
      <c r="C275" s="29"/>
      <c r="D275" s="26"/>
      <c r="E275" s="30"/>
      <c r="F275" s="31"/>
      <c r="G275" s="35"/>
      <c r="H275" s="76"/>
      <c r="I275" s="33"/>
      <c r="J275" s="34"/>
      <c r="K275" s="33"/>
      <c r="L275" s="35"/>
      <c r="M275" s="70"/>
    </row>
    <row r="276" spans="1:13" s="36" customFormat="1">
      <c r="A276" s="27"/>
      <c r="B276" s="28"/>
      <c r="C276" s="29"/>
      <c r="D276" s="26"/>
      <c r="E276" s="30"/>
      <c r="F276" s="31"/>
      <c r="G276" s="35"/>
      <c r="H276" s="76"/>
      <c r="I276" s="33"/>
      <c r="J276" s="34"/>
      <c r="K276" s="33"/>
      <c r="L276" s="35"/>
      <c r="M276" s="70"/>
    </row>
    <row r="277" spans="1:13" s="36" customFormat="1">
      <c r="A277" s="27"/>
      <c r="B277" s="28"/>
      <c r="C277" s="29"/>
      <c r="D277" s="26"/>
      <c r="E277" s="30"/>
      <c r="F277" s="31"/>
      <c r="G277" s="35"/>
      <c r="H277" s="76"/>
      <c r="I277" s="33"/>
      <c r="J277" s="34"/>
      <c r="K277" s="33"/>
      <c r="L277" s="35"/>
      <c r="M277" s="70"/>
    </row>
    <row r="278" spans="1:13" s="36" customFormat="1">
      <c r="A278" s="27"/>
      <c r="B278" s="28"/>
      <c r="C278" s="29"/>
      <c r="D278" s="26"/>
      <c r="E278" s="30"/>
      <c r="F278" s="31"/>
      <c r="G278" s="35"/>
      <c r="H278" s="76"/>
      <c r="I278" s="33"/>
      <c r="J278" s="34"/>
      <c r="K278" s="33"/>
      <c r="L278" s="35"/>
      <c r="M278" s="70"/>
    </row>
    <row r="279" spans="1:13" s="36" customFormat="1">
      <c r="A279" s="27"/>
      <c r="B279" s="28"/>
      <c r="C279" s="29"/>
      <c r="D279" s="26"/>
      <c r="E279" s="30"/>
      <c r="F279" s="31"/>
      <c r="G279" s="35"/>
      <c r="H279" s="76"/>
      <c r="I279" s="33"/>
      <c r="J279" s="34"/>
      <c r="K279" s="33"/>
      <c r="L279" s="35"/>
      <c r="M279" s="70"/>
    </row>
    <row r="280" spans="1:13" s="36" customFormat="1">
      <c r="A280" s="27"/>
      <c r="B280" s="28"/>
      <c r="C280" s="29"/>
      <c r="D280" s="26"/>
      <c r="E280" s="30"/>
      <c r="F280" s="31"/>
      <c r="G280" s="35"/>
      <c r="H280" s="76"/>
      <c r="I280" s="33"/>
      <c r="J280" s="34"/>
      <c r="K280" s="33"/>
      <c r="L280" s="35"/>
      <c r="M280" s="70"/>
    </row>
    <row r="281" spans="1:13" s="36" customFormat="1">
      <c r="A281" s="27"/>
      <c r="B281" s="28"/>
      <c r="C281" s="29"/>
      <c r="D281" s="26"/>
      <c r="E281" s="30"/>
      <c r="F281" s="31"/>
      <c r="G281" s="35"/>
      <c r="H281" s="76"/>
      <c r="I281" s="33"/>
      <c r="J281" s="34"/>
      <c r="K281" s="33"/>
      <c r="L281" s="35"/>
      <c r="M281" s="70"/>
    </row>
    <row r="282" spans="1:13" s="36" customFormat="1">
      <c r="A282" s="27"/>
      <c r="B282" s="28"/>
      <c r="C282" s="29"/>
      <c r="D282" s="26"/>
      <c r="E282" s="30"/>
      <c r="F282" s="31"/>
      <c r="G282" s="35"/>
      <c r="H282" s="76"/>
      <c r="I282" s="33"/>
      <c r="J282" s="34"/>
      <c r="K282" s="33"/>
      <c r="L282" s="35"/>
      <c r="M282" s="70"/>
    </row>
    <row r="283" spans="1:13" s="36" customFormat="1">
      <c r="A283" s="27"/>
      <c r="B283" s="28"/>
      <c r="C283" s="29"/>
      <c r="D283" s="26"/>
      <c r="E283" s="30"/>
      <c r="F283" s="31"/>
      <c r="G283" s="35"/>
      <c r="H283" s="76"/>
      <c r="I283" s="33"/>
      <c r="J283" s="34"/>
      <c r="K283" s="33"/>
      <c r="L283" s="35"/>
      <c r="M283" s="70"/>
    </row>
    <row r="284" spans="1:13" s="36" customFormat="1">
      <c r="A284" s="27"/>
      <c r="B284" s="28"/>
      <c r="C284" s="29"/>
      <c r="D284" s="26"/>
      <c r="E284" s="30"/>
      <c r="F284" s="31"/>
      <c r="G284" s="35"/>
      <c r="H284" s="76"/>
      <c r="I284" s="33"/>
      <c r="J284" s="34"/>
      <c r="K284" s="33"/>
      <c r="L284" s="35"/>
      <c r="M284" s="70"/>
    </row>
    <row r="285" spans="1:13" s="36" customFormat="1">
      <c r="A285" s="27"/>
      <c r="B285" s="28"/>
      <c r="C285" s="29"/>
      <c r="D285" s="26"/>
      <c r="E285" s="30"/>
      <c r="F285" s="31"/>
      <c r="G285" s="35"/>
      <c r="H285" s="76"/>
      <c r="I285" s="33"/>
      <c r="J285" s="34"/>
      <c r="K285" s="33"/>
      <c r="L285" s="35"/>
      <c r="M285" s="70"/>
    </row>
    <row r="286" spans="1:13" s="36" customFormat="1">
      <c r="A286" s="27"/>
      <c r="B286" s="28"/>
      <c r="C286" s="29"/>
      <c r="D286" s="26"/>
      <c r="E286" s="30"/>
      <c r="F286" s="31"/>
      <c r="G286" s="35"/>
      <c r="H286" s="76"/>
      <c r="I286" s="33"/>
      <c r="J286" s="34"/>
      <c r="K286" s="33"/>
      <c r="L286" s="35"/>
      <c r="M286" s="70"/>
    </row>
    <row r="287" spans="1:13" s="36" customFormat="1">
      <c r="A287" s="27"/>
      <c r="B287" s="28"/>
      <c r="C287" s="29"/>
      <c r="D287" s="26"/>
      <c r="E287" s="30"/>
      <c r="F287" s="31"/>
      <c r="G287" s="35"/>
      <c r="H287" s="76"/>
      <c r="I287" s="33"/>
      <c r="J287" s="34"/>
      <c r="K287" s="33"/>
      <c r="L287" s="35"/>
      <c r="M287" s="70"/>
    </row>
    <row r="288" spans="1:13" s="36" customFormat="1">
      <c r="A288" s="27"/>
      <c r="B288" s="28"/>
      <c r="C288" s="29"/>
      <c r="D288" s="26"/>
      <c r="E288" s="30"/>
      <c r="F288" s="31"/>
      <c r="G288" s="35"/>
      <c r="H288" s="76"/>
      <c r="I288" s="33"/>
      <c r="J288" s="34"/>
      <c r="K288" s="33"/>
      <c r="L288" s="35"/>
      <c r="M288" s="70"/>
    </row>
    <row r="289" spans="1:13" s="36" customFormat="1">
      <c r="A289" s="27"/>
      <c r="B289" s="28"/>
      <c r="C289" s="29"/>
      <c r="D289" s="26"/>
      <c r="E289" s="30"/>
      <c r="F289" s="31"/>
      <c r="G289" s="35"/>
      <c r="H289" s="76"/>
      <c r="I289" s="33"/>
      <c r="J289" s="34"/>
      <c r="K289" s="33"/>
      <c r="L289" s="35"/>
      <c r="M289" s="70"/>
    </row>
    <row r="290" spans="1:13" s="36" customFormat="1">
      <c r="A290" s="27"/>
      <c r="B290" s="28"/>
      <c r="C290" s="29"/>
      <c r="D290" s="26"/>
      <c r="E290" s="30"/>
      <c r="F290" s="31"/>
      <c r="G290" s="35"/>
      <c r="H290" s="76"/>
      <c r="I290" s="33"/>
      <c r="J290" s="34"/>
      <c r="K290" s="33"/>
      <c r="L290" s="35"/>
      <c r="M290" s="70"/>
    </row>
    <row r="291" spans="1:13" s="36" customFormat="1">
      <c r="A291" s="27"/>
      <c r="B291" s="28"/>
      <c r="C291" s="29"/>
      <c r="D291" s="26"/>
      <c r="E291" s="30"/>
      <c r="F291" s="31"/>
      <c r="G291" s="35"/>
      <c r="H291" s="76"/>
      <c r="I291" s="33"/>
      <c r="J291" s="34"/>
      <c r="K291" s="33"/>
      <c r="L291" s="35"/>
      <c r="M291" s="70"/>
    </row>
    <row r="292" spans="1:13" s="36" customFormat="1">
      <c r="A292" s="27"/>
      <c r="B292" s="28"/>
      <c r="C292" s="29"/>
      <c r="D292" s="26"/>
      <c r="E292" s="30"/>
      <c r="F292" s="31"/>
      <c r="G292" s="35"/>
      <c r="H292" s="76"/>
      <c r="I292" s="33"/>
      <c r="J292" s="34"/>
      <c r="K292" s="33"/>
      <c r="L292" s="35"/>
      <c r="M292" s="70"/>
    </row>
    <row r="293" spans="1:13" s="36" customFormat="1">
      <c r="A293" s="27"/>
      <c r="B293" s="28"/>
      <c r="C293" s="29"/>
      <c r="D293" s="26"/>
      <c r="E293" s="30"/>
      <c r="F293" s="31"/>
      <c r="G293" s="35"/>
      <c r="H293" s="76"/>
      <c r="I293" s="33"/>
      <c r="J293" s="34"/>
      <c r="K293" s="33"/>
      <c r="L293" s="35"/>
      <c r="M293" s="70"/>
    </row>
    <row r="294" spans="1:13" s="36" customFormat="1">
      <c r="A294" s="27"/>
      <c r="B294" s="28"/>
      <c r="C294" s="29"/>
      <c r="D294" s="26"/>
      <c r="E294" s="30"/>
      <c r="F294" s="31"/>
      <c r="G294" s="35"/>
      <c r="H294" s="76"/>
      <c r="I294" s="33"/>
      <c r="J294" s="34"/>
      <c r="K294" s="33"/>
      <c r="L294" s="35"/>
      <c r="M294" s="70"/>
    </row>
    <row r="295" spans="1:13" s="36" customFormat="1">
      <c r="A295" s="27"/>
      <c r="B295" s="28"/>
      <c r="C295" s="29"/>
      <c r="D295" s="26"/>
      <c r="E295" s="30"/>
      <c r="F295" s="31"/>
      <c r="G295" s="35"/>
      <c r="H295" s="76"/>
      <c r="I295" s="33"/>
      <c r="J295" s="34"/>
      <c r="K295" s="33"/>
      <c r="L295" s="35"/>
      <c r="M295" s="70"/>
    </row>
    <row r="296" spans="1:13" s="36" customFormat="1">
      <c r="A296" s="27"/>
      <c r="B296" s="28"/>
      <c r="C296" s="29"/>
      <c r="D296" s="26"/>
      <c r="E296" s="30"/>
      <c r="F296" s="31"/>
      <c r="G296" s="35"/>
      <c r="H296" s="76"/>
      <c r="I296" s="33"/>
      <c r="J296" s="34"/>
      <c r="K296" s="33"/>
      <c r="L296" s="35"/>
      <c r="M296" s="70"/>
    </row>
    <row r="297" spans="1:13" s="36" customFormat="1">
      <c r="A297" s="27"/>
      <c r="B297" s="28"/>
      <c r="C297" s="29"/>
      <c r="D297" s="26"/>
      <c r="E297" s="30"/>
      <c r="F297" s="31"/>
      <c r="G297" s="35"/>
      <c r="H297" s="76"/>
      <c r="I297" s="33"/>
      <c r="J297" s="34"/>
      <c r="K297" s="33"/>
      <c r="L297" s="35"/>
      <c r="M297" s="70"/>
    </row>
    <row r="298" spans="1:13" s="36" customFormat="1">
      <c r="A298" s="27"/>
      <c r="B298" s="28"/>
      <c r="C298" s="29"/>
      <c r="D298" s="26"/>
      <c r="E298" s="30"/>
      <c r="F298" s="31"/>
      <c r="G298" s="35"/>
      <c r="H298" s="76"/>
      <c r="I298" s="33"/>
      <c r="J298" s="34"/>
      <c r="K298" s="33"/>
      <c r="L298" s="35"/>
      <c r="M298" s="70"/>
    </row>
    <row r="299" spans="1:13" s="36" customFormat="1">
      <c r="A299" s="27"/>
      <c r="B299" s="28"/>
      <c r="C299" s="29"/>
      <c r="D299" s="26"/>
      <c r="E299" s="30"/>
      <c r="F299" s="31"/>
      <c r="G299" s="35"/>
      <c r="H299" s="76"/>
      <c r="I299" s="33"/>
      <c r="J299" s="34"/>
      <c r="K299" s="33"/>
      <c r="L299" s="35"/>
      <c r="M299" s="70"/>
    </row>
    <row r="300" spans="1:13" s="36" customFormat="1">
      <c r="A300" s="27"/>
      <c r="B300" s="28"/>
      <c r="C300" s="29"/>
      <c r="D300" s="26"/>
      <c r="E300" s="30"/>
      <c r="F300" s="31"/>
      <c r="G300" s="35"/>
      <c r="H300" s="76"/>
      <c r="I300" s="33"/>
      <c r="J300" s="34"/>
      <c r="K300" s="33"/>
      <c r="L300" s="35"/>
      <c r="M300" s="70"/>
    </row>
    <row r="301" spans="1:13" s="36" customFormat="1">
      <c r="A301" s="27"/>
      <c r="B301" s="28"/>
      <c r="C301" s="29"/>
      <c r="D301" s="26"/>
      <c r="E301" s="30"/>
      <c r="F301" s="31"/>
      <c r="G301" s="35"/>
      <c r="H301" s="76"/>
      <c r="I301" s="33"/>
      <c r="J301" s="34"/>
      <c r="K301" s="33"/>
      <c r="L301" s="35"/>
      <c r="M301" s="70"/>
    </row>
    <row r="302" spans="1:13" s="36" customFormat="1">
      <c r="A302" s="27"/>
      <c r="B302" s="28"/>
      <c r="C302" s="29"/>
      <c r="D302" s="26"/>
      <c r="E302" s="30"/>
      <c r="F302" s="31"/>
      <c r="G302" s="35"/>
      <c r="H302" s="76"/>
      <c r="I302" s="33"/>
      <c r="J302" s="34"/>
      <c r="K302" s="33"/>
      <c r="L302" s="35"/>
      <c r="M302" s="70"/>
    </row>
    <row r="303" spans="1:13" s="36" customFormat="1">
      <c r="A303" s="27"/>
      <c r="B303" s="28"/>
      <c r="C303" s="29"/>
      <c r="D303" s="26"/>
      <c r="E303" s="30"/>
      <c r="F303" s="31"/>
      <c r="G303" s="35"/>
      <c r="H303" s="76"/>
      <c r="I303" s="33"/>
      <c r="J303" s="34"/>
      <c r="K303" s="33"/>
      <c r="L303" s="35"/>
      <c r="M303" s="70"/>
    </row>
    <row r="304" spans="1:13" s="36" customFormat="1">
      <c r="A304" s="27"/>
      <c r="B304" s="28"/>
      <c r="C304" s="29"/>
      <c r="D304" s="26"/>
      <c r="E304" s="30"/>
      <c r="F304" s="31"/>
      <c r="G304" s="35"/>
      <c r="H304" s="76"/>
      <c r="I304" s="33"/>
      <c r="J304" s="34"/>
      <c r="K304" s="33"/>
      <c r="L304" s="35"/>
      <c r="M304" s="70"/>
    </row>
    <row r="305" spans="1:13" s="36" customFormat="1">
      <c r="A305" s="27"/>
      <c r="B305" s="28"/>
      <c r="C305" s="29"/>
      <c r="D305" s="26"/>
      <c r="E305" s="30"/>
      <c r="F305" s="31"/>
      <c r="G305" s="35"/>
      <c r="H305" s="76"/>
      <c r="I305" s="33"/>
      <c r="J305" s="34"/>
      <c r="K305" s="33"/>
      <c r="L305" s="35"/>
      <c r="M305" s="70"/>
    </row>
    <row r="306" spans="1:13" s="36" customFormat="1">
      <c r="A306" s="27"/>
      <c r="B306" s="28"/>
      <c r="C306" s="29"/>
      <c r="D306" s="26"/>
      <c r="E306" s="30"/>
      <c r="F306" s="31"/>
      <c r="G306" s="35"/>
      <c r="H306" s="76"/>
      <c r="I306" s="33"/>
      <c r="J306" s="34"/>
      <c r="K306" s="33"/>
      <c r="L306" s="35"/>
      <c r="M306" s="70"/>
    </row>
    <row r="307" spans="1:13" s="36" customFormat="1">
      <c r="A307" s="27"/>
      <c r="B307" s="28"/>
      <c r="C307" s="29"/>
      <c r="D307" s="26"/>
      <c r="E307" s="30"/>
      <c r="F307" s="31"/>
      <c r="G307" s="35"/>
      <c r="H307" s="76"/>
      <c r="I307" s="33"/>
      <c r="J307" s="34"/>
      <c r="K307" s="33"/>
      <c r="L307" s="35"/>
      <c r="M307" s="70"/>
    </row>
    <row r="308" spans="1:13" s="36" customFormat="1">
      <c r="A308" s="27"/>
      <c r="B308" s="28"/>
      <c r="C308" s="29"/>
      <c r="D308" s="26"/>
      <c r="E308" s="30"/>
      <c r="F308" s="31"/>
      <c r="G308" s="35"/>
      <c r="H308" s="76"/>
      <c r="I308" s="33"/>
      <c r="J308" s="34"/>
      <c r="K308" s="33"/>
      <c r="L308" s="35"/>
      <c r="M308" s="70"/>
    </row>
    <row r="309" spans="1:13" s="36" customFormat="1">
      <c r="A309" s="27"/>
      <c r="B309" s="28"/>
      <c r="C309" s="29"/>
      <c r="D309" s="26"/>
      <c r="E309" s="30"/>
      <c r="F309" s="31"/>
      <c r="G309" s="35"/>
      <c r="H309" s="76"/>
      <c r="I309" s="33"/>
      <c r="J309" s="34"/>
      <c r="K309" s="33"/>
      <c r="L309" s="35"/>
      <c r="M309" s="70"/>
    </row>
    <row r="310" spans="1:13" s="36" customFormat="1">
      <c r="A310" s="27"/>
      <c r="B310" s="28"/>
      <c r="C310" s="29"/>
      <c r="D310" s="26"/>
      <c r="E310" s="30"/>
      <c r="F310" s="31"/>
      <c r="G310" s="35"/>
      <c r="H310" s="76"/>
      <c r="I310" s="33"/>
      <c r="J310" s="34"/>
      <c r="K310" s="33"/>
      <c r="L310" s="35"/>
      <c r="M310" s="70"/>
    </row>
    <row r="311" spans="1:13" s="36" customFormat="1">
      <c r="A311" s="27"/>
      <c r="B311" s="28"/>
      <c r="C311" s="29"/>
      <c r="D311" s="26"/>
      <c r="E311" s="30"/>
      <c r="F311" s="31"/>
      <c r="G311" s="35"/>
      <c r="H311" s="76"/>
      <c r="I311" s="33"/>
      <c r="J311" s="34"/>
      <c r="K311" s="33"/>
      <c r="L311" s="35"/>
      <c r="M311" s="70"/>
    </row>
    <row r="312" spans="1:13" s="36" customFormat="1">
      <c r="A312" s="27"/>
      <c r="B312" s="28"/>
      <c r="C312" s="29"/>
      <c r="D312" s="26"/>
      <c r="E312" s="30"/>
      <c r="F312" s="31"/>
      <c r="G312" s="35"/>
      <c r="H312" s="76"/>
      <c r="I312" s="33"/>
      <c r="J312" s="34"/>
      <c r="K312" s="33"/>
      <c r="L312" s="35"/>
      <c r="M312" s="70"/>
    </row>
    <row r="313" spans="1:13" s="36" customFormat="1">
      <c r="A313" s="27"/>
      <c r="B313" s="28"/>
      <c r="C313" s="29"/>
      <c r="D313" s="26"/>
      <c r="E313" s="30"/>
      <c r="F313" s="31"/>
      <c r="G313" s="35"/>
      <c r="H313" s="76"/>
      <c r="I313" s="33"/>
      <c r="J313" s="34"/>
      <c r="K313" s="33"/>
      <c r="L313" s="35"/>
      <c r="M313" s="70"/>
    </row>
    <row r="314" spans="1:13" s="36" customFormat="1">
      <c r="A314" s="27"/>
      <c r="B314" s="28"/>
      <c r="C314" s="29"/>
      <c r="D314" s="26"/>
      <c r="E314" s="30"/>
      <c r="F314" s="31"/>
      <c r="G314" s="35"/>
      <c r="H314" s="76"/>
      <c r="I314" s="33"/>
      <c r="J314" s="34"/>
      <c r="K314" s="33"/>
      <c r="L314" s="35"/>
      <c r="M314" s="70"/>
    </row>
    <row r="315" spans="1:13" s="36" customFormat="1">
      <c r="A315" s="27"/>
      <c r="B315" s="28"/>
      <c r="C315" s="29"/>
      <c r="D315" s="26"/>
      <c r="E315" s="30"/>
      <c r="F315" s="31"/>
      <c r="G315" s="35"/>
      <c r="H315" s="76"/>
      <c r="I315" s="33"/>
      <c r="J315" s="34"/>
      <c r="K315" s="33"/>
      <c r="L315" s="35"/>
      <c r="M315" s="70"/>
    </row>
    <row r="316" spans="1:13" s="36" customFormat="1">
      <c r="A316" s="27"/>
      <c r="B316" s="28"/>
      <c r="C316" s="29"/>
      <c r="D316" s="26"/>
      <c r="E316" s="30"/>
      <c r="F316" s="31"/>
      <c r="G316" s="35"/>
      <c r="H316" s="76"/>
      <c r="I316" s="33"/>
      <c r="J316" s="34"/>
      <c r="K316" s="33"/>
      <c r="L316" s="35"/>
      <c r="M316" s="70"/>
    </row>
    <row r="317" spans="1:13" s="36" customFormat="1">
      <c r="A317" s="27"/>
      <c r="B317" s="28"/>
      <c r="C317" s="29"/>
      <c r="D317" s="26"/>
      <c r="E317" s="30"/>
      <c r="F317" s="31"/>
      <c r="G317" s="35"/>
      <c r="H317" s="76"/>
      <c r="I317" s="33"/>
      <c r="J317" s="34"/>
      <c r="K317" s="33"/>
      <c r="L317" s="35"/>
      <c r="M317" s="70"/>
    </row>
    <row r="318" spans="1:13" s="36" customFormat="1">
      <c r="A318" s="27"/>
      <c r="B318" s="28"/>
      <c r="C318" s="29"/>
      <c r="D318" s="26"/>
      <c r="E318" s="30"/>
      <c r="F318" s="31"/>
      <c r="G318" s="35"/>
      <c r="H318" s="76"/>
      <c r="I318" s="33"/>
      <c r="J318" s="34"/>
      <c r="K318" s="33"/>
      <c r="L318" s="35"/>
      <c r="M318" s="70"/>
    </row>
    <row r="319" spans="1:13" s="36" customFormat="1">
      <c r="A319" s="27"/>
      <c r="B319" s="28"/>
      <c r="C319" s="29"/>
      <c r="D319" s="26"/>
      <c r="E319" s="30"/>
      <c r="F319" s="31"/>
      <c r="G319" s="35"/>
      <c r="H319" s="76"/>
      <c r="I319" s="33"/>
      <c r="J319" s="34"/>
      <c r="K319" s="33"/>
      <c r="L319" s="35"/>
      <c r="M319" s="70"/>
    </row>
    <row r="320" spans="1:13" s="36" customFormat="1">
      <c r="A320" s="27"/>
      <c r="B320" s="28"/>
      <c r="C320" s="29"/>
      <c r="D320" s="26"/>
      <c r="E320" s="30"/>
      <c r="F320" s="31"/>
      <c r="G320" s="35"/>
      <c r="H320" s="76"/>
      <c r="I320" s="33"/>
      <c r="J320" s="34"/>
      <c r="K320" s="33"/>
      <c r="L320" s="35"/>
      <c r="M320" s="70"/>
    </row>
    <row r="321" spans="1:13" s="36" customFormat="1">
      <c r="A321" s="27"/>
      <c r="B321" s="28"/>
      <c r="C321" s="29"/>
      <c r="D321" s="26"/>
      <c r="E321" s="30"/>
      <c r="F321" s="31"/>
      <c r="G321" s="35"/>
      <c r="H321" s="76"/>
      <c r="I321" s="33"/>
      <c r="J321" s="34"/>
      <c r="K321" s="33"/>
      <c r="L321" s="35"/>
      <c r="M321" s="70"/>
    </row>
    <row r="322" spans="1:13" s="36" customFormat="1">
      <c r="A322" s="27"/>
      <c r="B322" s="28"/>
      <c r="C322" s="29"/>
      <c r="D322" s="26"/>
      <c r="E322" s="30"/>
      <c r="F322" s="31"/>
      <c r="G322" s="35"/>
      <c r="H322" s="76"/>
      <c r="I322" s="33"/>
      <c r="J322" s="34"/>
      <c r="K322" s="33"/>
      <c r="L322" s="35"/>
      <c r="M322" s="70"/>
    </row>
    <row r="323" spans="1:13" s="36" customFormat="1">
      <c r="A323" s="27"/>
      <c r="B323" s="28"/>
      <c r="C323" s="29"/>
      <c r="D323" s="26"/>
      <c r="E323" s="30"/>
      <c r="F323" s="31"/>
      <c r="G323" s="35"/>
      <c r="H323" s="76"/>
      <c r="I323" s="33"/>
      <c r="J323" s="34"/>
      <c r="K323" s="33"/>
      <c r="L323" s="35"/>
      <c r="M323" s="70"/>
    </row>
    <row r="324" spans="1:13" s="36" customFormat="1">
      <c r="A324" s="27"/>
      <c r="B324" s="28"/>
      <c r="C324" s="29"/>
      <c r="D324" s="26"/>
      <c r="E324" s="30"/>
      <c r="F324" s="31"/>
      <c r="G324" s="35"/>
      <c r="H324" s="76"/>
      <c r="I324" s="33"/>
      <c r="J324" s="34"/>
      <c r="K324" s="33"/>
      <c r="L324" s="35"/>
      <c r="M324" s="70"/>
    </row>
    <row r="325" spans="1:13" s="36" customFormat="1">
      <c r="A325" s="27"/>
      <c r="B325" s="28"/>
      <c r="C325" s="29"/>
      <c r="D325" s="26"/>
      <c r="E325" s="30"/>
      <c r="F325" s="31"/>
      <c r="G325" s="35"/>
      <c r="H325" s="76"/>
      <c r="I325" s="33"/>
      <c r="J325" s="34"/>
      <c r="K325" s="33"/>
      <c r="L325" s="35"/>
      <c r="M325" s="70"/>
    </row>
    <row r="326" spans="1:13" s="36" customFormat="1">
      <c r="A326" s="27"/>
      <c r="B326" s="28"/>
      <c r="C326" s="29"/>
      <c r="D326" s="26"/>
      <c r="E326" s="30"/>
      <c r="F326" s="31"/>
      <c r="G326" s="35"/>
      <c r="H326" s="76"/>
      <c r="I326" s="33"/>
      <c r="J326" s="34"/>
      <c r="K326" s="33"/>
      <c r="L326" s="35"/>
      <c r="M326" s="70"/>
    </row>
    <row r="327" spans="1:13" s="36" customFormat="1">
      <c r="A327" s="27"/>
      <c r="B327" s="28"/>
      <c r="C327" s="29"/>
      <c r="D327" s="26"/>
      <c r="E327" s="30"/>
      <c r="F327" s="31"/>
      <c r="G327" s="35"/>
      <c r="H327" s="76"/>
      <c r="I327" s="33"/>
      <c r="J327" s="34"/>
      <c r="K327" s="33"/>
      <c r="L327" s="35"/>
      <c r="M327" s="70"/>
    </row>
    <row r="328" spans="1:13" s="36" customFormat="1">
      <c r="A328" s="27"/>
      <c r="B328" s="28"/>
      <c r="C328" s="29"/>
      <c r="D328" s="26"/>
      <c r="E328" s="30"/>
      <c r="F328" s="31"/>
      <c r="G328" s="35"/>
      <c r="H328" s="76"/>
      <c r="I328" s="33"/>
      <c r="J328" s="34"/>
      <c r="K328" s="33"/>
      <c r="L328" s="35"/>
      <c r="M328" s="70"/>
    </row>
    <row r="329" spans="1:13" s="36" customFormat="1">
      <c r="A329" s="27"/>
      <c r="B329" s="28"/>
      <c r="C329" s="29"/>
      <c r="D329" s="26"/>
      <c r="E329" s="30"/>
      <c r="F329" s="31"/>
      <c r="G329" s="35"/>
      <c r="H329" s="76"/>
      <c r="I329" s="33"/>
      <c r="J329" s="34"/>
      <c r="K329" s="33"/>
      <c r="L329" s="35"/>
      <c r="M329" s="70"/>
    </row>
    <row r="330" spans="1:13" s="36" customFormat="1">
      <c r="A330" s="27"/>
      <c r="B330" s="28"/>
      <c r="C330" s="29"/>
      <c r="D330" s="26"/>
      <c r="E330" s="30"/>
      <c r="F330" s="31"/>
      <c r="G330" s="35"/>
      <c r="H330" s="76"/>
      <c r="I330" s="33"/>
      <c r="J330" s="34"/>
      <c r="K330" s="33"/>
      <c r="L330" s="35"/>
      <c r="M330" s="70"/>
    </row>
    <row r="331" spans="1:13" s="36" customFormat="1">
      <c r="A331" s="27"/>
      <c r="B331" s="28"/>
      <c r="C331" s="29"/>
      <c r="D331" s="26"/>
      <c r="E331" s="30"/>
      <c r="F331" s="31"/>
      <c r="G331" s="35"/>
      <c r="H331" s="76"/>
      <c r="I331" s="33"/>
      <c r="J331" s="34"/>
      <c r="K331" s="33"/>
      <c r="L331" s="35"/>
      <c r="M331" s="70"/>
    </row>
    <row r="332" spans="1:13" s="36" customFormat="1">
      <c r="A332" s="27"/>
      <c r="B332" s="28"/>
      <c r="C332" s="29"/>
      <c r="D332" s="26"/>
      <c r="E332" s="30"/>
      <c r="F332" s="31"/>
      <c r="G332" s="35"/>
      <c r="H332" s="76"/>
      <c r="I332" s="33"/>
      <c r="J332" s="34"/>
      <c r="K332" s="33"/>
      <c r="L332" s="35"/>
      <c r="M332" s="70"/>
    </row>
    <row r="333" spans="1:13" s="36" customFormat="1">
      <c r="A333" s="27"/>
      <c r="B333" s="28"/>
      <c r="C333" s="29"/>
      <c r="D333" s="26"/>
      <c r="E333" s="30"/>
      <c r="F333" s="31"/>
      <c r="G333" s="35"/>
      <c r="H333" s="76"/>
      <c r="I333" s="33"/>
      <c r="J333" s="34"/>
      <c r="K333" s="33"/>
      <c r="L333" s="35"/>
      <c r="M333" s="70"/>
    </row>
    <row r="334" spans="1:13" s="36" customFormat="1">
      <c r="A334" s="27"/>
      <c r="B334" s="28"/>
      <c r="C334" s="29"/>
      <c r="D334" s="26"/>
      <c r="E334" s="30"/>
      <c r="F334" s="31"/>
      <c r="G334" s="35"/>
      <c r="H334" s="76"/>
      <c r="I334" s="33"/>
      <c r="J334" s="34"/>
      <c r="K334" s="33"/>
      <c r="L334" s="35"/>
      <c r="M334" s="70"/>
    </row>
    <row r="335" spans="1:13" s="36" customFormat="1">
      <c r="A335" s="27"/>
      <c r="B335" s="28"/>
      <c r="C335" s="29"/>
      <c r="D335" s="26"/>
      <c r="E335" s="30"/>
      <c r="F335" s="31"/>
      <c r="G335" s="35"/>
      <c r="H335" s="76"/>
      <c r="I335" s="33"/>
      <c r="J335" s="34"/>
      <c r="K335" s="33"/>
      <c r="L335" s="35"/>
      <c r="M335" s="70"/>
    </row>
    <row r="336" spans="1:13" s="36" customFormat="1">
      <c r="A336" s="27"/>
      <c r="B336" s="28"/>
      <c r="C336" s="29"/>
      <c r="D336" s="26"/>
      <c r="E336" s="30"/>
      <c r="F336" s="31"/>
      <c r="G336" s="35"/>
      <c r="H336" s="76"/>
      <c r="I336" s="33"/>
      <c r="J336" s="34"/>
      <c r="K336" s="33"/>
      <c r="L336" s="35"/>
      <c r="M336" s="70"/>
    </row>
    <row r="337" spans="1:13" s="36" customFormat="1">
      <c r="A337" s="27"/>
      <c r="B337" s="28"/>
      <c r="C337" s="29"/>
      <c r="D337" s="26"/>
      <c r="E337" s="30"/>
      <c r="F337" s="31"/>
      <c r="G337" s="35"/>
      <c r="H337" s="76"/>
      <c r="I337" s="33"/>
      <c r="J337" s="34"/>
      <c r="K337" s="33"/>
      <c r="L337" s="35"/>
      <c r="M337" s="70"/>
    </row>
    <row r="338" spans="1:13" s="36" customFormat="1">
      <c r="A338" s="27"/>
      <c r="B338" s="28"/>
      <c r="C338" s="29"/>
      <c r="D338" s="26"/>
      <c r="E338" s="30"/>
      <c r="F338" s="31"/>
      <c r="G338" s="35"/>
      <c r="H338" s="76"/>
      <c r="I338" s="33"/>
      <c r="J338" s="34"/>
      <c r="K338" s="33"/>
      <c r="L338" s="35"/>
      <c r="M338" s="70"/>
    </row>
    <row r="339" spans="1:13" s="36" customFormat="1">
      <c r="A339" s="27"/>
      <c r="B339" s="28"/>
      <c r="C339" s="29"/>
      <c r="D339" s="26"/>
      <c r="E339" s="30"/>
      <c r="F339" s="31"/>
      <c r="G339" s="35"/>
      <c r="H339" s="76"/>
      <c r="I339" s="33"/>
      <c r="J339" s="34"/>
      <c r="K339" s="33"/>
      <c r="L339" s="35"/>
      <c r="M339" s="70"/>
    </row>
    <row r="340" spans="1:13" s="36" customFormat="1">
      <c r="A340" s="27"/>
      <c r="B340" s="28"/>
      <c r="C340" s="29"/>
      <c r="D340" s="26"/>
      <c r="E340" s="30"/>
      <c r="F340" s="31"/>
      <c r="G340" s="35"/>
      <c r="H340" s="76"/>
      <c r="I340" s="33"/>
      <c r="J340" s="34"/>
      <c r="K340" s="33"/>
      <c r="L340" s="35"/>
      <c r="M340" s="70"/>
    </row>
    <row r="341" spans="1:13" s="36" customFormat="1">
      <c r="A341" s="27"/>
      <c r="B341" s="28"/>
      <c r="C341" s="29"/>
      <c r="D341" s="26"/>
      <c r="E341" s="30"/>
      <c r="F341" s="31"/>
      <c r="G341" s="35"/>
      <c r="H341" s="76"/>
      <c r="I341" s="33"/>
      <c r="J341" s="34"/>
      <c r="K341" s="33"/>
      <c r="L341" s="35"/>
      <c r="M341" s="70"/>
    </row>
    <row r="342" spans="1:13" s="36" customFormat="1">
      <c r="A342" s="27"/>
      <c r="B342" s="28"/>
      <c r="C342" s="29"/>
      <c r="D342" s="26"/>
      <c r="E342" s="30"/>
      <c r="F342" s="31"/>
      <c r="G342" s="35"/>
      <c r="H342" s="76"/>
      <c r="I342" s="33"/>
      <c r="J342" s="34"/>
      <c r="K342" s="33"/>
      <c r="L342" s="35"/>
      <c r="M342" s="70"/>
    </row>
    <row r="343" spans="1:13" s="36" customFormat="1">
      <c r="A343" s="27"/>
      <c r="B343" s="28"/>
      <c r="C343" s="29"/>
      <c r="D343" s="26"/>
      <c r="E343" s="30"/>
      <c r="F343" s="31"/>
      <c r="G343" s="35"/>
      <c r="H343" s="76"/>
      <c r="I343" s="33"/>
      <c r="J343" s="34"/>
      <c r="K343" s="33"/>
      <c r="L343" s="35"/>
      <c r="M343" s="70"/>
    </row>
    <row r="344" spans="1:13" s="36" customFormat="1">
      <c r="A344" s="27"/>
      <c r="B344" s="28"/>
      <c r="C344" s="29"/>
      <c r="D344" s="26"/>
      <c r="E344" s="30"/>
      <c r="F344" s="31"/>
      <c r="G344" s="35"/>
      <c r="H344" s="76"/>
      <c r="I344" s="33"/>
      <c r="J344" s="34"/>
      <c r="K344" s="33"/>
      <c r="L344" s="35"/>
      <c r="M344" s="70"/>
    </row>
    <row r="345" spans="1:13" s="36" customFormat="1">
      <c r="A345" s="27"/>
      <c r="B345" s="28"/>
      <c r="C345" s="29"/>
      <c r="D345" s="26"/>
      <c r="E345" s="30"/>
      <c r="F345" s="31"/>
      <c r="G345" s="35"/>
      <c r="H345" s="76"/>
      <c r="I345" s="33"/>
      <c r="J345" s="34"/>
      <c r="K345" s="33"/>
      <c r="L345" s="35"/>
      <c r="M345" s="70"/>
    </row>
    <row r="346" spans="1:13" s="36" customFormat="1">
      <c r="A346" s="27"/>
      <c r="B346" s="28"/>
      <c r="C346" s="29"/>
      <c r="D346" s="26"/>
      <c r="E346" s="30"/>
      <c r="F346" s="31"/>
      <c r="G346" s="35"/>
      <c r="H346" s="76"/>
      <c r="I346" s="33"/>
      <c r="J346" s="34"/>
      <c r="K346" s="33"/>
      <c r="L346" s="35"/>
      <c r="M346" s="70"/>
    </row>
    <row r="347" spans="1:13" s="36" customFormat="1">
      <c r="A347" s="27"/>
      <c r="B347" s="28"/>
      <c r="C347" s="29"/>
      <c r="D347" s="26"/>
      <c r="E347" s="30"/>
      <c r="F347" s="31"/>
      <c r="G347" s="35"/>
      <c r="H347" s="76"/>
      <c r="I347" s="33"/>
      <c r="J347" s="34"/>
      <c r="K347" s="33"/>
      <c r="L347" s="35"/>
      <c r="M347" s="70"/>
    </row>
    <row r="348" spans="1:13" s="36" customFormat="1">
      <c r="A348" s="27"/>
      <c r="B348" s="28"/>
      <c r="C348" s="29"/>
      <c r="D348" s="26"/>
      <c r="E348" s="30"/>
      <c r="F348" s="31"/>
      <c r="G348" s="35"/>
      <c r="H348" s="76"/>
      <c r="I348" s="33"/>
      <c r="J348" s="34"/>
      <c r="K348" s="33"/>
      <c r="L348" s="35"/>
      <c r="M348" s="70"/>
    </row>
    <row r="349" spans="1:13" s="36" customFormat="1">
      <c r="A349" s="27"/>
      <c r="B349" s="28"/>
      <c r="C349" s="29"/>
      <c r="D349" s="26"/>
      <c r="E349" s="30"/>
      <c r="F349" s="31"/>
      <c r="G349" s="35"/>
      <c r="H349" s="76"/>
      <c r="I349" s="33"/>
      <c r="J349" s="34"/>
      <c r="K349" s="33"/>
      <c r="L349" s="35"/>
      <c r="M349" s="70"/>
    </row>
    <row r="350" spans="1:13" s="36" customFormat="1">
      <c r="A350" s="27"/>
      <c r="B350" s="28"/>
      <c r="C350" s="29"/>
      <c r="D350" s="26"/>
      <c r="E350" s="30"/>
      <c r="F350" s="31"/>
      <c r="G350" s="35"/>
      <c r="H350" s="76"/>
      <c r="I350" s="33"/>
      <c r="J350" s="34"/>
      <c r="K350" s="33"/>
      <c r="L350" s="35"/>
      <c r="M350" s="70"/>
    </row>
    <row r="351" spans="1:13" s="36" customFormat="1">
      <c r="A351" s="27"/>
      <c r="B351" s="28"/>
      <c r="C351" s="29"/>
      <c r="D351" s="26"/>
      <c r="E351" s="30"/>
      <c r="F351" s="31"/>
      <c r="G351" s="35"/>
      <c r="H351" s="76"/>
      <c r="I351" s="33"/>
      <c r="J351" s="34"/>
      <c r="K351" s="33"/>
      <c r="L351" s="35"/>
      <c r="M351" s="70"/>
    </row>
    <row r="352" spans="1:13" s="36" customFormat="1">
      <c r="A352" s="27"/>
      <c r="B352" s="28"/>
      <c r="C352" s="29"/>
      <c r="D352" s="26"/>
      <c r="E352" s="30"/>
      <c r="F352" s="31"/>
      <c r="G352" s="35"/>
      <c r="H352" s="76"/>
      <c r="I352" s="33"/>
      <c r="J352" s="34"/>
      <c r="K352" s="33"/>
      <c r="L352" s="35"/>
      <c r="M352" s="70"/>
    </row>
    <row r="353" spans="1:13" s="36" customFormat="1">
      <c r="A353" s="27"/>
      <c r="B353" s="28"/>
      <c r="C353" s="29"/>
      <c r="D353" s="26"/>
      <c r="E353" s="30"/>
      <c r="F353" s="31"/>
      <c r="G353" s="35"/>
      <c r="H353" s="76"/>
      <c r="I353" s="33"/>
      <c r="J353" s="34"/>
      <c r="K353" s="33"/>
      <c r="L353" s="35"/>
      <c r="M353" s="70"/>
    </row>
    <row r="354" spans="1:13" s="36" customFormat="1">
      <c r="A354" s="27"/>
      <c r="B354" s="28"/>
      <c r="C354" s="29"/>
      <c r="D354" s="26"/>
      <c r="E354" s="30"/>
      <c r="F354" s="31"/>
      <c r="G354" s="35"/>
      <c r="H354" s="76"/>
      <c r="I354" s="33"/>
      <c r="J354" s="34"/>
      <c r="K354" s="33"/>
      <c r="L354" s="35"/>
      <c r="M354" s="70"/>
    </row>
    <row r="355" spans="1:13" s="36" customFormat="1">
      <c r="A355" s="27"/>
      <c r="B355" s="28"/>
      <c r="C355" s="29"/>
      <c r="D355" s="26"/>
      <c r="E355" s="30"/>
      <c r="F355" s="31"/>
      <c r="G355" s="35"/>
      <c r="H355" s="76"/>
      <c r="I355" s="33"/>
      <c r="J355" s="34"/>
      <c r="K355" s="33"/>
      <c r="L355" s="35"/>
      <c r="M355" s="70"/>
    </row>
    <row r="356" spans="1:13" s="36" customFormat="1">
      <c r="A356" s="27"/>
      <c r="B356" s="28"/>
      <c r="C356" s="29"/>
      <c r="D356" s="26"/>
      <c r="E356" s="30"/>
      <c r="F356" s="31"/>
      <c r="G356" s="35"/>
      <c r="H356" s="76"/>
      <c r="I356" s="33"/>
      <c r="J356" s="34"/>
      <c r="K356" s="33"/>
      <c r="L356" s="35"/>
      <c r="M356" s="70"/>
    </row>
    <row r="357" spans="1:13" s="36" customFormat="1">
      <c r="A357" s="27"/>
      <c r="B357" s="28"/>
      <c r="C357" s="29"/>
      <c r="D357" s="26"/>
      <c r="E357" s="30"/>
      <c r="F357" s="31"/>
      <c r="G357" s="35"/>
      <c r="H357" s="76"/>
      <c r="I357" s="33"/>
      <c r="J357" s="34"/>
      <c r="K357" s="33"/>
      <c r="L357" s="35"/>
      <c r="M357" s="70"/>
    </row>
    <row r="358" spans="1:13" s="36" customFormat="1">
      <c r="A358" s="27"/>
      <c r="B358" s="28"/>
      <c r="C358" s="29"/>
      <c r="D358" s="26"/>
      <c r="E358" s="30"/>
      <c r="F358" s="31"/>
      <c r="G358" s="35"/>
      <c r="H358" s="76"/>
      <c r="I358" s="33"/>
      <c r="J358" s="34"/>
      <c r="K358" s="33"/>
      <c r="L358" s="35"/>
      <c r="M358" s="70"/>
    </row>
    <row r="359" spans="1:13" s="36" customFormat="1">
      <c r="A359" s="27"/>
      <c r="B359" s="28"/>
      <c r="C359" s="29"/>
      <c r="D359" s="26"/>
      <c r="E359" s="30"/>
      <c r="F359" s="31"/>
      <c r="G359" s="35"/>
      <c r="H359" s="76"/>
      <c r="I359" s="33"/>
      <c r="J359" s="34"/>
      <c r="K359" s="33"/>
      <c r="L359" s="35"/>
      <c r="M359" s="70"/>
    </row>
    <row r="360" spans="1:13" s="36" customFormat="1">
      <c r="A360" s="27"/>
      <c r="B360" s="28"/>
      <c r="C360" s="29"/>
      <c r="D360" s="26"/>
      <c r="E360" s="30"/>
      <c r="F360" s="31"/>
      <c r="G360" s="35"/>
      <c r="H360" s="76"/>
      <c r="I360" s="33"/>
      <c r="J360" s="34"/>
      <c r="K360" s="33"/>
      <c r="L360" s="35"/>
      <c r="M360" s="70"/>
    </row>
    <row r="361" spans="1:13" s="36" customFormat="1">
      <c r="A361" s="27"/>
      <c r="B361" s="28"/>
      <c r="C361" s="29"/>
      <c r="D361" s="26"/>
      <c r="E361" s="30"/>
      <c r="F361" s="31"/>
      <c r="G361" s="35"/>
      <c r="H361" s="76"/>
      <c r="I361" s="33"/>
      <c r="J361" s="34"/>
      <c r="K361" s="33"/>
      <c r="L361" s="35"/>
      <c r="M361" s="70"/>
    </row>
    <row r="362" spans="1:13" s="36" customFormat="1">
      <c r="A362" s="27"/>
      <c r="B362" s="28"/>
      <c r="C362" s="29"/>
      <c r="D362" s="26"/>
      <c r="E362" s="30"/>
      <c r="F362" s="31"/>
      <c r="G362" s="35"/>
      <c r="H362" s="76"/>
      <c r="I362" s="33"/>
      <c r="J362" s="34"/>
      <c r="K362" s="33"/>
      <c r="L362" s="35"/>
      <c r="M362" s="70"/>
    </row>
    <row r="363" spans="1:13" s="36" customFormat="1">
      <c r="A363" s="27"/>
      <c r="B363" s="28"/>
      <c r="C363" s="29"/>
      <c r="D363" s="26"/>
      <c r="E363" s="30"/>
      <c r="F363" s="31"/>
      <c r="G363" s="35"/>
      <c r="H363" s="76"/>
      <c r="I363" s="33"/>
      <c r="J363" s="34"/>
      <c r="K363" s="33"/>
      <c r="L363" s="35"/>
      <c r="M363" s="70"/>
    </row>
    <row r="364" spans="1:13" s="36" customFormat="1">
      <c r="A364" s="27"/>
      <c r="B364" s="28"/>
      <c r="C364" s="29"/>
      <c r="D364" s="26"/>
      <c r="E364" s="30"/>
      <c r="F364" s="31"/>
      <c r="G364" s="35"/>
      <c r="H364" s="76"/>
      <c r="I364" s="33"/>
      <c r="J364" s="34"/>
      <c r="K364" s="33"/>
      <c r="L364" s="35"/>
      <c r="M364" s="70"/>
    </row>
    <row r="365" spans="1:13" s="36" customFormat="1">
      <c r="A365" s="27"/>
      <c r="B365" s="28"/>
      <c r="C365" s="29"/>
      <c r="D365" s="26"/>
      <c r="E365" s="30"/>
      <c r="F365" s="31"/>
      <c r="G365" s="35"/>
      <c r="H365" s="76"/>
      <c r="I365" s="33"/>
      <c r="J365" s="34"/>
      <c r="K365" s="33"/>
      <c r="L365" s="35"/>
      <c r="M365" s="70"/>
    </row>
    <row r="366" spans="1:13" s="36" customFormat="1">
      <c r="A366" s="27"/>
      <c r="B366" s="28"/>
      <c r="C366" s="29"/>
      <c r="D366" s="26"/>
      <c r="E366" s="30"/>
      <c r="F366" s="31"/>
      <c r="G366" s="35"/>
      <c r="H366" s="76"/>
      <c r="I366" s="33"/>
      <c r="J366" s="34"/>
      <c r="K366" s="33"/>
      <c r="L366" s="35"/>
      <c r="M366" s="70"/>
    </row>
    <row r="367" spans="1:13" s="36" customFormat="1">
      <c r="A367" s="27"/>
      <c r="B367" s="28"/>
      <c r="C367" s="29"/>
      <c r="D367" s="26"/>
      <c r="E367" s="30"/>
      <c r="F367" s="31"/>
      <c r="G367" s="35"/>
      <c r="H367" s="76"/>
      <c r="I367" s="33"/>
      <c r="J367" s="34"/>
      <c r="K367" s="33"/>
      <c r="L367" s="35"/>
      <c r="M367" s="70"/>
    </row>
    <row r="368" spans="1:13" s="36" customFormat="1">
      <c r="A368" s="27"/>
      <c r="B368" s="28"/>
      <c r="C368" s="29"/>
      <c r="D368" s="26"/>
      <c r="E368" s="30"/>
      <c r="F368" s="31"/>
      <c r="G368" s="35"/>
      <c r="H368" s="76"/>
      <c r="I368" s="33"/>
      <c r="J368" s="34"/>
      <c r="K368" s="33"/>
      <c r="L368" s="35"/>
      <c r="M368" s="70"/>
    </row>
    <row r="369" spans="1:13" s="36" customFormat="1">
      <c r="A369" s="27"/>
      <c r="B369" s="28"/>
      <c r="C369" s="29"/>
      <c r="D369" s="26"/>
      <c r="E369" s="30"/>
      <c r="F369" s="31"/>
      <c r="G369" s="35"/>
      <c r="H369" s="76"/>
      <c r="I369" s="33"/>
      <c r="J369" s="34"/>
      <c r="K369" s="33"/>
      <c r="L369" s="35"/>
      <c r="M369" s="70"/>
    </row>
    <row r="370" spans="1:13" s="36" customFormat="1">
      <c r="A370" s="27"/>
      <c r="B370" s="28"/>
      <c r="C370" s="29"/>
      <c r="D370" s="26"/>
      <c r="E370" s="30"/>
      <c r="F370" s="31"/>
      <c r="G370" s="35"/>
      <c r="H370" s="76"/>
      <c r="I370" s="33"/>
      <c r="J370" s="34"/>
      <c r="K370" s="33"/>
      <c r="L370" s="35"/>
      <c r="M370" s="70"/>
    </row>
    <row r="371" spans="1:13" s="36" customFormat="1">
      <c r="A371" s="27"/>
      <c r="B371" s="28"/>
      <c r="C371" s="29"/>
      <c r="D371" s="26"/>
      <c r="E371" s="30"/>
      <c r="F371" s="31"/>
      <c r="G371" s="35"/>
      <c r="H371" s="76"/>
      <c r="I371" s="33"/>
      <c r="J371" s="34"/>
      <c r="K371" s="33"/>
      <c r="L371" s="35"/>
      <c r="M371" s="70"/>
    </row>
    <row r="372" spans="1:13" s="36" customFormat="1">
      <c r="A372" s="27"/>
      <c r="B372" s="28"/>
      <c r="C372" s="29"/>
      <c r="D372" s="26"/>
      <c r="E372" s="30"/>
      <c r="F372" s="31"/>
      <c r="G372" s="35"/>
      <c r="H372" s="76"/>
      <c r="I372" s="33"/>
      <c r="J372" s="34"/>
      <c r="K372" s="33"/>
      <c r="L372" s="35"/>
      <c r="M372" s="70"/>
    </row>
    <row r="373" spans="1:13" s="36" customFormat="1">
      <c r="A373" s="27"/>
      <c r="B373" s="28"/>
      <c r="C373" s="29"/>
      <c r="D373" s="26"/>
      <c r="E373" s="30"/>
      <c r="F373" s="31"/>
      <c r="G373" s="35"/>
      <c r="H373" s="76"/>
      <c r="I373" s="33"/>
      <c r="J373" s="34"/>
      <c r="K373" s="33"/>
      <c r="L373" s="35"/>
      <c r="M373" s="70"/>
    </row>
    <row r="374" spans="1:13" s="36" customFormat="1">
      <c r="A374" s="27"/>
      <c r="B374" s="28"/>
      <c r="C374" s="29"/>
      <c r="D374" s="26"/>
      <c r="E374" s="30"/>
      <c r="F374" s="31"/>
      <c r="G374" s="35"/>
      <c r="H374" s="76"/>
      <c r="I374" s="33"/>
      <c r="J374" s="34"/>
      <c r="K374" s="33"/>
      <c r="L374" s="35"/>
      <c r="M374" s="70"/>
    </row>
    <row r="375" spans="1:13" s="36" customFormat="1">
      <c r="A375" s="27"/>
      <c r="B375" s="28"/>
      <c r="C375" s="29"/>
      <c r="D375" s="26"/>
      <c r="E375" s="30"/>
      <c r="F375" s="31"/>
      <c r="G375" s="35"/>
      <c r="H375" s="76"/>
      <c r="I375" s="33"/>
      <c r="J375" s="34"/>
      <c r="K375" s="33"/>
      <c r="L375" s="35"/>
      <c r="M375" s="70"/>
    </row>
    <row r="376" spans="1:13" s="36" customFormat="1">
      <c r="A376" s="27"/>
      <c r="B376" s="28"/>
      <c r="C376" s="29"/>
      <c r="D376" s="26"/>
      <c r="E376" s="30"/>
      <c r="F376" s="31"/>
      <c r="G376" s="35"/>
      <c r="H376" s="76"/>
      <c r="I376" s="33"/>
      <c r="J376" s="34"/>
      <c r="K376" s="33"/>
      <c r="L376" s="35"/>
      <c r="M376" s="70"/>
    </row>
    <row r="377" spans="1:13" s="36" customFormat="1">
      <c r="A377" s="27"/>
      <c r="B377" s="28"/>
      <c r="C377" s="29"/>
      <c r="D377" s="26"/>
      <c r="E377" s="30"/>
      <c r="F377" s="31"/>
      <c r="G377" s="35"/>
      <c r="H377" s="76"/>
      <c r="I377" s="33"/>
      <c r="J377" s="34"/>
      <c r="K377" s="33"/>
      <c r="L377" s="35"/>
      <c r="M377" s="70"/>
    </row>
    <row r="378" spans="1:13" s="36" customFormat="1">
      <c r="A378" s="27"/>
      <c r="B378" s="28"/>
      <c r="C378" s="29"/>
      <c r="D378" s="26"/>
      <c r="E378" s="30"/>
      <c r="F378" s="31"/>
      <c r="G378" s="35"/>
      <c r="H378" s="76"/>
      <c r="I378" s="33"/>
      <c r="J378" s="34"/>
      <c r="K378" s="33"/>
      <c r="L378" s="35"/>
      <c r="M378" s="70"/>
    </row>
    <row r="379" spans="1:13" s="36" customFormat="1">
      <c r="A379" s="27"/>
      <c r="B379" s="28"/>
      <c r="C379" s="29"/>
      <c r="D379" s="26"/>
      <c r="E379" s="30"/>
      <c r="F379" s="31"/>
      <c r="G379" s="35"/>
      <c r="H379" s="76"/>
      <c r="I379" s="33"/>
      <c r="J379" s="34"/>
      <c r="K379" s="33"/>
      <c r="L379" s="35"/>
      <c r="M379" s="70"/>
    </row>
    <row r="380" spans="1:13" s="36" customFormat="1">
      <c r="A380" s="27"/>
      <c r="B380" s="28"/>
      <c r="C380" s="29"/>
      <c r="D380" s="26"/>
      <c r="E380" s="30"/>
      <c r="F380" s="31"/>
      <c r="G380" s="35"/>
      <c r="H380" s="76"/>
      <c r="I380" s="33"/>
      <c r="J380" s="34"/>
      <c r="K380" s="33"/>
      <c r="L380" s="35"/>
      <c r="M380" s="70"/>
    </row>
    <row r="381" spans="1:13" s="36" customFormat="1">
      <c r="A381" s="27"/>
      <c r="B381" s="28"/>
      <c r="C381" s="29"/>
      <c r="D381" s="26"/>
      <c r="E381" s="30"/>
      <c r="F381" s="31"/>
      <c r="G381" s="35"/>
      <c r="H381" s="76"/>
      <c r="I381" s="33"/>
      <c r="J381" s="34"/>
      <c r="K381" s="33"/>
      <c r="L381" s="35"/>
      <c r="M381" s="70"/>
    </row>
    <row r="382" spans="1:13" s="36" customFormat="1">
      <c r="A382" s="27"/>
      <c r="B382" s="28"/>
      <c r="C382" s="29"/>
      <c r="D382" s="26"/>
      <c r="E382" s="30"/>
      <c r="F382" s="31"/>
      <c r="G382" s="35"/>
      <c r="H382" s="76"/>
      <c r="I382" s="33"/>
      <c r="J382" s="34"/>
      <c r="K382" s="33"/>
      <c r="L382" s="35"/>
      <c r="M382" s="70"/>
    </row>
    <row r="383" spans="1:13" s="36" customFormat="1">
      <c r="A383" s="27"/>
      <c r="B383" s="28"/>
      <c r="C383" s="29"/>
      <c r="D383" s="26"/>
      <c r="E383" s="30"/>
      <c r="F383" s="31"/>
      <c r="G383" s="35"/>
      <c r="H383" s="76"/>
      <c r="I383" s="33"/>
      <c r="J383" s="34"/>
      <c r="K383" s="33"/>
      <c r="L383" s="35"/>
      <c r="M383" s="70"/>
    </row>
    <row r="384" spans="1:13" s="36" customFormat="1">
      <c r="A384" s="27"/>
      <c r="B384" s="28"/>
      <c r="C384" s="29"/>
      <c r="D384" s="26"/>
      <c r="E384" s="30"/>
      <c r="F384" s="31"/>
      <c r="G384" s="35"/>
      <c r="H384" s="76"/>
      <c r="I384" s="33"/>
      <c r="J384" s="34"/>
      <c r="K384" s="33"/>
      <c r="L384" s="35"/>
      <c r="M384" s="70"/>
    </row>
    <row r="385" spans="1:13" s="36" customFormat="1">
      <c r="A385" s="27"/>
      <c r="B385" s="28"/>
      <c r="C385" s="29"/>
      <c r="D385" s="26"/>
      <c r="E385" s="30"/>
      <c r="F385" s="31"/>
      <c r="G385" s="35"/>
      <c r="H385" s="76"/>
      <c r="I385" s="33"/>
      <c r="J385" s="34"/>
      <c r="K385" s="33"/>
      <c r="L385" s="35"/>
      <c r="M385" s="70"/>
    </row>
    <row r="386" spans="1:13" s="36" customFormat="1">
      <c r="A386" s="27"/>
      <c r="B386" s="28"/>
      <c r="C386" s="29"/>
      <c r="D386" s="26"/>
      <c r="E386" s="30"/>
      <c r="F386" s="31"/>
      <c r="G386" s="35"/>
      <c r="H386" s="76"/>
      <c r="I386" s="33"/>
      <c r="J386" s="34"/>
      <c r="K386" s="33"/>
      <c r="L386" s="35"/>
      <c r="M386" s="70"/>
    </row>
    <row r="387" spans="1:13" s="36" customFormat="1">
      <c r="A387" s="27"/>
      <c r="B387" s="28"/>
      <c r="C387" s="29"/>
      <c r="D387" s="26"/>
      <c r="E387" s="30"/>
      <c r="F387" s="31"/>
      <c r="G387" s="35"/>
      <c r="H387" s="76"/>
      <c r="I387" s="33"/>
      <c r="J387" s="34"/>
      <c r="K387" s="33"/>
      <c r="L387" s="35"/>
      <c r="M387" s="70"/>
    </row>
    <row r="388" spans="1:13" s="36" customFormat="1">
      <c r="A388" s="27"/>
      <c r="B388" s="28"/>
      <c r="C388" s="29"/>
      <c r="D388" s="26"/>
      <c r="E388" s="30"/>
      <c r="F388" s="31"/>
      <c r="G388" s="35"/>
      <c r="H388" s="76"/>
      <c r="I388" s="33"/>
      <c r="J388" s="34"/>
      <c r="K388" s="33"/>
      <c r="L388" s="35"/>
      <c r="M388" s="70"/>
    </row>
    <row r="389" spans="1:13" s="36" customFormat="1">
      <c r="A389" s="27"/>
      <c r="B389" s="28"/>
      <c r="C389" s="29"/>
      <c r="D389" s="26"/>
      <c r="E389" s="30"/>
      <c r="F389" s="31"/>
      <c r="G389" s="35"/>
      <c r="H389" s="76"/>
      <c r="I389" s="33"/>
      <c r="J389" s="34"/>
      <c r="K389" s="33"/>
      <c r="L389" s="35"/>
      <c r="M389" s="70"/>
    </row>
    <row r="390" spans="1:13" s="36" customFormat="1">
      <c r="A390" s="27"/>
      <c r="B390" s="28"/>
      <c r="C390" s="29"/>
      <c r="D390" s="26"/>
      <c r="E390" s="30"/>
      <c r="F390" s="31"/>
      <c r="G390" s="35"/>
      <c r="H390" s="76"/>
      <c r="I390" s="33"/>
      <c r="J390" s="34"/>
      <c r="K390" s="33"/>
      <c r="L390" s="35"/>
      <c r="M390" s="70"/>
    </row>
    <row r="391" spans="1:13" s="36" customFormat="1">
      <c r="A391" s="27"/>
      <c r="B391" s="28"/>
      <c r="C391" s="29"/>
      <c r="D391" s="26"/>
      <c r="E391" s="30"/>
      <c r="F391" s="31"/>
      <c r="G391" s="35"/>
      <c r="H391" s="76"/>
      <c r="I391" s="33"/>
      <c r="J391" s="34"/>
      <c r="K391" s="33"/>
      <c r="L391" s="35"/>
      <c r="M391" s="70"/>
    </row>
    <row r="392" spans="1:13" s="36" customFormat="1">
      <c r="A392" s="27"/>
      <c r="B392" s="28"/>
      <c r="C392" s="29"/>
      <c r="D392" s="26"/>
      <c r="E392" s="30"/>
      <c r="F392" s="31"/>
      <c r="G392" s="35"/>
      <c r="H392" s="76"/>
      <c r="I392" s="33"/>
      <c r="J392" s="34"/>
      <c r="K392" s="33"/>
      <c r="L392" s="35"/>
      <c r="M392" s="70"/>
    </row>
    <row r="393" spans="1:13" s="36" customFormat="1">
      <c r="A393" s="27"/>
      <c r="B393" s="28"/>
      <c r="C393" s="29"/>
      <c r="D393" s="26"/>
      <c r="E393" s="30"/>
      <c r="F393" s="31"/>
      <c r="G393" s="35"/>
      <c r="H393" s="76"/>
      <c r="I393" s="33"/>
      <c r="J393" s="34"/>
      <c r="K393" s="33"/>
      <c r="L393" s="35"/>
      <c r="M393" s="70"/>
    </row>
    <row r="394" spans="1:13" s="36" customFormat="1">
      <c r="A394" s="27"/>
      <c r="B394" s="28"/>
      <c r="C394" s="29"/>
      <c r="D394" s="26"/>
      <c r="E394" s="30"/>
      <c r="F394" s="31"/>
      <c r="G394" s="35"/>
      <c r="H394" s="76"/>
      <c r="I394" s="33"/>
      <c r="J394" s="34"/>
      <c r="K394" s="33"/>
      <c r="L394" s="35"/>
      <c r="M394" s="70"/>
    </row>
    <row r="395" spans="1:13" s="36" customFormat="1">
      <c r="A395" s="27"/>
      <c r="B395" s="28"/>
      <c r="C395" s="29"/>
      <c r="D395" s="26"/>
      <c r="E395" s="30"/>
      <c r="F395" s="31"/>
      <c r="G395" s="35"/>
      <c r="H395" s="76"/>
      <c r="I395" s="33"/>
      <c r="J395" s="34"/>
      <c r="K395" s="33"/>
      <c r="L395" s="35"/>
      <c r="M395" s="70"/>
    </row>
    <row r="396" spans="1:13" s="36" customFormat="1">
      <c r="A396" s="27"/>
      <c r="B396" s="28"/>
      <c r="C396" s="29"/>
      <c r="D396" s="26"/>
      <c r="E396" s="30"/>
      <c r="F396" s="31"/>
      <c r="G396" s="35"/>
      <c r="H396" s="76"/>
      <c r="I396" s="33"/>
      <c r="J396" s="34"/>
      <c r="K396" s="33"/>
      <c r="L396" s="35"/>
      <c r="M396" s="70"/>
    </row>
    <row r="397" spans="1:13" s="36" customFormat="1">
      <c r="A397" s="27"/>
      <c r="B397" s="28"/>
      <c r="C397" s="29"/>
      <c r="D397" s="26"/>
      <c r="E397" s="30"/>
      <c r="F397" s="31"/>
      <c r="G397" s="35"/>
      <c r="H397" s="76"/>
      <c r="I397" s="33"/>
      <c r="J397" s="34"/>
      <c r="K397" s="33"/>
      <c r="L397" s="35"/>
      <c r="M397" s="70"/>
    </row>
    <row r="398" spans="1:13" s="36" customFormat="1">
      <c r="A398" s="27"/>
      <c r="B398" s="28"/>
      <c r="C398" s="29"/>
      <c r="D398" s="26"/>
      <c r="E398" s="30"/>
      <c r="F398" s="31"/>
      <c r="G398" s="35"/>
      <c r="H398" s="76"/>
      <c r="I398" s="33"/>
      <c r="J398" s="34"/>
      <c r="K398" s="33"/>
      <c r="L398" s="35"/>
      <c r="M398" s="70"/>
    </row>
    <row r="399" spans="1:13" s="36" customFormat="1">
      <c r="A399" s="27"/>
      <c r="B399" s="28"/>
      <c r="C399" s="29"/>
      <c r="D399" s="26"/>
      <c r="E399" s="30"/>
      <c r="F399" s="31"/>
      <c r="G399" s="35"/>
      <c r="H399" s="76"/>
      <c r="I399" s="33"/>
      <c r="J399" s="34"/>
      <c r="K399" s="33"/>
      <c r="L399" s="35"/>
      <c r="M399" s="70"/>
    </row>
    <row r="400" spans="1:13" s="36" customFormat="1">
      <c r="A400" s="27"/>
      <c r="B400" s="28"/>
      <c r="C400" s="29"/>
      <c r="D400" s="26"/>
      <c r="E400" s="30"/>
      <c r="F400" s="31"/>
      <c r="G400" s="35"/>
      <c r="H400" s="76"/>
      <c r="I400" s="33"/>
      <c r="J400" s="34"/>
      <c r="K400" s="33"/>
      <c r="L400" s="35"/>
      <c r="M400" s="70"/>
    </row>
    <row r="401" spans="1:13" s="36" customFormat="1">
      <c r="A401" s="27"/>
      <c r="B401" s="28"/>
      <c r="C401" s="29"/>
      <c r="D401" s="26"/>
      <c r="E401" s="30"/>
      <c r="F401" s="31"/>
      <c r="G401" s="35"/>
      <c r="H401" s="76"/>
      <c r="I401" s="33"/>
      <c r="J401" s="34"/>
      <c r="K401" s="33"/>
      <c r="L401" s="35"/>
      <c r="M401" s="70"/>
    </row>
    <row r="402" spans="1:13" s="36" customFormat="1">
      <c r="A402" s="27"/>
      <c r="B402" s="28"/>
      <c r="C402" s="29"/>
      <c r="D402" s="26"/>
      <c r="E402" s="30"/>
      <c r="F402" s="31"/>
      <c r="G402" s="35"/>
      <c r="H402" s="76"/>
      <c r="I402" s="33"/>
      <c r="J402" s="34"/>
      <c r="K402" s="33"/>
      <c r="L402" s="35"/>
      <c r="M402" s="70"/>
    </row>
    <row r="403" spans="1:13" s="36" customFormat="1">
      <c r="A403" s="27"/>
      <c r="B403" s="28"/>
      <c r="C403" s="29"/>
      <c r="D403" s="26"/>
      <c r="E403" s="30"/>
      <c r="F403" s="31"/>
      <c r="G403" s="35"/>
      <c r="H403" s="76"/>
      <c r="I403" s="33"/>
      <c r="J403" s="34"/>
      <c r="K403" s="33"/>
      <c r="L403" s="35"/>
      <c r="M403" s="70"/>
    </row>
    <row r="404" spans="1:13" s="36" customFormat="1">
      <c r="A404" s="27"/>
      <c r="B404" s="28"/>
      <c r="C404" s="29"/>
      <c r="D404" s="26"/>
      <c r="E404" s="30"/>
      <c r="F404" s="31"/>
      <c r="G404" s="35"/>
      <c r="H404" s="76"/>
      <c r="I404" s="33"/>
      <c r="J404" s="34"/>
      <c r="K404" s="33"/>
      <c r="L404" s="35"/>
      <c r="M404" s="70"/>
    </row>
    <row r="405" spans="1:13" s="36" customFormat="1">
      <c r="A405" s="27"/>
      <c r="B405" s="28"/>
      <c r="C405" s="29"/>
      <c r="D405" s="26"/>
      <c r="E405" s="30"/>
      <c r="F405" s="31"/>
      <c r="G405" s="35"/>
      <c r="H405" s="76"/>
      <c r="I405" s="33"/>
      <c r="J405" s="34"/>
      <c r="K405" s="33"/>
      <c r="L405" s="35"/>
      <c r="M405" s="70"/>
    </row>
    <row r="406" spans="1:13" s="36" customFormat="1">
      <c r="A406" s="27"/>
      <c r="B406" s="28"/>
      <c r="C406" s="29"/>
      <c r="D406" s="26"/>
      <c r="E406" s="30"/>
      <c r="F406" s="31"/>
      <c r="G406" s="35"/>
      <c r="H406" s="76"/>
      <c r="I406" s="33"/>
      <c r="J406" s="34"/>
      <c r="K406" s="33"/>
      <c r="L406" s="35"/>
      <c r="M406" s="70"/>
    </row>
    <row r="407" spans="1:13" s="36" customFormat="1">
      <c r="A407" s="27"/>
      <c r="B407" s="28"/>
      <c r="C407" s="29"/>
      <c r="D407" s="26"/>
      <c r="E407" s="30"/>
      <c r="F407" s="31"/>
      <c r="G407" s="35"/>
      <c r="H407" s="76"/>
      <c r="I407" s="33"/>
      <c r="J407" s="34"/>
      <c r="K407" s="33"/>
      <c r="L407" s="35"/>
      <c r="M407" s="70"/>
    </row>
    <row r="408" spans="1:13" s="36" customFormat="1">
      <c r="A408" s="27"/>
      <c r="B408" s="28"/>
      <c r="C408" s="29"/>
      <c r="D408" s="26"/>
      <c r="E408" s="30"/>
      <c r="F408" s="31"/>
      <c r="G408" s="35"/>
      <c r="H408" s="76"/>
      <c r="I408" s="33"/>
      <c r="J408" s="34"/>
      <c r="K408" s="33"/>
      <c r="L408" s="35"/>
      <c r="M408" s="70"/>
    </row>
    <row r="409" spans="1:13" s="36" customFormat="1">
      <c r="A409" s="27"/>
      <c r="B409" s="28"/>
      <c r="C409" s="29"/>
      <c r="D409" s="26"/>
      <c r="E409" s="30"/>
      <c r="F409" s="31"/>
      <c r="G409" s="35"/>
      <c r="H409" s="76"/>
      <c r="I409" s="33"/>
      <c r="J409" s="34"/>
      <c r="K409" s="33"/>
      <c r="L409" s="35"/>
      <c r="M409" s="70"/>
    </row>
    <row r="410" spans="1:13" s="36" customFormat="1">
      <c r="A410" s="27"/>
      <c r="B410" s="28"/>
      <c r="C410" s="29"/>
      <c r="D410" s="26"/>
      <c r="E410" s="30"/>
      <c r="F410" s="31"/>
      <c r="G410" s="35"/>
      <c r="H410" s="76"/>
      <c r="I410" s="33"/>
      <c r="J410" s="34"/>
      <c r="K410" s="33"/>
      <c r="L410" s="35"/>
      <c r="M410" s="70"/>
    </row>
    <row r="411" spans="1:13" s="36" customFormat="1">
      <c r="A411" s="27"/>
      <c r="B411" s="28"/>
      <c r="C411" s="29"/>
      <c r="D411" s="26"/>
      <c r="E411" s="30"/>
      <c r="F411" s="31"/>
      <c r="G411" s="35"/>
      <c r="H411" s="76"/>
      <c r="I411" s="33"/>
      <c r="J411" s="34"/>
      <c r="K411" s="33"/>
      <c r="L411" s="35"/>
      <c r="M411" s="70"/>
    </row>
    <row r="412" spans="1:13" s="36" customFormat="1">
      <c r="A412" s="27"/>
      <c r="B412" s="28"/>
      <c r="C412" s="29"/>
      <c r="D412" s="26"/>
      <c r="E412" s="30"/>
      <c r="F412" s="31"/>
      <c r="G412" s="35"/>
      <c r="H412" s="76"/>
      <c r="I412" s="33"/>
      <c r="J412" s="34"/>
      <c r="K412" s="33"/>
      <c r="L412" s="35"/>
      <c r="M412" s="70"/>
    </row>
    <row r="413" spans="1:13" s="36" customFormat="1">
      <c r="A413" s="27"/>
      <c r="B413" s="28"/>
      <c r="C413" s="29"/>
      <c r="D413" s="26"/>
      <c r="E413" s="30"/>
      <c r="F413" s="31"/>
      <c r="G413" s="35"/>
      <c r="H413" s="76"/>
      <c r="I413" s="33"/>
      <c r="J413" s="34"/>
      <c r="K413" s="33"/>
      <c r="L413" s="35"/>
      <c r="M413" s="70"/>
    </row>
    <row r="414" spans="1:13" s="36" customFormat="1">
      <c r="A414" s="27"/>
      <c r="B414" s="28"/>
      <c r="C414" s="29"/>
      <c r="D414" s="26"/>
      <c r="E414" s="30"/>
      <c r="F414" s="31"/>
      <c r="G414" s="35"/>
      <c r="H414" s="76"/>
      <c r="I414" s="33"/>
      <c r="J414" s="34"/>
      <c r="K414" s="33"/>
      <c r="L414" s="35"/>
      <c r="M414" s="70"/>
    </row>
    <row r="415" spans="1:13" s="36" customFormat="1">
      <c r="A415" s="27"/>
      <c r="B415" s="28"/>
      <c r="C415" s="29"/>
      <c r="D415" s="26"/>
      <c r="E415" s="30"/>
      <c r="F415" s="31"/>
      <c r="G415" s="35"/>
      <c r="H415" s="76"/>
      <c r="I415" s="33"/>
      <c r="J415" s="34"/>
      <c r="K415" s="33"/>
      <c r="L415" s="35"/>
      <c r="M415" s="70"/>
    </row>
    <row r="416" spans="1:13" s="36" customFormat="1">
      <c r="A416" s="27"/>
      <c r="B416" s="28"/>
      <c r="C416" s="29"/>
      <c r="D416" s="26"/>
      <c r="E416" s="30"/>
      <c r="F416" s="31"/>
      <c r="G416" s="35"/>
      <c r="H416" s="76"/>
      <c r="I416" s="33"/>
      <c r="J416" s="34"/>
      <c r="K416" s="33"/>
      <c r="L416" s="35"/>
      <c r="M416" s="70"/>
    </row>
    <row r="417" spans="1:13" s="36" customFormat="1">
      <c r="A417" s="27"/>
      <c r="B417" s="28"/>
      <c r="C417" s="29"/>
      <c r="D417" s="26"/>
      <c r="E417" s="30"/>
      <c r="F417" s="31"/>
      <c r="G417" s="35"/>
      <c r="H417" s="76"/>
      <c r="I417" s="33"/>
      <c r="J417" s="34"/>
      <c r="K417" s="33"/>
      <c r="L417" s="35"/>
      <c r="M417" s="70"/>
    </row>
    <row r="418" spans="1:13" s="36" customFormat="1">
      <c r="A418" s="27"/>
      <c r="B418" s="28"/>
      <c r="C418" s="29"/>
      <c r="D418" s="26"/>
      <c r="E418" s="30"/>
      <c r="F418" s="31"/>
      <c r="G418" s="35"/>
      <c r="H418" s="76"/>
      <c r="I418" s="33"/>
      <c r="J418" s="34"/>
      <c r="K418" s="33"/>
      <c r="L418" s="35"/>
      <c r="M418" s="70"/>
    </row>
    <row r="419" spans="1:13" s="36" customFormat="1">
      <c r="A419" s="27"/>
      <c r="B419" s="28"/>
      <c r="C419" s="29"/>
      <c r="D419" s="26"/>
      <c r="E419" s="30"/>
      <c r="F419" s="31"/>
      <c r="G419" s="35"/>
      <c r="H419" s="76"/>
      <c r="I419" s="33"/>
      <c r="J419" s="34"/>
      <c r="K419" s="33"/>
      <c r="L419" s="35"/>
      <c r="M419" s="70"/>
    </row>
    <row r="420" spans="1:13" s="36" customFormat="1">
      <c r="A420" s="27"/>
      <c r="B420" s="28"/>
      <c r="C420" s="29"/>
      <c r="D420" s="26"/>
      <c r="E420" s="30"/>
      <c r="F420" s="31"/>
      <c r="G420" s="35"/>
      <c r="H420" s="76"/>
      <c r="I420" s="33"/>
      <c r="J420" s="34"/>
      <c r="K420" s="33"/>
      <c r="L420" s="35"/>
      <c r="M420" s="70"/>
    </row>
    <row r="421" spans="1:13" s="36" customFormat="1">
      <c r="A421" s="27"/>
      <c r="B421" s="28"/>
      <c r="C421" s="29"/>
      <c r="D421" s="26"/>
      <c r="E421" s="30"/>
      <c r="F421" s="31"/>
      <c r="G421" s="35"/>
      <c r="H421" s="76"/>
      <c r="I421" s="33"/>
      <c r="J421" s="34"/>
      <c r="K421" s="33"/>
      <c r="L421" s="35"/>
      <c r="M421" s="70"/>
    </row>
    <row r="422" spans="1:13" s="36" customFormat="1">
      <c r="A422" s="27"/>
      <c r="B422" s="28"/>
      <c r="C422" s="29"/>
      <c r="D422" s="26"/>
      <c r="E422" s="30"/>
      <c r="F422" s="31"/>
      <c r="G422" s="35"/>
      <c r="H422" s="76"/>
      <c r="I422" s="33"/>
      <c r="J422" s="34"/>
      <c r="K422" s="33"/>
      <c r="L422" s="35"/>
      <c r="M422" s="70"/>
    </row>
    <row r="423" spans="1:13" s="36" customFormat="1">
      <c r="A423" s="27"/>
      <c r="B423" s="28"/>
      <c r="C423" s="29"/>
      <c r="D423" s="26"/>
      <c r="E423" s="30"/>
      <c r="F423" s="31"/>
      <c r="G423" s="35"/>
      <c r="H423" s="76"/>
      <c r="I423" s="33"/>
      <c r="J423" s="34"/>
      <c r="K423" s="33"/>
      <c r="L423" s="35"/>
      <c r="M423" s="70"/>
    </row>
    <row r="424" spans="1:13" s="36" customFormat="1">
      <c r="A424" s="27"/>
      <c r="B424" s="28"/>
      <c r="C424" s="29"/>
      <c r="D424" s="26"/>
      <c r="E424" s="30"/>
      <c r="F424" s="31"/>
      <c r="G424" s="35"/>
      <c r="H424" s="76"/>
      <c r="I424" s="33"/>
      <c r="J424" s="34"/>
      <c r="K424" s="33"/>
      <c r="L424" s="35"/>
      <c r="M424" s="70"/>
    </row>
    <row r="425" spans="1:13" s="36" customFormat="1">
      <c r="A425" s="27"/>
      <c r="B425" s="28"/>
      <c r="C425" s="29"/>
      <c r="D425" s="26"/>
      <c r="E425" s="30"/>
      <c r="F425" s="31"/>
      <c r="G425" s="35"/>
      <c r="H425" s="76"/>
      <c r="I425" s="33"/>
      <c r="J425" s="34"/>
      <c r="K425" s="33"/>
      <c r="L425" s="35"/>
      <c r="M425" s="70"/>
    </row>
    <row r="426" spans="1:13" s="36" customFormat="1">
      <c r="A426" s="27"/>
      <c r="B426" s="28"/>
      <c r="C426" s="29"/>
      <c r="D426" s="26"/>
      <c r="E426" s="30"/>
      <c r="F426" s="31"/>
      <c r="G426" s="35"/>
      <c r="H426" s="76"/>
      <c r="I426" s="33"/>
      <c r="J426" s="34"/>
      <c r="K426" s="33"/>
      <c r="L426" s="35"/>
      <c r="M426" s="70"/>
    </row>
    <row r="427" spans="1:13" s="36" customFormat="1">
      <c r="A427" s="27"/>
      <c r="B427" s="28"/>
      <c r="C427" s="29"/>
      <c r="D427" s="26"/>
      <c r="E427" s="30"/>
      <c r="F427" s="31"/>
      <c r="G427" s="35"/>
      <c r="H427" s="76"/>
      <c r="I427" s="33"/>
      <c r="J427" s="34"/>
      <c r="K427" s="33"/>
      <c r="L427" s="35"/>
      <c r="M427" s="70"/>
    </row>
    <row r="428" spans="1:13" s="36" customFormat="1">
      <c r="A428" s="27"/>
      <c r="B428" s="28"/>
      <c r="C428" s="29"/>
      <c r="D428" s="26"/>
      <c r="E428" s="30"/>
      <c r="F428" s="31"/>
      <c r="G428" s="35"/>
      <c r="H428" s="76"/>
      <c r="I428" s="33"/>
      <c r="J428" s="34"/>
      <c r="K428" s="33"/>
      <c r="L428" s="35"/>
      <c r="M428" s="70"/>
    </row>
    <row r="429" spans="1:13" s="36" customFormat="1">
      <c r="A429" s="27"/>
      <c r="B429" s="28"/>
      <c r="C429" s="29"/>
      <c r="D429" s="26"/>
      <c r="E429" s="30"/>
      <c r="F429" s="31"/>
      <c r="G429" s="35"/>
      <c r="H429" s="76"/>
      <c r="I429" s="33"/>
      <c r="J429" s="34"/>
      <c r="K429" s="33"/>
      <c r="L429" s="35"/>
      <c r="M429" s="70"/>
    </row>
    <row r="430" spans="1:13" s="36" customFormat="1">
      <c r="A430" s="27"/>
      <c r="B430" s="28"/>
      <c r="C430" s="29"/>
      <c r="D430" s="26"/>
      <c r="E430" s="30"/>
      <c r="F430" s="31"/>
      <c r="G430" s="35"/>
      <c r="H430" s="76"/>
      <c r="I430" s="33"/>
      <c r="J430" s="34"/>
      <c r="K430" s="33"/>
      <c r="L430" s="35"/>
      <c r="M430" s="70"/>
    </row>
    <row r="431" spans="1:13" s="36" customFormat="1">
      <c r="A431" s="27"/>
      <c r="B431" s="28"/>
      <c r="C431" s="29"/>
      <c r="D431" s="26"/>
      <c r="E431" s="30"/>
      <c r="F431" s="31"/>
      <c r="G431" s="35"/>
      <c r="H431" s="76"/>
      <c r="I431" s="33"/>
      <c r="J431" s="34"/>
      <c r="K431" s="33"/>
      <c r="L431" s="35"/>
      <c r="M431" s="70"/>
    </row>
    <row r="432" spans="1:13" s="36" customFormat="1">
      <c r="A432" s="27"/>
      <c r="B432" s="28"/>
      <c r="C432" s="29"/>
      <c r="D432" s="26"/>
      <c r="E432" s="30"/>
      <c r="F432" s="31"/>
      <c r="G432" s="35"/>
      <c r="H432" s="76"/>
      <c r="I432" s="33"/>
      <c r="J432" s="34"/>
      <c r="K432" s="33"/>
      <c r="L432" s="35"/>
      <c r="M432" s="70"/>
    </row>
    <row r="433" spans="1:13" s="36" customFormat="1">
      <c r="A433" s="27"/>
      <c r="B433" s="28"/>
      <c r="C433" s="29"/>
      <c r="D433" s="26"/>
      <c r="E433" s="30"/>
      <c r="F433" s="31"/>
      <c r="G433" s="35"/>
      <c r="H433" s="76"/>
      <c r="I433" s="33"/>
      <c r="J433" s="34"/>
      <c r="K433" s="33"/>
      <c r="L433" s="35"/>
      <c r="M433" s="70"/>
    </row>
    <row r="434" spans="1:13" s="36" customFormat="1">
      <c r="A434" s="27"/>
      <c r="B434" s="28"/>
      <c r="C434" s="29"/>
      <c r="D434" s="26"/>
      <c r="E434" s="30"/>
      <c r="F434" s="31"/>
      <c r="G434" s="35"/>
      <c r="H434" s="76"/>
      <c r="I434" s="33"/>
      <c r="J434" s="34"/>
      <c r="K434" s="33"/>
      <c r="L434" s="35"/>
      <c r="M434" s="70"/>
    </row>
    <row r="435" spans="1:13" s="36" customFormat="1">
      <c r="A435" s="27"/>
      <c r="B435" s="28"/>
      <c r="C435" s="29"/>
      <c r="D435" s="26"/>
      <c r="E435" s="30"/>
      <c r="F435" s="31"/>
      <c r="G435" s="35"/>
      <c r="H435" s="76"/>
      <c r="I435" s="33"/>
      <c r="J435" s="34"/>
      <c r="K435" s="33"/>
      <c r="L435" s="35"/>
      <c r="M435" s="70"/>
    </row>
    <row r="436" spans="1:13" s="36" customFormat="1">
      <c r="A436" s="27"/>
      <c r="B436" s="28"/>
      <c r="C436" s="29"/>
      <c r="D436" s="26"/>
      <c r="E436" s="30"/>
      <c r="F436" s="31"/>
      <c r="G436" s="35"/>
      <c r="H436" s="76"/>
      <c r="I436" s="33"/>
      <c r="J436" s="34"/>
      <c r="K436" s="33"/>
      <c r="L436" s="35"/>
      <c r="M436" s="70"/>
    </row>
    <row r="437" spans="1:13" s="36" customFormat="1">
      <c r="A437" s="27"/>
      <c r="B437" s="28"/>
      <c r="C437" s="29"/>
      <c r="D437" s="26"/>
      <c r="E437" s="30"/>
      <c r="F437" s="31"/>
      <c r="G437" s="35"/>
      <c r="H437" s="76"/>
      <c r="I437" s="33"/>
      <c r="J437" s="34"/>
      <c r="K437" s="33"/>
      <c r="L437" s="35"/>
      <c r="M437" s="70"/>
    </row>
    <row r="438" spans="1:13" s="36" customFormat="1">
      <c r="A438" s="27"/>
      <c r="B438" s="28"/>
      <c r="C438" s="29"/>
      <c r="D438" s="26"/>
      <c r="E438" s="30"/>
      <c r="F438" s="31"/>
      <c r="G438" s="35"/>
      <c r="H438" s="76"/>
      <c r="I438" s="33"/>
      <c r="J438" s="34"/>
      <c r="K438" s="33"/>
      <c r="L438" s="35"/>
      <c r="M438" s="70"/>
    </row>
    <row r="439" spans="1:13" s="36" customFormat="1">
      <c r="A439" s="27"/>
      <c r="B439" s="28"/>
      <c r="C439" s="29"/>
      <c r="D439" s="26"/>
      <c r="E439" s="30"/>
      <c r="F439" s="31"/>
      <c r="G439" s="35"/>
      <c r="H439" s="76"/>
      <c r="I439" s="33"/>
      <c r="J439" s="34"/>
      <c r="K439" s="33"/>
      <c r="L439" s="35"/>
      <c r="M439" s="70"/>
    </row>
    <row r="440" spans="1:13" s="36" customFormat="1">
      <c r="A440" s="27"/>
      <c r="B440" s="28"/>
      <c r="C440" s="29"/>
      <c r="D440" s="26"/>
      <c r="E440" s="30"/>
      <c r="F440" s="31"/>
      <c r="G440" s="35"/>
      <c r="H440" s="76"/>
      <c r="I440" s="33"/>
      <c r="J440" s="34"/>
      <c r="K440" s="33"/>
      <c r="L440" s="35"/>
      <c r="M440" s="70"/>
    </row>
    <row r="441" spans="1:13" s="36" customFormat="1">
      <c r="A441" s="27"/>
      <c r="B441" s="28"/>
      <c r="C441" s="29"/>
      <c r="D441" s="26"/>
      <c r="E441" s="30"/>
      <c r="F441" s="31"/>
      <c r="G441" s="35"/>
      <c r="H441" s="76"/>
      <c r="I441" s="33"/>
      <c r="J441" s="34"/>
      <c r="K441" s="33"/>
      <c r="L441" s="35"/>
      <c r="M441" s="70"/>
    </row>
    <row r="442" spans="1:13" s="36" customFormat="1">
      <c r="A442" s="27"/>
      <c r="B442" s="28"/>
      <c r="C442" s="29"/>
      <c r="D442" s="26"/>
      <c r="E442" s="30"/>
      <c r="F442" s="31"/>
      <c r="G442" s="35"/>
      <c r="H442" s="76"/>
      <c r="I442" s="33"/>
      <c r="J442" s="34"/>
      <c r="K442" s="33"/>
      <c r="L442" s="35"/>
      <c r="M442" s="70"/>
    </row>
    <row r="443" spans="1:13" s="36" customFormat="1">
      <c r="A443" s="27"/>
      <c r="B443" s="28"/>
      <c r="C443" s="29"/>
      <c r="D443" s="26"/>
      <c r="E443" s="30"/>
      <c r="F443" s="31"/>
      <c r="G443" s="35"/>
      <c r="H443" s="76"/>
      <c r="I443" s="33"/>
      <c r="J443" s="34"/>
      <c r="K443" s="33"/>
      <c r="L443" s="35"/>
      <c r="M443" s="70"/>
    </row>
    <row r="444" spans="1:13" s="36" customFormat="1">
      <c r="A444" s="27"/>
      <c r="B444" s="28"/>
      <c r="C444" s="29"/>
      <c r="D444" s="26"/>
      <c r="E444" s="30"/>
      <c r="F444" s="31"/>
      <c r="G444" s="35"/>
      <c r="H444" s="76"/>
      <c r="I444" s="33"/>
      <c r="J444" s="34"/>
      <c r="K444" s="33"/>
      <c r="L444" s="35"/>
      <c r="M444" s="70"/>
    </row>
    <row r="445" spans="1:13" s="36" customFormat="1">
      <c r="A445" s="27"/>
      <c r="B445" s="28"/>
      <c r="C445" s="29"/>
      <c r="D445" s="26"/>
      <c r="E445" s="30"/>
      <c r="F445" s="31"/>
      <c r="G445" s="35"/>
      <c r="H445" s="76"/>
      <c r="I445" s="33"/>
      <c r="J445" s="34"/>
      <c r="K445" s="33"/>
      <c r="L445" s="35"/>
      <c r="M445" s="70"/>
    </row>
    <row r="446" spans="1:13" s="36" customFormat="1">
      <c r="A446" s="27"/>
      <c r="B446" s="28"/>
      <c r="C446" s="29"/>
      <c r="D446" s="26"/>
      <c r="E446" s="30"/>
      <c r="F446" s="31"/>
      <c r="G446" s="35"/>
      <c r="H446" s="76"/>
      <c r="I446" s="33"/>
      <c r="J446" s="34"/>
      <c r="K446" s="33"/>
      <c r="L446" s="35"/>
      <c r="M446" s="70"/>
    </row>
    <row r="447" spans="1:13" s="36" customFormat="1">
      <c r="A447" s="27"/>
      <c r="B447" s="28"/>
      <c r="C447" s="29"/>
      <c r="D447" s="26"/>
      <c r="E447" s="30"/>
      <c r="F447" s="31"/>
      <c r="G447" s="35"/>
      <c r="H447" s="76"/>
      <c r="I447" s="33"/>
      <c r="J447" s="34"/>
      <c r="K447" s="33"/>
      <c r="L447" s="35"/>
      <c r="M447" s="70"/>
    </row>
    <row r="448" spans="1:13" s="36" customFormat="1">
      <c r="A448" s="27"/>
      <c r="B448" s="28"/>
      <c r="C448" s="29"/>
      <c r="D448" s="26"/>
      <c r="E448" s="30"/>
      <c r="F448" s="31"/>
      <c r="G448" s="35"/>
      <c r="H448" s="76"/>
      <c r="I448" s="33"/>
      <c r="J448" s="34"/>
      <c r="K448" s="33"/>
      <c r="L448" s="35"/>
      <c r="M448" s="70"/>
    </row>
    <row r="449" spans="1:13" s="36" customFormat="1">
      <c r="A449" s="27"/>
      <c r="B449" s="28"/>
      <c r="C449" s="29"/>
      <c r="D449" s="26"/>
      <c r="E449" s="30"/>
      <c r="F449" s="31"/>
      <c r="G449" s="35"/>
      <c r="H449" s="76"/>
      <c r="I449" s="33"/>
      <c r="J449" s="34"/>
      <c r="K449" s="33"/>
      <c r="L449" s="35"/>
      <c r="M449" s="70"/>
    </row>
    <row r="450" spans="1:13" s="36" customFormat="1">
      <c r="A450" s="27"/>
      <c r="B450" s="28"/>
      <c r="C450" s="29"/>
      <c r="D450" s="26"/>
      <c r="E450" s="30"/>
      <c r="F450" s="31"/>
      <c r="G450" s="35"/>
      <c r="H450" s="76"/>
      <c r="I450" s="33"/>
      <c r="J450" s="34"/>
      <c r="K450" s="33"/>
      <c r="L450" s="35"/>
      <c r="M450" s="70"/>
    </row>
    <row r="451" spans="1:13" s="36" customFormat="1">
      <c r="A451" s="27"/>
      <c r="B451" s="28"/>
      <c r="C451" s="29"/>
      <c r="D451" s="26"/>
      <c r="E451" s="30"/>
      <c r="F451" s="31"/>
      <c r="G451" s="35"/>
      <c r="H451" s="76"/>
      <c r="I451" s="33"/>
      <c r="J451" s="34"/>
      <c r="K451" s="33"/>
      <c r="L451" s="35"/>
      <c r="M451" s="70"/>
    </row>
    <row r="452" spans="1:13" s="36" customFormat="1">
      <c r="A452" s="27"/>
      <c r="B452" s="28"/>
      <c r="C452" s="29"/>
      <c r="D452" s="26"/>
      <c r="E452" s="30"/>
      <c r="F452" s="31"/>
      <c r="G452" s="35"/>
      <c r="H452" s="76"/>
      <c r="I452" s="33"/>
      <c r="J452" s="34"/>
      <c r="K452" s="33"/>
      <c r="L452" s="35"/>
      <c r="M452" s="70"/>
    </row>
    <row r="453" spans="1:13" s="36" customFormat="1">
      <c r="A453" s="27"/>
      <c r="B453" s="28"/>
      <c r="C453" s="29"/>
      <c r="D453" s="26"/>
      <c r="E453" s="30"/>
      <c r="F453" s="31"/>
      <c r="G453" s="35"/>
      <c r="H453" s="76"/>
      <c r="I453" s="33"/>
      <c r="J453" s="34"/>
      <c r="K453" s="33"/>
      <c r="L453" s="35"/>
      <c r="M453" s="70"/>
    </row>
    <row r="454" spans="1:13" s="36" customFormat="1">
      <c r="A454" s="27"/>
      <c r="B454" s="28"/>
      <c r="C454" s="29"/>
      <c r="D454" s="26"/>
      <c r="E454" s="30"/>
      <c r="F454" s="31"/>
      <c r="G454" s="35"/>
      <c r="H454" s="76"/>
      <c r="I454" s="33"/>
      <c r="J454" s="34"/>
      <c r="K454" s="33"/>
      <c r="L454" s="35"/>
      <c r="M454" s="70"/>
    </row>
    <row r="455" spans="1:13" s="36" customFormat="1">
      <c r="A455" s="27"/>
      <c r="B455" s="28"/>
      <c r="C455" s="29"/>
      <c r="D455" s="26"/>
      <c r="E455" s="30"/>
      <c r="F455" s="31"/>
      <c r="G455" s="35"/>
      <c r="H455" s="76"/>
      <c r="I455" s="33"/>
      <c r="J455" s="34"/>
      <c r="K455" s="33"/>
      <c r="L455" s="35"/>
      <c r="M455" s="70"/>
    </row>
    <row r="456" spans="1:13" s="36" customFormat="1">
      <c r="A456" s="27"/>
      <c r="B456" s="28"/>
      <c r="C456" s="29"/>
      <c r="D456" s="26"/>
      <c r="E456" s="30"/>
      <c r="F456" s="31"/>
      <c r="G456" s="35"/>
      <c r="H456" s="76"/>
      <c r="I456" s="33"/>
      <c r="J456" s="34"/>
      <c r="K456" s="33"/>
      <c r="L456" s="35"/>
      <c r="M456" s="70"/>
    </row>
    <row r="457" spans="1:13" s="36" customFormat="1">
      <c r="A457" s="27"/>
      <c r="B457" s="28"/>
      <c r="C457" s="29"/>
      <c r="D457" s="26"/>
      <c r="E457" s="30"/>
      <c r="F457" s="31"/>
      <c r="G457" s="35"/>
      <c r="H457" s="76"/>
      <c r="I457" s="33"/>
      <c r="J457" s="34"/>
      <c r="K457" s="33"/>
      <c r="L457" s="35"/>
      <c r="M457" s="70"/>
    </row>
    <row r="458" spans="1:13" s="36" customFormat="1">
      <c r="A458" s="27"/>
      <c r="B458" s="28"/>
      <c r="C458" s="29"/>
      <c r="D458" s="26"/>
      <c r="E458" s="30"/>
      <c r="F458" s="31"/>
      <c r="G458" s="35"/>
      <c r="H458" s="76"/>
      <c r="I458" s="33"/>
      <c r="J458" s="34"/>
      <c r="K458" s="33"/>
      <c r="L458" s="35"/>
      <c r="M458" s="70"/>
    </row>
    <row r="459" spans="1:13" s="36" customFormat="1">
      <c r="A459" s="27"/>
      <c r="B459" s="28"/>
      <c r="C459" s="29"/>
      <c r="D459" s="26"/>
      <c r="E459" s="30"/>
      <c r="F459" s="31"/>
      <c r="G459" s="35"/>
      <c r="H459" s="76"/>
      <c r="I459" s="33"/>
      <c r="J459" s="34"/>
      <c r="K459" s="33"/>
      <c r="L459" s="35"/>
      <c r="M459" s="70"/>
    </row>
    <row r="460" spans="1:13" s="36" customFormat="1">
      <c r="A460" s="27"/>
      <c r="B460" s="28"/>
      <c r="C460" s="29"/>
      <c r="D460" s="26"/>
      <c r="E460" s="30"/>
      <c r="F460" s="31"/>
      <c r="G460" s="35"/>
      <c r="H460" s="76"/>
      <c r="I460" s="33"/>
      <c r="J460" s="34"/>
      <c r="K460" s="33"/>
      <c r="L460" s="35"/>
      <c r="M460" s="70"/>
    </row>
    <row r="461" spans="1:13" s="36" customFormat="1">
      <c r="A461" s="27"/>
      <c r="B461" s="28"/>
      <c r="C461" s="29"/>
      <c r="D461" s="26"/>
      <c r="E461" s="30"/>
      <c r="F461" s="31"/>
      <c r="G461" s="35"/>
      <c r="H461" s="76"/>
      <c r="I461" s="33"/>
      <c r="J461" s="34"/>
      <c r="K461" s="33"/>
      <c r="L461" s="35"/>
      <c r="M461" s="70"/>
    </row>
    <row r="462" spans="1:13" s="36" customFormat="1">
      <c r="A462" s="27"/>
      <c r="B462" s="28"/>
      <c r="C462" s="29"/>
      <c r="D462" s="26"/>
      <c r="E462" s="30"/>
      <c r="F462" s="31"/>
      <c r="G462" s="35"/>
      <c r="H462" s="76"/>
      <c r="I462" s="33"/>
      <c r="J462" s="34"/>
      <c r="K462" s="33"/>
      <c r="L462" s="35"/>
      <c r="M462" s="70"/>
    </row>
    <row r="463" spans="1:13" s="36" customFormat="1">
      <c r="A463" s="27"/>
      <c r="B463" s="28"/>
      <c r="C463" s="29"/>
      <c r="D463" s="26"/>
      <c r="E463" s="30"/>
      <c r="F463" s="31"/>
      <c r="G463" s="35"/>
      <c r="H463" s="76"/>
      <c r="I463" s="33"/>
      <c r="J463" s="34"/>
      <c r="K463" s="33"/>
      <c r="L463" s="35"/>
      <c r="M463" s="70"/>
    </row>
    <row r="464" spans="1:13" s="36" customFormat="1">
      <c r="A464" s="27"/>
      <c r="B464" s="28"/>
      <c r="C464" s="29"/>
      <c r="D464" s="26"/>
      <c r="E464" s="30"/>
      <c r="F464" s="31"/>
      <c r="G464" s="35"/>
      <c r="H464" s="76"/>
      <c r="I464" s="33"/>
      <c r="J464" s="34"/>
      <c r="K464" s="33"/>
      <c r="L464" s="35"/>
      <c r="M464" s="70"/>
    </row>
    <row r="465" spans="1:13" s="36" customFormat="1">
      <c r="A465" s="27"/>
      <c r="B465" s="28"/>
      <c r="C465" s="29"/>
      <c r="D465" s="26"/>
      <c r="E465" s="30"/>
      <c r="F465" s="31"/>
      <c r="G465" s="35"/>
      <c r="H465" s="76"/>
      <c r="I465" s="33"/>
      <c r="J465" s="34"/>
      <c r="K465" s="33"/>
      <c r="L465" s="35"/>
      <c r="M465" s="70"/>
    </row>
    <row r="466" spans="1:13" s="36" customFormat="1">
      <c r="A466" s="27"/>
      <c r="B466" s="28"/>
      <c r="C466" s="29"/>
      <c r="D466" s="26"/>
      <c r="E466" s="30"/>
      <c r="F466" s="31"/>
      <c r="G466" s="35"/>
      <c r="H466" s="76"/>
      <c r="I466" s="33"/>
      <c r="J466" s="34"/>
      <c r="K466" s="33"/>
      <c r="L466" s="35"/>
      <c r="M466" s="70"/>
    </row>
    <row r="467" spans="1:13" s="36" customFormat="1">
      <c r="A467" s="27"/>
      <c r="B467" s="28"/>
      <c r="C467" s="29"/>
      <c r="D467" s="26"/>
      <c r="E467" s="30"/>
      <c r="F467" s="31"/>
      <c r="G467" s="35"/>
      <c r="H467" s="76"/>
      <c r="I467" s="33"/>
      <c r="J467" s="34"/>
      <c r="K467" s="33"/>
      <c r="L467" s="35"/>
      <c r="M467" s="70"/>
    </row>
    <row r="468" spans="1:13" s="36" customFormat="1">
      <c r="A468" s="27"/>
      <c r="B468" s="28"/>
      <c r="C468" s="29"/>
      <c r="D468" s="26"/>
      <c r="E468" s="30"/>
      <c r="F468" s="31"/>
      <c r="G468" s="35"/>
      <c r="H468" s="76"/>
      <c r="I468" s="33"/>
      <c r="J468" s="34"/>
      <c r="K468" s="33"/>
      <c r="L468" s="35"/>
      <c r="M468" s="70"/>
    </row>
    <row r="469" spans="1:13" s="36" customFormat="1">
      <c r="A469" s="27"/>
      <c r="B469" s="28"/>
      <c r="C469" s="29"/>
      <c r="D469" s="26"/>
      <c r="E469" s="30"/>
      <c r="F469" s="31"/>
      <c r="G469" s="35"/>
      <c r="H469" s="76"/>
      <c r="I469" s="33"/>
      <c r="J469" s="34"/>
      <c r="K469" s="33"/>
      <c r="L469" s="35"/>
      <c r="M469" s="70"/>
    </row>
    <row r="470" spans="1:13" s="36" customFormat="1">
      <c r="A470" s="27"/>
      <c r="B470" s="28"/>
      <c r="C470" s="29"/>
      <c r="D470" s="26"/>
      <c r="E470" s="30"/>
      <c r="F470" s="31"/>
      <c r="G470" s="35"/>
      <c r="H470" s="76"/>
      <c r="I470" s="33"/>
      <c r="J470" s="34"/>
      <c r="K470" s="33"/>
      <c r="L470" s="35"/>
      <c r="M470" s="70"/>
    </row>
    <row r="471" spans="1:13" s="36" customFormat="1">
      <c r="A471" s="27"/>
      <c r="B471" s="28"/>
      <c r="C471" s="29"/>
      <c r="D471" s="26"/>
      <c r="E471" s="30"/>
      <c r="F471" s="31"/>
      <c r="G471" s="35"/>
      <c r="H471" s="76"/>
      <c r="I471" s="33"/>
      <c r="J471" s="34"/>
      <c r="K471" s="33"/>
      <c r="L471" s="35"/>
      <c r="M471" s="70"/>
    </row>
    <row r="472" spans="1:13" s="36" customFormat="1">
      <c r="A472" s="27"/>
      <c r="B472" s="28"/>
      <c r="C472" s="29"/>
      <c r="D472" s="26"/>
      <c r="E472" s="30"/>
      <c r="F472" s="31"/>
      <c r="G472" s="35"/>
      <c r="H472" s="76"/>
      <c r="I472" s="33"/>
      <c r="J472" s="34"/>
      <c r="K472" s="33"/>
      <c r="L472" s="35"/>
      <c r="M472" s="70"/>
    </row>
    <row r="473" spans="1:13" s="36" customFormat="1">
      <c r="A473" s="27"/>
      <c r="B473" s="28"/>
      <c r="C473" s="29"/>
      <c r="D473" s="26"/>
      <c r="E473" s="30"/>
      <c r="F473" s="31"/>
      <c r="G473" s="35"/>
      <c r="H473" s="76"/>
      <c r="I473" s="33"/>
      <c r="J473" s="34"/>
      <c r="K473" s="33"/>
      <c r="L473" s="35"/>
      <c r="M473" s="70"/>
    </row>
    <row r="474" spans="1:13" s="36" customFormat="1">
      <c r="A474" s="27"/>
      <c r="B474" s="28"/>
      <c r="C474" s="29"/>
      <c r="D474" s="26"/>
      <c r="E474" s="30"/>
      <c r="F474" s="31"/>
      <c r="G474" s="35"/>
      <c r="H474" s="76"/>
      <c r="I474" s="33"/>
      <c r="J474" s="34"/>
      <c r="K474" s="33"/>
      <c r="L474" s="35"/>
      <c r="M474" s="70"/>
    </row>
    <row r="475" spans="1:13" s="36" customFormat="1">
      <c r="A475" s="27"/>
      <c r="B475" s="28"/>
      <c r="C475" s="29"/>
      <c r="D475" s="26"/>
      <c r="E475" s="30"/>
      <c r="F475" s="31"/>
      <c r="G475" s="35"/>
      <c r="H475" s="76"/>
      <c r="I475" s="33"/>
      <c r="J475" s="34"/>
      <c r="K475" s="33"/>
      <c r="L475" s="35"/>
      <c r="M475" s="70"/>
    </row>
    <row r="476" spans="1:13" s="36" customFormat="1">
      <c r="A476" s="27"/>
      <c r="B476" s="28"/>
      <c r="C476" s="29"/>
      <c r="D476" s="26"/>
      <c r="E476" s="30"/>
      <c r="F476" s="31"/>
      <c r="G476" s="35"/>
      <c r="H476" s="76"/>
      <c r="I476" s="33"/>
      <c r="J476" s="34"/>
      <c r="K476" s="33"/>
      <c r="L476" s="35"/>
      <c r="M476" s="70"/>
    </row>
    <row r="477" spans="1:13" s="36" customFormat="1">
      <c r="A477" s="27"/>
      <c r="B477" s="28"/>
      <c r="C477" s="29"/>
      <c r="D477" s="26"/>
      <c r="E477" s="30"/>
      <c r="F477" s="31"/>
      <c r="G477" s="35"/>
      <c r="H477" s="76"/>
      <c r="I477" s="33"/>
      <c r="J477" s="34"/>
      <c r="K477" s="33"/>
      <c r="L477" s="35"/>
      <c r="M477" s="70"/>
    </row>
    <row r="478" spans="1:13" s="36" customFormat="1">
      <c r="A478" s="27"/>
      <c r="B478" s="28"/>
      <c r="C478" s="29"/>
      <c r="D478" s="26"/>
      <c r="E478" s="30"/>
      <c r="F478" s="31"/>
      <c r="G478" s="35"/>
      <c r="H478" s="76"/>
      <c r="I478" s="33"/>
      <c r="J478" s="34"/>
      <c r="K478" s="33"/>
      <c r="L478" s="35"/>
      <c r="M478" s="70"/>
    </row>
    <row r="479" spans="1:13" s="36" customFormat="1">
      <c r="A479" s="27"/>
      <c r="B479" s="28"/>
      <c r="C479" s="29"/>
      <c r="D479" s="26"/>
      <c r="E479" s="30"/>
      <c r="F479" s="31"/>
      <c r="G479" s="35"/>
      <c r="H479" s="76"/>
      <c r="I479" s="33"/>
      <c r="J479" s="34"/>
      <c r="K479" s="33"/>
      <c r="L479" s="35"/>
      <c r="M479" s="70"/>
    </row>
    <row r="480" spans="1:13" s="36" customFormat="1">
      <c r="A480" s="27"/>
      <c r="B480" s="28"/>
      <c r="C480" s="29"/>
      <c r="D480" s="26"/>
      <c r="E480" s="30"/>
      <c r="F480" s="31"/>
      <c r="G480" s="35"/>
      <c r="H480" s="76"/>
      <c r="I480" s="33"/>
      <c r="J480" s="34"/>
      <c r="K480" s="33"/>
      <c r="L480" s="35"/>
      <c r="M480" s="70"/>
    </row>
    <row r="481" spans="1:13" s="36" customFormat="1">
      <c r="A481" s="27"/>
      <c r="B481" s="28"/>
      <c r="C481" s="29"/>
      <c r="D481" s="26"/>
      <c r="E481" s="30"/>
      <c r="F481" s="31"/>
      <c r="G481" s="35"/>
      <c r="H481" s="76"/>
      <c r="I481" s="33"/>
      <c r="J481" s="34"/>
      <c r="K481" s="33"/>
      <c r="L481" s="35"/>
      <c r="M481" s="70"/>
    </row>
    <row r="482" spans="1:13" s="36" customFormat="1">
      <c r="A482" s="27"/>
      <c r="B482" s="28"/>
      <c r="C482" s="29"/>
      <c r="D482" s="26"/>
      <c r="E482" s="30"/>
      <c r="F482" s="31"/>
      <c r="G482" s="35"/>
      <c r="H482" s="76"/>
      <c r="I482" s="33"/>
      <c r="J482" s="34"/>
      <c r="K482" s="33"/>
      <c r="L482" s="35"/>
      <c r="M482" s="70"/>
    </row>
    <row r="483" spans="1:13" s="36" customFormat="1">
      <c r="A483" s="27"/>
      <c r="B483" s="28"/>
      <c r="C483" s="29"/>
      <c r="D483" s="26"/>
      <c r="E483" s="30"/>
      <c r="F483" s="31"/>
      <c r="G483" s="35"/>
      <c r="H483" s="76"/>
      <c r="I483" s="33"/>
      <c r="J483" s="34"/>
      <c r="K483" s="33"/>
      <c r="L483" s="35"/>
      <c r="M483" s="70"/>
    </row>
    <row r="484" spans="1:13" s="36" customFormat="1">
      <c r="A484" s="27"/>
      <c r="B484" s="28"/>
      <c r="C484" s="29"/>
      <c r="D484" s="26"/>
      <c r="E484" s="30"/>
      <c r="F484" s="31"/>
      <c r="G484" s="35"/>
      <c r="H484" s="76"/>
      <c r="I484" s="33"/>
      <c r="J484" s="34"/>
      <c r="K484" s="33"/>
      <c r="L484" s="35"/>
      <c r="M484" s="70"/>
    </row>
    <row r="485" spans="1:13" s="36" customFormat="1">
      <c r="A485" s="27"/>
      <c r="B485" s="28"/>
      <c r="C485" s="29"/>
      <c r="D485" s="26"/>
      <c r="E485" s="30"/>
      <c r="F485" s="31"/>
      <c r="G485" s="35"/>
      <c r="H485" s="76"/>
      <c r="I485" s="33"/>
      <c r="J485" s="34"/>
      <c r="K485" s="33"/>
      <c r="L485" s="35"/>
      <c r="M485" s="70"/>
    </row>
    <row r="486" spans="1:13" s="36" customFormat="1">
      <c r="A486" s="27"/>
      <c r="B486" s="28"/>
      <c r="C486" s="29"/>
      <c r="D486" s="26"/>
      <c r="E486" s="30"/>
      <c r="F486" s="31"/>
      <c r="G486" s="35"/>
      <c r="H486" s="76"/>
      <c r="I486" s="33"/>
      <c r="J486" s="34"/>
      <c r="K486" s="33"/>
      <c r="L486" s="35"/>
      <c r="M486" s="70"/>
    </row>
    <row r="487" spans="1:13" s="36" customFormat="1">
      <c r="A487" s="27"/>
      <c r="B487" s="28"/>
      <c r="C487" s="29"/>
      <c r="D487" s="26"/>
      <c r="E487" s="30"/>
      <c r="F487" s="31"/>
      <c r="G487" s="35"/>
      <c r="H487" s="76"/>
      <c r="I487" s="33"/>
      <c r="J487" s="34"/>
      <c r="K487" s="33"/>
      <c r="L487" s="35"/>
      <c r="M487" s="70"/>
    </row>
    <row r="488" spans="1:13" s="36" customFormat="1">
      <c r="A488" s="27"/>
      <c r="B488" s="28"/>
      <c r="C488" s="29"/>
      <c r="D488" s="26"/>
      <c r="E488" s="30"/>
      <c r="F488" s="31"/>
      <c r="G488" s="35"/>
      <c r="H488" s="76"/>
      <c r="I488" s="33"/>
      <c r="J488" s="34"/>
      <c r="K488" s="33"/>
      <c r="L488" s="35"/>
      <c r="M488" s="70"/>
    </row>
    <row r="489" spans="1:13" s="36" customFormat="1">
      <c r="A489" s="27"/>
      <c r="B489" s="28"/>
      <c r="C489" s="29"/>
      <c r="D489" s="26"/>
      <c r="E489" s="30"/>
      <c r="F489" s="31"/>
      <c r="G489" s="35"/>
      <c r="H489" s="76"/>
      <c r="I489" s="33"/>
      <c r="J489" s="34"/>
      <c r="K489" s="33"/>
      <c r="L489" s="35"/>
      <c r="M489" s="70"/>
    </row>
    <row r="490" spans="1:13" s="36" customFormat="1">
      <c r="A490" s="27"/>
      <c r="B490" s="28"/>
      <c r="C490" s="29"/>
      <c r="D490" s="26"/>
      <c r="E490" s="30"/>
      <c r="F490" s="31"/>
      <c r="G490" s="35"/>
      <c r="H490" s="76"/>
      <c r="I490" s="33"/>
      <c r="J490" s="34"/>
      <c r="K490" s="33"/>
      <c r="L490" s="35"/>
      <c r="M490" s="70"/>
    </row>
    <row r="491" spans="1:13" s="36" customFormat="1">
      <c r="A491" s="27"/>
      <c r="B491" s="28"/>
      <c r="C491" s="29"/>
      <c r="D491" s="26"/>
      <c r="E491" s="30"/>
      <c r="F491" s="31"/>
      <c r="G491" s="35"/>
      <c r="H491" s="76"/>
      <c r="I491" s="33"/>
      <c r="J491" s="34"/>
      <c r="K491" s="33"/>
      <c r="L491" s="35"/>
      <c r="M491" s="70"/>
    </row>
    <row r="492" spans="1:13" s="36" customFormat="1">
      <c r="A492" s="27"/>
      <c r="B492" s="28"/>
      <c r="C492" s="29"/>
      <c r="D492" s="26"/>
      <c r="E492" s="30"/>
      <c r="F492" s="31"/>
      <c r="G492" s="35"/>
      <c r="H492" s="76"/>
      <c r="I492" s="33"/>
      <c r="J492" s="34"/>
      <c r="K492" s="33"/>
      <c r="L492" s="35"/>
      <c r="M492" s="70"/>
    </row>
    <row r="493" spans="1:13" s="36" customFormat="1">
      <c r="A493" s="27"/>
      <c r="B493" s="28"/>
      <c r="C493" s="29"/>
      <c r="D493" s="26"/>
      <c r="E493" s="30"/>
      <c r="F493" s="31"/>
      <c r="G493" s="35"/>
      <c r="H493" s="76"/>
      <c r="I493" s="33"/>
      <c r="J493" s="34"/>
      <c r="K493" s="33"/>
      <c r="L493" s="35"/>
      <c r="M493" s="70"/>
    </row>
    <row r="494" spans="1:13" s="36" customFormat="1">
      <c r="A494" s="27"/>
      <c r="B494" s="28"/>
      <c r="C494" s="29"/>
      <c r="D494" s="26"/>
      <c r="E494" s="30"/>
      <c r="F494" s="31"/>
      <c r="G494" s="35"/>
      <c r="H494" s="76"/>
      <c r="I494" s="33"/>
      <c r="J494" s="34"/>
      <c r="K494" s="33"/>
      <c r="L494" s="35"/>
      <c r="M494" s="70"/>
    </row>
    <row r="495" spans="1:13" s="36" customFormat="1">
      <c r="A495" s="27"/>
      <c r="B495" s="28"/>
      <c r="C495" s="29"/>
      <c r="D495" s="26"/>
      <c r="E495" s="30"/>
      <c r="F495" s="31"/>
      <c r="G495" s="35"/>
      <c r="H495" s="76"/>
      <c r="I495" s="33"/>
      <c r="J495" s="34"/>
      <c r="K495" s="33"/>
      <c r="L495" s="35"/>
      <c r="M495" s="70"/>
    </row>
    <row r="496" spans="1:13" s="36" customFormat="1">
      <c r="A496" s="27"/>
      <c r="B496" s="28"/>
      <c r="C496" s="29"/>
      <c r="D496" s="26"/>
      <c r="E496" s="30"/>
      <c r="F496" s="31"/>
      <c r="G496" s="35"/>
      <c r="H496" s="76"/>
      <c r="I496" s="33"/>
      <c r="J496" s="34"/>
      <c r="K496" s="33"/>
      <c r="L496" s="35"/>
      <c r="M496" s="70"/>
    </row>
    <row r="497" spans="1:13" s="36" customFormat="1">
      <c r="A497" s="27"/>
      <c r="B497" s="28"/>
      <c r="C497" s="29"/>
      <c r="D497" s="26"/>
      <c r="E497" s="30"/>
      <c r="F497" s="31"/>
      <c r="G497" s="35"/>
      <c r="H497" s="76"/>
      <c r="I497" s="33"/>
      <c r="J497" s="34"/>
      <c r="K497" s="33"/>
      <c r="L497" s="35"/>
      <c r="M497" s="70"/>
    </row>
    <row r="498" spans="1:13" s="36" customFormat="1">
      <c r="A498" s="27"/>
      <c r="B498" s="28"/>
      <c r="C498" s="29"/>
      <c r="D498" s="26"/>
      <c r="E498" s="30"/>
      <c r="F498" s="31"/>
      <c r="G498" s="35"/>
      <c r="H498" s="76"/>
      <c r="I498" s="33"/>
      <c r="J498" s="34"/>
      <c r="K498" s="33"/>
      <c r="L498" s="35"/>
      <c r="M498" s="70"/>
    </row>
    <row r="499" spans="1:13" s="36" customFormat="1">
      <c r="A499" s="27"/>
      <c r="B499" s="28"/>
      <c r="C499" s="29"/>
      <c r="D499" s="26"/>
      <c r="E499" s="30"/>
      <c r="F499" s="31"/>
      <c r="G499" s="35"/>
      <c r="H499" s="76"/>
      <c r="I499" s="33"/>
      <c r="J499" s="34"/>
      <c r="K499" s="33"/>
      <c r="L499" s="35"/>
      <c r="M499" s="70"/>
    </row>
    <row r="500" spans="1:13" s="36" customFormat="1">
      <c r="A500" s="27"/>
      <c r="B500" s="28"/>
      <c r="C500" s="29"/>
      <c r="D500" s="26"/>
      <c r="E500" s="30"/>
      <c r="F500" s="31"/>
      <c r="G500" s="35"/>
      <c r="H500" s="76"/>
      <c r="I500" s="33"/>
      <c r="J500" s="34"/>
      <c r="K500" s="33"/>
      <c r="L500" s="35"/>
      <c r="M500" s="70"/>
    </row>
    <row r="501" spans="1:13" s="36" customFormat="1">
      <c r="A501" s="27"/>
      <c r="B501" s="28"/>
      <c r="C501" s="29"/>
      <c r="D501" s="26"/>
      <c r="E501" s="30"/>
      <c r="F501" s="31"/>
      <c r="G501" s="35"/>
      <c r="H501" s="76"/>
      <c r="I501" s="33"/>
      <c r="J501" s="34"/>
      <c r="K501" s="33"/>
      <c r="L501" s="35"/>
      <c r="M501" s="70"/>
    </row>
    <row r="502" spans="1:13" s="36" customFormat="1">
      <c r="A502" s="27"/>
      <c r="B502" s="28"/>
      <c r="C502" s="29"/>
      <c r="D502" s="26"/>
      <c r="E502" s="30"/>
      <c r="F502" s="31"/>
      <c r="G502" s="35"/>
      <c r="H502" s="76"/>
      <c r="I502" s="33"/>
      <c r="J502" s="34"/>
      <c r="K502" s="33"/>
      <c r="L502" s="35"/>
      <c r="M502" s="70"/>
    </row>
    <row r="503" spans="1:13" s="36" customFormat="1">
      <c r="A503" s="27"/>
      <c r="B503" s="28"/>
      <c r="C503" s="29"/>
      <c r="D503" s="26"/>
      <c r="E503" s="30"/>
      <c r="F503" s="31"/>
      <c r="G503" s="35"/>
      <c r="H503" s="76"/>
      <c r="I503" s="33"/>
      <c r="J503" s="34"/>
      <c r="K503" s="33"/>
      <c r="L503" s="35"/>
      <c r="M503" s="70"/>
    </row>
    <row r="504" spans="1:13" s="36" customFormat="1">
      <c r="A504" s="27"/>
      <c r="B504" s="28"/>
      <c r="C504" s="29"/>
      <c r="D504" s="26"/>
      <c r="E504" s="30"/>
      <c r="F504" s="31"/>
      <c r="G504" s="35"/>
      <c r="H504" s="76"/>
      <c r="I504" s="33"/>
      <c r="J504" s="34"/>
      <c r="K504" s="33"/>
      <c r="L504" s="35"/>
      <c r="M504" s="70"/>
    </row>
    <row r="505" spans="1:13" s="36" customFormat="1">
      <c r="A505" s="27"/>
      <c r="B505" s="28"/>
      <c r="C505" s="29"/>
      <c r="D505" s="26"/>
      <c r="E505" s="30"/>
      <c r="F505" s="31"/>
      <c r="G505" s="35"/>
      <c r="H505" s="76"/>
      <c r="I505" s="33"/>
      <c r="J505" s="34"/>
      <c r="K505" s="33"/>
      <c r="L505" s="35"/>
      <c r="M505" s="70"/>
    </row>
    <row r="506" spans="1:13" s="36" customFormat="1">
      <c r="A506" s="27"/>
      <c r="B506" s="28"/>
      <c r="C506" s="29"/>
      <c r="D506" s="26"/>
      <c r="E506" s="30"/>
      <c r="F506" s="31"/>
      <c r="G506" s="35"/>
      <c r="H506" s="76"/>
      <c r="I506" s="33"/>
      <c r="J506" s="34"/>
      <c r="K506" s="33"/>
      <c r="L506" s="35"/>
      <c r="M506" s="70"/>
    </row>
    <row r="507" spans="1:13" s="36" customFormat="1">
      <c r="A507" s="27"/>
      <c r="B507" s="28"/>
      <c r="C507" s="29"/>
      <c r="D507" s="26"/>
      <c r="E507" s="30"/>
      <c r="F507" s="31"/>
      <c r="G507" s="35"/>
      <c r="H507" s="76"/>
      <c r="I507" s="33"/>
      <c r="J507" s="34"/>
      <c r="K507" s="33"/>
      <c r="L507" s="35"/>
      <c r="M507" s="70"/>
    </row>
    <row r="508" spans="1:13" s="36" customFormat="1">
      <c r="A508" s="27"/>
      <c r="B508" s="28"/>
      <c r="C508" s="29"/>
      <c r="D508" s="26"/>
      <c r="E508" s="30"/>
      <c r="F508" s="31"/>
      <c r="G508" s="35"/>
      <c r="H508" s="76"/>
      <c r="I508" s="33"/>
      <c r="J508" s="34"/>
      <c r="K508" s="33"/>
      <c r="L508" s="35"/>
      <c r="M508" s="70"/>
    </row>
    <row r="509" spans="1:13" s="36" customFormat="1">
      <c r="A509" s="27"/>
      <c r="B509" s="28"/>
      <c r="C509" s="29"/>
      <c r="D509" s="26"/>
      <c r="E509" s="30"/>
      <c r="F509" s="31"/>
      <c r="G509" s="35"/>
      <c r="H509" s="76"/>
      <c r="I509" s="33"/>
      <c r="J509" s="34"/>
      <c r="K509" s="33"/>
      <c r="L509" s="35"/>
      <c r="M509" s="70"/>
    </row>
    <row r="510" spans="1:13" s="36" customFormat="1">
      <c r="A510" s="27"/>
      <c r="B510" s="28"/>
      <c r="C510" s="29"/>
      <c r="D510" s="26"/>
      <c r="E510" s="30"/>
      <c r="F510" s="31"/>
      <c r="G510" s="35"/>
      <c r="H510" s="76"/>
      <c r="I510" s="33"/>
      <c r="J510" s="34"/>
      <c r="K510" s="33"/>
      <c r="L510" s="35"/>
      <c r="M510" s="70"/>
    </row>
    <row r="511" spans="1:13" s="36" customFormat="1">
      <c r="A511" s="27"/>
      <c r="B511" s="28"/>
      <c r="C511" s="29"/>
      <c r="D511" s="26"/>
      <c r="E511" s="30"/>
      <c r="F511" s="31"/>
      <c r="G511" s="35"/>
      <c r="H511" s="76"/>
      <c r="I511" s="33"/>
      <c r="J511" s="34"/>
      <c r="K511" s="33"/>
      <c r="L511" s="35"/>
      <c r="M511" s="70"/>
    </row>
    <row r="512" spans="1:13" s="36" customFormat="1">
      <c r="A512" s="27"/>
      <c r="B512" s="28"/>
      <c r="C512" s="29"/>
      <c r="D512" s="26"/>
      <c r="E512" s="30"/>
      <c r="F512" s="31"/>
      <c r="G512" s="35"/>
      <c r="H512" s="76"/>
      <c r="I512" s="33"/>
      <c r="J512" s="34"/>
      <c r="K512" s="33"/>
      <c r="L512" s="35"/>
      <c r="M512" s="70"/>
    </row>
    <row r="513" spans="1:13" s="36" customFormat="1">
      <c r="A513" s="27"/>
      <c r="B513" s="28"/>
      <c r="C513" s="29"/>
      <c r="D513" s="26"/>
      <c r="E513" s="30"/>
      <c r="F513" s="31"/>
      <c r="G513" s="35"/>
      <c r="H513" s="76"/>
      <c r="I513" s="33"/>
      <c r="J513" s="34"/>
      <c r="K513" s="33"/>
      <c r="L513" s="35"/>
      <c r="M513" s="70"/>
    </row>
    <row r="514" spans="1:13" s="36" customFormat="1">
      <c r="A514" s="27"/>
      <c r="B514" s="28"/>
      <c r="C514" s="29"/>
      <c r="D514" s="26"/>
      <c r="E514" s="30"/>
      <c r="F514" s="31"/>
      <c r="G514" s="35"/>
      <c r="H514" s="76"/>
      <c r="I514" s="33"/>
      <c r="J514" s="34"/>
      <c r="K514" s="33"/>
      <c r="L514" s="35"/>
      <c r="M514" s="70"/>
    </row>
    <row r="515" spans="1:13" s="36" customFormat="1">
      <c r="A515" s="27"/>
      <c r="B515" s="28"/>
      <c r="C515" s="29"/>
      <c r="D515" s="26"/>
      <c r="E515" s="30"/>
      <c r="F515" s="31"/>
      <c r="G515" s="35"/>
      <c r="H515" s="76"/>
      <c r="I515" s="33"/>
      <c r="J515" s="34"/>
      <c r="K515" s="33"/>
      <c r="L515" s="35"/>
      <c r="M515" s="70"/>
    </row>
    <row r="516" spans="1:13" s="36" customFormat="1">
      <c r="A516" s="27"/>
      <c r="B516" s="28"/>
      <c r="C516" s="29"/>
      <c r="D516" s="26"/>
      <c r="E516" s="30"/>
      <c r="F516" s="31"/>
      <c r="G516" s="35"/>
      <c r="H516" s="76"/>
      <c r="I516" s="33"/>
      <c r="J516" s="34"/>
      <c r="K516" s="33"/>
      <c r="L516" s="35"/>
      <c r="M516" s="70"/>
    </row>
    <row r="517" spans="1:13" s="36" customFormat="1">
      <c r="A517" s="27"/>
      <c r="B517" s="28"/>
      <c r="C517" s="29"/>
      <c r="D517" s="26"/>
      <c r="E517" s="30"/>
      <c r="F517" s="31"/>
      <c r="G517" s="35"/>
      <c r="H517" s="76"/>
      <c r="I517" s="33"/>
      <c r="J517" s="34"/>
      <c r="K517" s="33"/>
      <c r="L517" s="35"/>
      <c r="M517" s="70"/>
    </row>
    <row r="518" spans="1:13" s="36" customFormat="1">
      <c r="A518" s="27"/>
      <c r="B518" s="28"/>
      <c r="C518" s="29"/>
      <c r="D518" s="26"/>
      <c r="E518" s="30"/>
      <c r="F518" s="31"/>
      <c r="G518" s="35"/>
      <c r="H518" s="76"/>
      <c r="I518" s="33"/>
      <c r="J518" s="34"/>
      <c r="K518" s="33"/>
      <c r="L518" s="35"/>
      <c r="M518" s="70"/>
    </row>
    <row r="519" spans="1:13" s="36" customFormat="1">
      <c r="A519" s="27"/>
      <c r="B519" s="28"/>
      <c r="C519" s="29"/>
      <c r="D519" s="26"/>
      <c r="E519" s="30"/>
      <c r="F519" s="31"/>
      <c r="G519" s="35"/>
      <c r="H519" s="76"/>
      <c r="I519" s="33"/>
      <c r="J519" s="34"/>
      <c r="K519" s="33"/>
      <c r="L519" s="35"/>
      <c r="M519" s="70"/>
    </row>
    <row r="520" spans="1:13" s="36" customFormat="1">
      <c r="A520" s="27"/>
      <c r="B520" s="28"/>
      <c r="C520" s="29"/>
      <c r="D520" s="26"/>
      <c r="E520" s="30"/>
      <c r="F520" s="31"/>
      <c r="G520" s="35"/>
      <c r="H520" s="76"/>
      <c r="I520" s="33"/>
      <c r="J520" s="34"/>
      <c r="K520" s="33"/>
      <c r="L520" s="35"/>
      <c r="M520" s="70"/>
    </row>
    <row r="521" spans="1:13" s="36" customFormat="1">
      <c r="A521" s="27"/>
      <c r="B521" s="28"/>
      <c r="C521" s="29"/>
      <c r="D521" s="26"/>
      <c r="E521" s="30"/>
      <c r="F521" s="31"/>
      <c r="G521" s="35"/>
      <c r="H521" s="76"/>
      <c r="I521" s="33"/>
      <c r="J521" s="34"/>
      <c r="K521" s="33"/>
      <c r="L521" s="35"/>
      <c r="M521" s="70"/>
    </row>
    <row r="522" spans="1:13" s="36" customFormat="1">
      <c r="A522" s="27"/>
      <c r="B522" s="28"/>
      <c r="C522" s="29"/>
      <c r="D522" s="26"/>
      <c r="E522" s="30"/>
      <c r="F522" s="31"/>
      <c r="G522" s="35"/>
      <c r="H522" s="76"/>
      <c r="I522" s="33"/>
      <c r="J522" s="34"/>
      <c r="K522" s="33"/>
      <c r="L522" s="35"/>
      <c r="M522" s="70"/>
    </row>
    <row r="523" spans="1:13" s="36" customFormat="1">
      <c r="A523" s="27"/>
      <c r="B523" s="28"/>
      <c r="C523" s="29"/>
      <c r="D523" s="26"/>
      <c r="E523" s="30"/>
      <c r="F523" s="31"/>
      <c r="G523" s="35"/>
      <c r="H523" s="76"/>
      <c r="I523" s="33"/>
      <c r="J523" s="34"/>
      <c r="K523" s="33"/>
      <c r="L523" s="35"/>
      <c r="M523" s="70"/>
    </row>
    <row r="524" spans="1:13" s="36" customFormat="1">
      <c r="A524" s="27"/>
      <c r="B524" s="28"/>
      <c r="C524" s="29"/>
      <c r="D524" s="26"/>
      <c r="E524" s="30"/>
      <c r="F524" s="31"/>
      <c r="G524" s="35"/>
      <c r="H524" s="76"/>
      <c r="I524" s="33"/>
      <c r="J524" s="34"/>
      <c r="K524" s="33"/>
      <c r="L524" s="35"/>
      <c r="M524" s="70"/>
    </row>
    <row r="525" spans="1:13" s="36" customFormat="1">
      <c r="A525" s="27"/>
      <c r="B525" s="28"/>
      <c r="C525" s="29"/>
      <c r="D525" s="26"/>
      <c r="E525" s="30"/>
      <c r="F525" s="31"/>
      <c r="G525" s="35"/>
      <c r="H525" s="76"/>
      <c r="I525" s="33"/>
      <c r="J525" s="34"/>
      <c r="K525" s="33"/>
      <c r="L525" s="35"/>
      <c r="M525" s="70"/>
    </row>
    <row r="526" spans="1:13" s="36" customFormat="1">
      <c r="A526" s="27"/>
      <c r="B526" s="28"/>
      <c r="C526" s="29"/>
      <c r="D526" s="26"/>
      <c r="E526" s="30"/>
      <c r="F526" s="31"/>
      <c r="G526" s="35"/>
      <c r="H526" s="76"/>
      <c r="I526" s="33"/>
      <c r="J526" s="34"/>
      <c r="K526" s="33"/>
      <c r="L526" s="35"/>
      <c r="M526" s="70"/>
    </row>
    <row r="527" spans="1:13" s="36" customFormat="1">
      <c r="A527" s="27"/>
      <c r="B527" s="28"/>
      <c r="C527" s="29"/>
      <c r="D527" s="26"/>
      <c r="E527" s="30"/>
      <c r="F527" s="31"/>
      <c r="G527" s="35"/>
      <c r="H527" s="76"/>
      <c r="I527" s="33"/>
      <c r="J527" s="34"/>
      <c r="K527" s="33"/>
      <c r="L527" s="35"/>
      <c r="M527" s="70"/>
    </row>
    <row r="528" spans="1:13" s="36" customFormat="1">
      <c r="A528" s="27"/>
      <c r="B528" s="28"/>
      <c r="C528" s="29"/>
      <c r="D528" s="26"/>
      <c r="E528" s="30"/>
      <c r="F528" s="31"/>
      <c r="G528" s="35"/>
      <c r="H528" s="76"/>
      <c r="I528" s="33"/>
      <c r="J528" s="34"/>
      <c r="K528" s="33"/>
      <c r="L528" s="35"/>
      <c r="M528" s="70"/>
    </row>
    <row r="529" spans="1:13" s="36" customFormat="1">
      <c r="A529" s="27"/>
      <c r="B529" s="28"/>
      <c r="C529" s="29"/>
      <c r="D529" s="26"/>
      <c r="E529" s="30"/>
      <c r="F529" s="31"/>
      <c r="G529" s="35"/>
      <c r="H529" s="76"/>
      <c r="I529" s="33"/>
      <c r="J529" s="34"/>
      <c r="K529" s="33"/>
      <c r="L529" s="35"/>
      <c r="M529" s="70"/>
    </row>
    <row r="530" spans="1:13" s="36" customFormat="1">
      <c r="A530" s="27"/>
      <c r="B530" s="28"/>
      <c r="C530" s="29"/>
      <c r="D530" s="26"/>
      <c r="E530" s="30"/>
      <c r="F530" s="31"/>
      <c r="G530" s="35"/>
      <c r="H530" s="76"/>
      <c r="I530" s="33"/>
      <c r="J530" s="34"/>
      <c r="K530" s="33"/>
      <c r="L530" s="35"/>
      <c r="M530" s="70"/>
    </row>
    <row r="531" spans="1:13" s="36" customFormat="1">
      <c r="A531" s="27"/>
      <c r="B531" s="28"/>
      <c r="C531" s="29"/>
      <c r="D531" s="26"/>
      <c r="E531" s="30"/>
      <c r="F531" s="31"/>
      <c r="G531" s="35"/>
      <c r="H531" s="76"/>
      <c r="I531" s="33"/>
      <c r="J531" s="34"/>
      <c r="K531" s="33"/>
      <c r="L531" s="35"/>
      <c r="M531" s="70"/>
    </row>
    <row r="532" spans="1:13" s="36" customFormat="1">
      <c r="A532" s="27"/>
      <c r="B532" s="28"/>
      <c r="C532" s="29"/>
      <c r="D532" s="26"/>
      <c r="E532" s="30"/>
      <c r="F532" s="31"/>
      <c r="G532" s="35"/>
      <c r="H532" s="76"/>
      <c r="I532" s="33"/>
      <c r="J532" s="34"/>
      <c r="K532" s="33"/>
      <c r="L532" s="35"/>
      <c r="M532" s="70"/>
    </row>
    <row r="533" spans="1:13" s="36" customFormat="1">
      <c r="A533" s="27"/>
      <c r="B533" s="28"/>
      <c r="C533" s="29"/>
      <c r="D533" s="26"/>
      <c r="E533" s="30"/>
      <c r="F533" s="31"/>
      <c r="G533" s="35"/>
      <c r="H533" s="76"/>
      <c r="I533" s="33"/>
      <c r="J533" s="34"/>
      <c r="K533" s="33"/>
      <c r="L533" s="35"/>
      <c r="M533" s="70"/>
    </row>
    <row r="534" spans="1:13" s="36" customFormat="1">
      <c r="A534" s="27"/>
      <c r="B534" s="28"/>
      <c r="C534" s="29"/>
      <c r="D534" s="26"/>
      <c r="E534" s="30"/>
      <c r="F534" s="31"/>
      <c r="G534" s="35"/>
      <c r="H534" s="76"/>
      <c r="I534" s="33"/>
      <c r="J534" s="34"/>
      <c r="K534" s="33"/>
      <c r="L534" s="35"/>
      <c r="M534" s="70"/>
    </row>
    <row r="535" spans="1:13" s="36" customFormat="1">
      <c r="A535" s="27"/>
      <c r="B535" s="28"/>
      <c r="C535" s="29"/>
      <c r="D535" s="26"/>
      <c r="E535" s="30"/>
      <c r="F535" s="31"/>
      <c r="G535" s="35"/>
      <c r="H535" s="76"/>
      <c r="I535" s="33"/>
      <c r="J535" s="34"/>
      <c r="K535" s="33"/>
      <c r="L535" s="35"/>
      <c r="M535" s="70"/>
    </row>
    <row r="536" spans="1:13" s="36" customFormat="1">
      <c r="A536" s="27"/>
      <c r="B536" s="28"/>
      <c r="C536" s="29"/>
      <c r="D536" s="26"/>
      <c r="E536" s="30"/>
      <c r="F536" s="31"/>
      <c r="G536" s="35"/>
      <c r="H536" s="76"/>
      <c r="I536" s="33"/>
      <c r="J536" s="34"/>
      <c r="K536" s="33"/>
      <c r="L536" s="35"/>
      <c r="M536" s="70"/>
    </row>
    <row r="537" spans="1:13" s="36" customFormat="1">
      <c r="A537" s="27"/>
      <c r="B537" s="28"/>
      <c r="C537" s="29"/>
      <c r="D537" s="26"/>
      <c r="E537" s="30"/>
      <c r="F537" s="31"/>
      <c r="G537" s="35"/>
      <c r="H537" s="76"/>
      <c r="I537" s="33"/>
      <c r="J537" s="34"/>
      <c r="K537" s="33"/>
      <c r="L537" s="35"/>
      <c r="M537" s="70"/>
    </row>
    <row r="538" spans="1:13" s="36" customFormat="1">
      <c r="A538" s="27"/>
      <c r="B538" s="28"/>
      <c r="C538" s="29"/>
      <c r="D538" s="26"/>
      <c r="E538" s="30"/>
      <c r="F538" s="31"/>
      <c r="G538" s="35"/>
      <c r="H538" s="76"/>
      <c r="I538" s="33"/>
      <c r="J538" s="34"/>
      <c r="K538" s="33"/>
      <c r="L538" s="35"/>
      <c r="M538" s="70"/>
    </row>
    <row r="539" spans="1:13" s="36" customFormat="1">
      <c r="A539" s="27"/>
      <c r="B539" s="28"/>
      <c r="C539" s="29"/>
      <c r="D539" s="26"/>
      <c r="E539" s="30"/>
      <c r="F539" s="31"/>
      <c r="G539" s="35"/>
      <c r="H539" s="76"/>
      <c r="I539" s="33"/>
      <c r="J539" s="34"/>
      <c r="K539" s="33"/>
      <c r="L539" s="35"/>
      <c r="M539" s="70"/>
    </row>
    <row r="540" spans="1:13" s="36" customFormat="1">
      <c r="A540" s="27"/>
      <c r="B540" s="28"/>
      <c r="C540" s="29"/>
      <c r="D540" s="26"/>
      <c r="E540" s="30"/>
      <c r="F540" s="31"/>
      <c r="G540" s="35"/>
      <c r="H540" s="76"/>
      <c r="I540" s="33"/>
      <c r="J540" s="34"/>
      <c r="K540" s="33"/>
      <c r="L540" s="35"/>
      <c r="M540" s="70"/>
    </row>
    <row r="541" spans="1:13" s="36" customFormat="1">
      <c r="A541" s="27"/>
      <c r="B541" s="28"/>
      <c r="C541" s="29"/>
      <c r="D541" s="26"/>
      <c r="E541" s="30"/>
      <c r="F541" s="31"/>
      <c r="G541" s="35"/>
      <c r="H541" s="76"/>
      <c r="I541" s="33"/>
      <c r="J541" s="34"/>
      <c r="K541" s="33"/>
      <c r="L541" s="35"/>
      <c r="M541" s="70"/>
    </row>
    <row r="542" spans="1:13" s="36" customFormat="1">
      <c r="A542" s="27"/>
      <c r="B542" s="28"/>
      <c r="C542" s="29"/>
      <c r="D542" s="26"/>
      <c r="E542" s="30"/>
      <c r="F542" s="31"/>
      <c r="G542" s="35"/>
      <c r="H542" s="76"/>
      <c r="I542" s="33"/>
      <c r="J542" s="34"/>
      <c r="K542" s="33"/>
      <c r="L542" s="35"/>
      <c r="M542" s="70"/>
    </row>
    <row r="543" spans="1:13" s="36" customFormat="1">
      <c r="A543" s="27"/>
      <c r="B543" s="28"/>
      <c r="C543" s="29"/>
      <c r="D543" s="26"/>
      <c r="E543" s="30"/>
      <c r="F543" s="31"/>
      <c r="G543" s="35"/>
      <c r="H543" s="76"/>
      <c r="I543" s="33"/>
      <c r="J543" s="34"/>
      <c r="K543" s="33"/>
      <c r="L543" s="35"/>
      <c r="M543" s="70"/>
    </row>
    <row r="544" spans="1:13" s="36" customFormat="1">
      <c r="A544" s="27"/>
      <c r="B544" s="28"/>
      <c r="C544" s="29"/>
      <c r="D544" s="26"/>
      <c r="E544" s="30"/>
      <c r="F544" s="31"/>
      <c r="G544" s="35"/>
      <c r="H544" s="76"/>
      <c r="I544" s="33"/>
      <c r="J544" s="34"/>
      <c r="K544" s="33"/>
      <c r="L544" s="35"/>
      <c r="M544" s="70"/>
    </row>
    <row r="545" spans="1:13" s="36" customFormat="1">
      <c r="A545" s="27"/>
      <c r="B545" s="28"/>
      <c r="C545" s="29"/>
      <c r="D545" s="26"/>
      <c r="E545" s="30"/>
      <c r="F545" s="31"/>
      <c r="G545" s="35"/>
      <c r="H545" s="76"/>
      <c r="I545" s="33"/>
      <c r="J545" s="34"/>
      <c r="K545" s="33"/>
      <c r="L545" s="35"/>
      <c r="M545" s="70"/>
    </row>
    <row r="546" spans="1:13" s="36" customFormat="1">
      <c r="A546" s="27"/>
      <c r="B546" s="28"/>
      <c r="C546" s="29"/>
      <c r="D546" s="26"/>
      <c r="E546" s="30"/>
      <c r="F546" s="31"/>
      <c r="G546" s="35"/>
      <c r="H546" s="76"/>
      <c r="I546" s="33"/>
      <c r="J546" s="34"/>
      <c r="K546" s="33"/>
      <c r="L546" s="35"/>
      <c r="M546" s="70"/>
    </row>
    <row r="547" spans="1:13" s="36" customFormat="1">
      <c r="A547" s="27"/>
      <c r="B547" s="28"/>
      <c r="C547" s="29"/>
      <c r="D547" s="26"/>
      <c r="E547" s="30"/>
      <c r="F547" s="31"/>
      <c r="G547" s="35"/>
      <c r="H547" s="76"/>
      <c r="I547" s="33"/>
      <c r="J547" s="34"/>
      <c r="K547" s="33"/>
      <c r="L547" s="35"/>
      <c r="M547" s="70"/>
    </row>
    <row r="548" spans="1:13" s="36" customFormat="1">
      <c r="A548" s="27"/>
      <c r="B548" s="28"/>
      <c r="C548" s="29"/>
      <c r="D548" s="26"/>
      <c r="E548" s="30"/>
      <c r="F548" s="31"/>
      <c r="G548" s="35"/>
      <c r="H548" s="76"/>
      <c r="I548" s="33"/>
      <c r="J548" s="34"/>
      <c r="K548" s="33"/>
      <c r="L548" s="35"/>
      <c r="M548" s="70"/>
    </row>
    <row r="549" spans="1:13" s="36" customFormat="1">
      <c r="A549" s="27"/>
      <c r="B549" s="28"/>
      <c r="C549" s="29"/>
      <c r="D549" s="26"/>
      <c r="E549" s="30"/>
      <c r="F549" s="31"/>
      <c r="G549" s="35"/>
      <c r="H549" s="76"/>
      <c r="I549" s="33"/>
      <c r="J549" s="34"/>
      <c r="K549" s="33"/>
      <c r="L549" s="35"/>
      <c r="M549" s="70"/>
    </row>
    <row r="550" spans="1:13" s="36" customFormat="1">
      <c r="A550" s="27"/>
      <c r="B550" s="28"/>
      <c r="C550" s="29"/>
      <c r="D550" s="26"/>
      <c r="E550" s="30"/>
      <c r="F550" s="31"/>
      <c r="G550" s="35"/>
      <c r="H550" s="76"/>
      <c r="I550" s="33"/>
      <c r="J550" s="34"/>
      <c r="K550" s="33"/>
      <c r="L550" s="35"/>
      <c r="M550" s="70"/>
    </row>
    <row r="551" spans="1:13" s="36" customFormat="1">
      <c r="A551" s="27"/>
      <c r="B551" s="28"/>
      <c r="C551" s="29"/>
      <c r="D551" s="26"/>
      <c r="E551" s="30"/>
      <c r="F551" s="31"/>
      <c r="G551" s="35"/>
      <c r="H551" s="76"/>
      <c r="I551" s="33"/>
      <c r="J551" s="34"/>
      <c r="K551" s="33"/>
      <c r="L551" s="35"/>
      <c r="M551" s="70"/>
    </row>
    <row r="552" spans="1:13" s="36" customFormat="1">
      <c r="A552" s="27"/>
      <c r="B552" s="28"/>
      <c r="C552" s="29"/>
      <c r="D552" s="26"/>
      <c r="E552" s="30"/>
      <c r="F552" s="31"/>
      <c r="G552" s="35"/>
      <c r="H552" s="76"/>
      <c r="I552" s="33"/>
      <c r="J552" s="34"/>
      <c r="K552" s="33"/>
      <c r="L552" s="35"/>
      <c r="M552" s="70"/>
    </row>
    <row r="553" spans="1:13" s="36" customFormat="1">
      <c r="A553" s="27"/>
      <c r="B553" s="28"/>
      <c r="C553" s="29"/>
      <c r="D553" s="26"/>
      <c r="E553" s="30"/>
      <c r="F553" s="31"/>
      <c r="G553" s="35"/>
      <c r="H553" s="76"/>
      <c r="I553" s="33"/>
      <c r="J553" s="34"/>
      <c r="K553" s="33"/>
      <c r="L553" s="35"/>
      <c r="M553" s="70"/>
    </row>
    <row r="554" spans="1:13" s="36" customFormat="1">
      <c r="A554" s="27"/>
      <c r="B554" s="28"/>
      <c r="C554" s="29"/>
      <c r="D554" s="26"/>
      <c r="E554" s="30"/>
      <c r="F554" s="31"/>
      <c r="G554" s="35"/>
      <c r="H554" s="76"/>
      <c r="I554" s="33"/>
      <c r="J554" s="34"/>
      <c r="K554" s="33"/>
      <c r="L554" s="35"/>
      <c r="M554" s="70"/>
    </row>
    <row r="555" spans="1:13" s="36" customFormat="1">
      <c r="A555" s="27"/>
      <c r="B555" s="28"/>
      <c r="C555" s="29"/>
      <c r="D555" s="26"/>
      <c r="E555" s="30"/>
      <c r="F555" s="31"/>
      <c r="G555" s="35"/>
      <c r="H555" s="76"/>
      <c r="I555" s="33"/>
      <c r="J555" s="34"/>
      <c r="K555" s="33"/>
      <c r="L555" s="35"/>
      <c r="M555" s="70"/>
    </row>
    <row r="556" spans="1:13" s="36" customFormat="1">
      <c r="A556" s="27"/>
      <c r="B556" s="28"/>
      <c r="C556" s="29"/>
      <c r="D556" s="26"/>
      <c r="E556" s="30"/>
      <c r="F556" s="31"/>
      <c r="G556" s="35"/>
      <c r="H556" s="76"/>
      <c r="I556" s="33"/>
      <c r="J556" s="34"/>
      <c r="K556" s="33"/>
      <c r="L556" s="35"/>
      <c r="M556" s="70"/>
    </row>
    <row r="557" spans="1:13" s="36" customFormat="1">
      <c r="A557" s="27"/>
      <c r="B557" s="28"/>
      <c r="C557" s="29"/>
      <c r="D557" s="26"/>
      <c r="E557" s="30"/>
      <c r="F557" s="31"/>
      <c r="G557" s="35"/>
      <c r="H557" s="76"/>
      <c r="I557" s="33"/>
      <c r="J557" s="34"/>
      <c r="K557" s="33"/>
      <c r="L557" s="35"/>
      <c r="M557" s="70"/>
    </row>
    <row r="558" spans="1:13" s="36" customFormat="1">
      <c r="A558" s="27"/>
      <c r="B558" s="28"/>
      <c r="C558" s="29"/>
      <c r="D558" s="26"/>
      <c r="E558" s="30"/>
      <c r="F558" s="31"/>
      <c r="G558" s="35"/>
      <c r="H558" s="76"/>
      <c r="I558" s="33"/>
      <c r="J558" s="34"/>
      <c r="K558" s="33"/>
      <c r="L558" s="35"/>
      <c r="M558" s="70"/>
    </row>
    <row r="559" spans="1:13" s="36" customFormat="1">
      <c r="A559" s="27"/>
      <c r="B559" s="28"/>
      <c r="C559" s="29"/>
      <c r="D559" s="26"/>
      <c r="E559" s="30"/>
      <c r="F559" s="31"/>
      <c r="G559" s="35"/>
      <c r="H559" s="76"/>
      <c r="I559" s="33"/>
      <c r="J559" s="34"/>
      <c r="K559" s="33"/>
      <c r="L559" s="35"/>
      <c r="M559" s="70"/>
    </row>
    <row r="560" spans="1:13" s="36" customFormat="1">
      <c r="A560" s="27"/>
      <c r="B560" s="28"/>
      <c r="C560" s="29"/>
      <c r="D560" s="26"/>
      <c r="E560" s="30"/>
      <c r="F560" s="31"/>
      <c r="G560" s="35"/>
      <c r="H560" s="76"/>
      <c r="I560" s="33"/>
      <c r="J560" s="34"/>
      <c r="K560" s="33"/>
      <c r="L560" s="35"/>
      <c r="M560" s="70"/>
    </row>
    <row r="561" spans="1:13" s="36" customFormat="1">
      <c r="A561" s="27"/>
      <c r="B561" s="28"/>
      <c r="C561" s="29"/>
      <c r="D561" s="26"/>
      <c r="E561" s="30"/>
      <c r="F561" s="31"/>
      <c r="G561" s="35"/>
      <c r="H561" s="76"/>
      <c r="I561" s="33"/>
      <c r="J561" s="34"/>
      <c r="K561" s="33"/>
      <c r="L561" s="35"/>
      <c r="M561" s="70"/>
    </row>
    <row r="562" spans="1:13" s="36" customFormat="1">
      <c r="A562" s="27"/>
      <c r="B562" s="28"/>
      <c r="C562" s="29"/>
      <c r="D562" s="26"/>
      <c r="E562" s="30"/>
      <c r="F562" s="31"/>
      <c r="G562" s="35"/>
      <c r="H562" s="76"/>
      <c r="I562" s="33"/>
      <c r="J562" s="34"/>
      <c r="K562" s="33"/>
      <c r="L562" s="35"/>
      <c r="M562" s="70"/>
    </row>
    <row r="563" spans="1:13" s="36" customFormat="1">
      <c r="A563" s="27"/>
      <c r="B563" s="28"/>
      <c r="C563" s="29"/>
      <c r="D563" s="26"/>
      <c r="E563" s="30"/>
      <c r="F563" s="31"/>
      <c r="G563" s="35"/>
      <c r="H563" s="76"/>
      <c r="I563" s="33"/>
      <c r="J563" s="34"/>
      <c r="K563" s="33"/>
      <c r="L563" s="35"/>
      <c r="M563" s="70"/>
    </row>
    <row r="564" spans="1:13" s="36" customFormat="1">
      <c r="A564" s="27"/>
      <c r="B564" s="28"/>
      <c r="C564" s="29"/>
      <c r="D564" s="26"/>
      <c r="E564" s="30"/>
      <c r="F564" s="31"/>
      <c r="G564" s="35"/>
      <c r="H564" s="76"/>
      <c r="I564" s="33"/>
      <c r="J564" s="34"/>
      <c r="K564" s="33"/>
      <c r="L564" s="35"/>
      <c r="M564" s="70"/>
    </row>
    <row r="565" spans="1:13" s="36" customFormat="1">
      <c r="A565" s="27"/>
      <c r="B565" s="28"/>
      <c r="C565" s="29"/>
      <c r="D565" s="26"/>
      <c r="E565" s="30"/>
      <c r="F565" s="31"/>
      <c r="G565" s="35"/>
      <c r="H565" s="76"/>
      <c r="I565" s="33"/>
      <c r="J565" s="34"/>
      <c r="K565" s="33"/>
      <c r="L565" s="35"/>
      <c r="M565" s="70"/>
    </row>
    <row r="566" spans="1:13" s="36" customFormat="1">
      <c r="A566" s="27"/>
      <c r="B566" s="28"/>
      <c r="C566" s="29"/>
      <c r="D566" s="26"/>
      <c r="E566" s="30"/>
      <c r="F566" s="31"/>
      <c r="G566" s="35"/>
      <c r="H566" s="76"/>
      <c r="I566" s="33"/>
      <c r="J566" s="34"/>
      <c r="K566" s="33"/>
      <c r="L566" s="35"/>
      <c r="M566" s="70"/>
    </row>
    <row r="567" spans="1:13" s="36" customFormat="1">
      <c r="A567" s="27"/>
      <c r="B567" s="28"/>
      <c r="C567" s="29"/>
      <c r="D567" s="26"/>
      <c r="E567" s="30"/>
      <c r="F567" s="31"/>
      <c r="G567" s="35"/>
      <c r="H567" s="76"/>
      <c r="I567" s="33"/>
      <c r="J567" s="34"/>
      <c r="K567" s="33"/>
      <c r="L567" s="35"/>
      <c r="M567" s="70"/>
    </row>
    <row r="568" spans="1:13" s="36" customFormat="1">
      <c r="A568" s="27"/>
      <c r="B568" s="28"/>
      <c r="C568" s="29"/>
      <c r="D568" s="26"/>
      <c r="E568" s="30"/>
      <c r="F568" s="31"/>
      <c r="G568" s="35"/>
      <c r="H568" s="76"/>
      <c r="I568" s="33"/>
      <c r="J568" s="34"/>
      <c r="K568" s="33"/>
      <c r="L568" s="35"/>
      <c r="M568" s="70"/>
    </row>
    <row r="569" spans="1:13" s="36" customFormat="1">
      <c r="A569" s="27"/>
      <c r="B569" s="28"/>
      <c r="C569" s="29"/>
      <c r="D569" s="26"/>
      <c r="E569" s="30"/>
      <c r="F569" s="31"/>
      <c r="G569" s="35"/>
      <c r="H569" s="76"/>
      <c r="I569" s="33"/>
      <c r="J569" s="34"/>
      <c r="K569" s="33"/>
      <c r="L569" s="35"/>
      <c r="M569" s="70"/>
    </row>
    <row r="570" spans="1:13" s="36" customFormat="1">
      <c r="A570" s="27"/>
      <c r="B570" s="28"/>
      <c r="C570" s="29"/>
      <c r="D570" s="26"/>
      <c r="E570" s="30"/>
      <c r="F570" s="31"/>
      <c r="G570" s="35"/>
      <c r="H570" s="76"/>
      <c r="I570" s="33"/>
      <c r="J570" s="34"/>
      <c r="K570" s="33"/>
      <c r="L570" s="35"/>
      <c r="M570" s="70"/>
    </row>
    <row r="571" spans="1:13" s="36" customFormat="1">
      <c r="A571" s="27"/>
      <c r="B571" s="28"/>
      <c r="C571" s="29"/>
      <c r="D571" s="26"/>
      <c r="E571" s="30"/>
      <c r="F571" s="31"/>
      <c r="G571" s="35"/>
      <c r="H571" s="76"/>
      <c r="I571" s="33"/>
      <c r="J571" s="34"/>
      <c r="K571" s="33"/>
      <c r="L571" s="35"/>
      <c r="M571" s="70"/>
    </row>
    <row r="572" spans="1:13" s="36" customFormat="1">
      <c r="A572" s="27"/>
      <c r="B572" s="28"/>
      <c r="C572" s="29"/>
      <c r="D572" s="26"/>
      <c r="E572" s="30"/>
      <c r="F572" s="31"/>
      <c r="G572" s="35"/>
      <c r="H572" s="76"/>
      <c r="I572" s="33"/>
      <c r="J572" s="34"/>
      <c r="K572" s="33"/>
      <c r="L572" s="35"/>
      <c r="M572" s="70"/>
    </row>
    <row r="573" spans="1:13" s="36" customFormat="1">
      <c r="A573" s="27"/>
      <c r="B573" s="28"/>
      <c r="C573" s="29"/>
      <c r="D573" s="26"/>
      <c r="E573" s="30"/>
      <c r="F573" s="31"/>
      <c r="G573" s="35"/>
      <c r="H573" s="76"/>
      <c r="I573" s="33"/>
      <c r="J573" s="34"/>
      <c r="K573" s="33"/>
      <c r="L573" s="35"/>
      <c r="M573" s="70"/>
    </row>
    <row r="574" spans="1:13" s="36" customFormat="1">
      <c r="A574" s="27"/>
      <c r="B574" s="28"/>
      <c r="C574" s="29"/>
      <c r="D574" s="26"/>
      <c r="E574" s="30"/>
      <c r="F574" s="31"/>
      <c r="G574" s="35"/>
      <c r="H574" s="76"/>
      <c r="I574" s="33"/>
      <c r="J574" s="34"/>
      <c r="K574" s="33"/>
      <c r="L574" s="35"/>
      <c r="M574" s="70"/>
    </row>
    <row r="575" spans="1:13" s="36" customFormat="1">
      <c r="A575" s="27"/>
      <c r="B575" s="28"/>
      <c r="C575" s="29"/>
      <c r="D575" s="26"/>
      <c r="E575" s="30"/>
      <c r="F575" s="31"/>
      <c r="G575" s="35"/>
      <c r="H575" s="76"/>
      <c r="I575" s="33"/>
      <c r="J575" s="34"/>
      <c r="K575" s="33"/>
      <c r="L575" s="35"/>
      <c r="M575" s="70"/>
    </row>
    <row r="576" spans="1:13" s="36" customFormat="1">
      <c r="A576" s="27"/>
      <c r="B576" s="28"/>
      <c r="C576" s="29"/>
      <c r="D576" s="26"/>
      <c r="E576" s="30"/>
      <c r="F576" s="31"/>
      <c r="G576" s="35"/>
      <c r="H576" s="76"/>
      <c r="I576" s="33"/>
      <c r="J576" s="34"/>
      <c r="K576" s="33"/>
      <c r="L576" s="35"/>
      <c r="M576" s="70"/>
    </row>
    <row r="577" spans="1:13" s="36" customFormat="1">
      <c r="A577" s="27"/>
      <c r="B577" s="28"/>
      <c r="C577" s="29"/>
      <c r="D577" s="26"/>
      <c r="E577" s="30"/>
      <c r="F577" s="31"/>
      <c r="G577" s="35"/>
      <c r="H577" s="76"/>
      <c r="I577" s="33"/>
      <c r="J577" s="34"/>
      <c r="K577" s="33"/>
      <c r="L577" s="35"/>
      <c r="M577" s="70"/>
    </row>
    <row r="578" spans="1:13" s="36" customFormat="1">
      <c r="A578" s="27"/>
      <c r="B578" s="28"/>
      <c r="C578" s="29"/>
      <c r="D578" s="26"/>
      <c r="E578" s="30"/>
      <c r="F578" s="31"/>
      <c r="G578" s="35"/>
      <c r="H578" s="76"/>
      <c r="I578" s="33"/>
      <c r="J578" s="34"/>
      <c r="K578" s="33"/>
      <c r="L578" s="35"/>
      <c r="M578" s="70"/>
    </row>
    <row r="579" spans="1:13" s="36" customFormat="1">
      <c r="A579" s="27"/>
      <c r="B579" s="28"/>
      <c r="C579" s="29"/>
      <c r="D579" s="26"/>
      <c r="E579" s="30"/>
      <c r="F579" s="31"/>
      <c r="G579" s="35"/>
      <c r="H579" s="76"/>
      <c r="I579" s="33"/>
      <c r="J579" s="34"/>
      <c r="K579" s="33"/>
      <c r="L579" s="35"/>
      <c r="M579" s="70"/>
    </row>
    <row r="580" spans="1:13" s="36" customFormat="1">
      <c r="A580" s="27"/>
      <c r="B580" s="28"/>
      <c r="C580" s="29"/>
      <c r="D580" s="26"/>
      <c r="E580" s="30"/>
      <c r="F580" s="31"/>
      <c r="G580" s="35"/>
      <c r="H580" s="76"/>
      <c r="I580" s="33"/>
      <c r="J580" s="34"/>
      <c r="K580" s="33"/>
      <c r="L580" s="35"/>
      <c r="M580" s="70"/>
    </row>
    <row r="581" spans="1:13" s="36" customFormat="1">
      <c r="A581" s="27"/>
      <c r="B581" s="28"/>
      <c r="C581" s="29"/>
      <c r="D581" s="26"/>
      <c r="E581" s="30"/>
      <c r="F581" s="31"/>
      <c r="G581" s="35"/>
      <c r="H581" s="76"/>
      <c r="I581" s="33"/>
      <c r="J581" s="34"/>
      <c r="K581" s="33"/>
      <c r="L581" s="35"/>
      <c r="M581" s="70"/>
    </row>
    <row r="582" spans="1:13" s="36" customFormat="1">
      <c r="A582" s="27"/>
      <c r="B582" s="28"/>
      <c r="C582" s="29"/>
      <c r="D582" s="26"/>
      <c r="E582" s="30"/>
      <c r="F582" s="31"/>
      <c r="G582" s="35"/>
      <c r="H582" s="76"/>
      <c r="I582" s="33"/>
      <c r="J582" s="34"/>
      <c r="K582" s="33"/>
      <c r="L582" s="35"/>
      <c r="M582" s="70"/>
    </row>
    <row r="583" spans="1:13" s="36" customFormat="1">
      <c r="A583" s="27"/>
      <c r="B583" s="28"/>
      <c r="C583" s="29"/>
      <c r="D583" s="26"/>
      <c r="E583" s="30"/>
      <c r="F583" s="31"/>
      <c r="G583" s="35"/>
      <c r="H583" s="76"/>
      <c r="I583" s="33"/>
      <c r="J583" s="34"/>
      <c r="K583" s="33"/>
      <c r="L583" s="35"/>
      <c r="M583" s="70"/>
    </row>
    <row r="584" spans="1:13" s="36" customFormat="1">
      <c r="A584" s="27"/>
      <c r="B584" s="28"/>
      <c r="C584" s="29"/>
      <c r="D584" s="26"/>
      <c r="E584" s="30"/>
      <c r="F584" s="31"/>
      <c r="G584" s="35"/>
      <c r="H584" s="76"/>
      <c r="I584" s="33"/>
      <c r="J584" s="34"/>
      <c r="K584" s="33"/>
      <c r="L584" s="35"/>
      <c r="M584" s="70"/>
    </row>
    <row r="585" spans="1:13" s="36" customFormat="1">
      <c r="A585" s="27"/>
      <c r="B585" s="28"/>
      <c r="C585" s="29"/>
      <c r="D585" s="26"/>
      <c r="E585" s="30"/>
      <c r="F585" s="31"/>
      <c r="G585" s="35"/>
      <c r="H585" s="76"/>
      <c r="I585" s="33"/>
      <c r="J585" s="34"/>
      <c r="K585" s="33"/>
      <c r="L585" s="35"/>
      <c r="M585" s="70"/>
    </row>
    <row r="586" spans="1:13" s="36" customFormat="1">
      <c r="A586" s="27"/>
      <c r="B586" s="28"/>
      <c r="C586" s="29"/>
      <c r="D586" s="26"/>
      <c r="E586" s="30"/>
      <c r="F586" s="31"/>
      <c r="G586" s="35"/>
      <c r="H586" s="76"/>
      <c r="I586" s="33"/>
      <c r="J586" s="34"/>
      <c r="K586" s="33"/>
      <c r="L586" s="35"/>
      <c r="M586" s="70"/>
    </row>
    <row r="587" spans="1:13" s="36" customFormat="1">
      <c r="A587" s="27"/>
      <c r="B587" s="28"/>
      <c r="C587" s="29"/>
      <c r="D587" s="26"/>
      <c r="E587" s="30"/>
      <c r="F587" s="31"/>
      <c r="G587" s="35"/>
      <c r="H587" s="76"/>
      <c r="I587" s="33"/>
      <c r="J587" s="34"/>
      <c r="K587" s="33"/>
      <c r="L587" s="35"/>
      <c r="M587" s="70"/>
    </row>
    <row r="588" spans="1:13" s="36" customFormat="1">
      <c r="A588" s="27"/>
      <c r="B588" s="28"/>
      <c r="C588" s="29"/>
      <c r="D588" s="26"/>
      <c r="E588" s="30"/>
      <c r="F588" s="31"/>
      <c r="G588" s="35"/>
      <c r="H588" s="76"/>
      <c r="I588" s="33"/>
      <c r="J588" s="34"/>
      <c r="K588" s="33"/>
      <c r="L588" s="35"/>
      <c r="M588" s="70"/>
    </row>
    <row r="589" spans="1:13" s="36" customFormat="1">
      <c r="A589" s="27"/>
      <c r="B589" s="28"/>
      <c r="C589" s="29"/>
      <c r="D589" s="26"/>
      <c r="E589" s="30"/>
      <c r="F589" s="31"/>
      <c r="G589" s="35"/>
      <c r="H589" s="76"/>
      <c r="I589" s="33"/>
      <c r="J589" s="34"/>
      <c r="K589" s="33"/>
      <c r="L589" s="35"/>
      <c r="M589" s="70"/>
    </row>
    <row r="590" spans="1:13" s="36" customFormat="1">
      <c r="A590" s="27"/>
      <c r="B590" s="28"/>
      <c r="C590" s="29"/>
      <c r="D590" s="26"/>
      <c r="E590" s="30"/>
      <c r="F590" s="31"/>
      <c r="G590" s="35"/>
      <c r="H590" s="76"/>
      <c r="I590" s="33"/>
      <c r="J590" s="34"/>
      <c r="K590" s="33"/>
      <c r="L590" s="35"/>
      <c r="M590" s="70"/>
    </row>
    <row r="591" spans="1:13" s="36" customFormat="1">
      <c r="A591" s="27"/>
      <c r="B591" s="28"/>
      <c r="C591" s="29"/>
      <c r="D591" s="26"/>
      <c r="E591" s="30"/>
      <c r="F591" s="31"/>
      <c r="G591" s="35"/>
      <c r="H591" s="76"/>
      <c r="I591" s="33"/>
      <c r="J591" s="34"/>
      <c r="K591" s="33"/>
      <c r="L591" s="35"/>
      <c r="M591" s="70"/>
    </row>
    <row r="592" spans="1:13" s="36" customFormat="1">
      <c r="A592" s="27"/>
      <c r="B592" s="28"/>
      <c r="C592" s="29"/>
      <c r="D592" s="26"/>
      <c r="E592" s="30"/>
      <c r="F592" s="31"/>
      <c r="G592" s="35"/>
      <c r="H592" s="76"/>
      <c r="I592" s="33"/>
      <c r="J592" s="34"/>
      <c r="K592" s="33"/>
      <c r="L592" s="35"/>
      <c r="M592" s="70"/>
    </row>
    <row r="593" spans="1:13" s="36" customFormat="1">
      <c r="A593" s="27"/>
      <c r="B593" s="28"/>
      <c r="C593" s="29"/>
      <c r="D593" s="26"/>
      <c r="E593" s="30"/>
      <c r="F593" s="31"/>
      <c r="G593" s="35"/>
      <c r="H593" s="76"/>
      <c r="I593" s="33"/>
      <c r="J593" s="34"/>
      <c r="K593" s="33"/>
      <c r="L593" s="35"/>
      <c r="M593" s="70"/>
    </row>
    <row r="594" spans="1:13" s="36" customFormat="1">
      <c r="A594" s="27"/>
      <c r="B594" s="28"/>
      <c r="C594" s="29"/>
      <c r="D594" s="26"/>
      <c r="E594" s="30"/>
      <c r="F594" s="31"/>
      <c r="G594" s="35"/>
      <c r="H594" s="76"/>
      <c r="I594" s="33"/>
      <c r="J594" s="34"/>
      <c r="K594" s="33"/>
      <c r="L594" s="35"/>
      <c r="M594" s="70"/>
    </row>
    <row r="595" spans="1:13" s="36" customFormat="1">
      <c r="A595" s="27"/>
      <c r="B595" s="28"/>
      <c r="C595" s="29"/>
      <c r="D595" s="26"/>
      <c r="E595" s="30"/>
      <c r="F595" s="31"/>
      <c r="G595" s="35"/>
      <c r="H595" s="76"/>
      <c r="I595" s="33"/>
      <c r="J595" s="34"/>
      <c r="K595" s="33"/>
      <c r="L595" s="35"/>
      <c r="M595" s="70"/>
    </row>
    <row r="596" spans="1:13" s="36" customFormat="1">
      <c r="A596" s="27"/>
      <c r="B596" s="28"/>
      <c r="C596" s="29"/>
      <c r="D596" s="26"/>
      <c r="E596" s="30"/>
      <c r="F596" s="31"/>
      <c r="G596" s="35"/>
      <c r="H596" s="76"/>
      <c r="I596" s="33"/>
      <c r="J596" s="34"/>
      <c r="K596" s="33"/>
      <c r="L596" s="35"/>
      <c r="M596" s="70"/>
    </row>
    <row r="597" spans="1:13" s="36" customFormat="1">
      <c r="A597" s="27"/>
      <c r="B597" s="28"/>
      <c r="C597" s="29"/>
      <c r="D597" s="26"/>
      <c r="E597" s="30"/>
      <c r="F597" s="31"/>
      <c r="G597" s="35"/>
      <c r="H597" s="76"/>
      <c r="I597" s="33"/>
      <c r="J597" s="34"/>
      <c r="K597" s="33"/>
      <c r="L597" s="35"/>
      <c r="M597" s="70"/>
    </row>
    <row r="598" spans="1:13" s="36" customFormat="1">
      <c r="A598" s="27"/>
      <c r="B598" s="28"/>
      <c r="C598" s="29"/>
      <c r="D598" s="26"/>
      <c r="E598" s="30"/>
      <c r="F598" s="31"/>
      <c r="G598" s="35"/>
      <c r="H598" s="76"/>
      <c r="I598" s="33"/>
      <c r="J598" s="34"/>
      <c r="K598" s="33"/>
      <c r="L598" s="35"/>
      <c r="M598" s="70"/>
    </row>
    <row r="599" spans="1:13" s="36" customFormat="1">
      <c r="A599" s="27"/>
      <c r="B599" s="28"/>
      <c r="C599" s="29"/>
      <c r="D599" s="26"/>
      <c r="E599" s="30"/>
      <c r="F599" s="31"/>
      <c r="G599" s="35"/>
      <c r="H599" s="76"/>
      <c r="I599" s="33"/>
      <c r="J599" s="34"/>
      <c r="K599" s="33"/>
      <c r="L599" s="35"/>
      <c r="M599" s="70"/>
    </row>
    <row r="600" spans="1:13" s="36" customFormat="1">
      <c r="A600" s="27"/>
      <c r="B600" s="28"/>
      <c r="C600" s="29"/>
      <c r="D600" s="26"/>
      <c r="E600" s="30"/>
      <c r="F600" s="31"/>
      <c r="G600" s="35"/>
      <c r="H600" s="76"/>
      <c r="I600" s="33"/>
      <c r="J600" s="34"/>
      <c r="K600" s="33"/>
      <c r="L600" s="35"/>
      <c r="M600" s="70"/>
    </row>
    <row r="601" spans="1:13" s="36" customFormat="1">
      <c r="A601" s="27"/>
      <c r="B601" s="28"/>
      <c r="C601" s="29"/>
      <c r="D601" s="26"/>
      <c r="E601" s="30"/>
      <c r="F601" s="31"/>
      <c r="G601" s="35"/>
      <c r="H601" s="76"/>
      <c r="I601" s="33"/>
      <c r="J601" s="34"/>
      <c r="K601" s="33"/>
      <c r="L601" s="35"/>
      <c r="M601" s="70"/>
    </row>
    <row r="602" spans="1:13" s="36" customFormat="1">
      <c r="A602" s="27"/>
      <c r="B602" s="28"/>
      <c r="C602" s="29"/>
      <c r="D602" s="26"/>
      <c r="E602" s="30"/>
      <c r="F602" s="31"/>
      <c r="G602" s="35"/>
      <c r="H602" s="76"/>
      <c r="I602" s="33"/>
      <c r="J602" s="34"/>
      <c r="K602" s="33"/>
      <c r="L602" s="35"/>
      <c r="M602" s="70"/>
    </row>
    <row r="603" spans="1:13" s="36" customFormat="1">
      <c r="A603" s="27"/>
      <c r="B603" s="28"/>
      <c r="C603" s="29"/>
      <c r="D603" s="26"/>
      <c r="E603" s="30"/>
      <c r="F603" s="31"/>
      <c r="G603" s="35"/>
      <c r="H603" s="76"/>
      <c r="I603" s="33"/>
      <c r="J603" s="34"/>
      <c r="K603" s="33"/>
      <c r="L603" s="35"/>
      <c r="M603" s="70"/>
    </row>
    <row r="604" spans="1:13" s="36" customFormat="1">
      <c r="A604" s="27"/>
      <c r="B604" s="28"/>
      <c r="C604" s="29"/>
      <c r="D604" s="26"/>
      <c r="E604" s="30"/>
      <c r="F604" s="31"/>
      <c r="G604" s="35"/>
      <c r="H604" s="76"/>
      <c r="I604" s="33"/>
      <c r="J604" s="34"/>
      <c r="K604" s="33"/>
      <c r="L604" s="35"/>
      <c r="M604" s="70"/>
    </row>
    <row r="605" spans="1:13" s="36" customFormat="1">
      <c r="A605" s="27"/>
      <c r="B605" s="28"/>
      <c r="C605" s="29"/>
      <c r="D605" s="26"/>
      <c r="E605" s="30"/>
      <c r="F605" s="31"/>
      <c r="G605" s="35"/>
      <c r="H605" s="76"/>
      <c r="I605" s="33"/>
      <c r="J605" s="34"/>
      <c r="K605" s="33"/>
      <c r="L605" s="35"/>
      <c r="M605" s="70"/>
    </row>
    <row r="606" spans="1:13" s="36" customFormat="1">
      <c r="A606" s="27"/>
      <c r="B606" s="28"/>
      <c r="C606" s="29"/>
      <c r="D606" s="26"/>
      <c r="E606" s="30"/>
      <c r="F606" s="31"/>
      <c r="G606" s="35"/>
      <c r="H606" s="76"/>
      <c r="I606" s="33"/>
      <c r="J606" s="34"/>
      <c r="K606" s="33"/>
      <c r="L606" s="35"/>
      <c r="M606" s="70"/>
    </row>
    <row r="607" spans="1:13" s="36" customFormat="1">
      <c r="A607" s="27"/>
      <c r="B607" s="28"/>
      <c r="C607" s="29"/>
      <c r="D607" s="26"/>
      <c r="E607" s="30"/>
      <c r="F607" s="31"/>
      <c r="G607" s="35"/>
      <c r="H607" s="76"/>
      <c r="I607" s="33"/>
      <c r="J607" s="34"/>
      <c r="K607" s="33"/>
      <c r="L607" s="35"/>
      <c r="M607" s="70"/>
    </row>
    <row r="608" spans="1:13" s="36" customFormat="1">
      <c r="A608" s="27"/>
      <c r="B608" s="28"/>
      <c r="C608" s="29"/>
      <c r="D608" s="26"/>
      <c r="E608" s="30"/>
      <c r="F608" s="31"/>
      <c r="G608" s="35"/>
      <c r="H608" s="76"/>
      <c r="I608" s="33"/>
      <c r="J608" s="34"/>
      <c r="K608" s="33"/>
      <c r="L608" s="35"/>
      <c r="M608" s="70"/>
    </row>
    <row r="609" spans="1:13" s="36" customFormat="1">
      <c r="A609" s="27"/>
      <c r="B609" s="28"/>
      <c r="C609" s="29"/>
      <c r="D609" s="26"/>
      <c r="E609" s="30"/>
      <c r="F609" s="31"/>
      <c r="G609" s="35"/>
      <c r="H609" s="76"/>
      <c r="I609" s="33"/>
      <c r="J609" s="34"/>
      <c r="K609" s="33"/>
      <c r="L609" s="35"/>
      <c r="M609" s="70"/>
    </row>
    <row r="610" spans="1:13" s="36" customFormat="1">
      <c r="A610" s="27"/>
      <c r="B610" s="28"/>
      <c r="C610" s="29"/>
      <c r="D610" s="26"/>
      <c r="E610" s="30"/>
      <c r="F610" s="31"/>
      <c r="G610" s="35"/>
      <c r="H610" s="76"/>
      <c r="I610" s="33"/>
      <c r="J610" s="34"/>
      <c r="K610" s="33"/>
      <c r="L610" s="35"/>
      <c r="M610" s="70"/>
    </row>
    <row r="611" spans="1:13" s="36" customFormat="1">
      <c r="A611" s="27"/>
      <c r="B611" s="28"/>
      <c r="C611" s="29"/>
      <c r="D611" s="26"/>
      <c r="E611" s="30"/>
      <c r="F611" s="31"/>
      <c r="G611" s="35"/>
      <c r="H611" s="76"/>
      <c r="I611" s="33"/>
      <c r="J611" s="34"/>
      <c r="K611" s="33"/>
      <c r="L611" s="35"/>
      <c r="M611" s="70"/>
    </row>
    <row r="612" spans="1:13" s="36" customFormat="1">
      <c r="A612" s="27"/>
      <c r="B612" s="28"/>
      <c r="C612" s="29"/>
      <c r="D612" s="26"/>
      <c r="E612" s="30"/>
      <c r="F612" s="31"/>
      <c r="G612" s="35"/>
      <c r="H612" s="76"/>
      <c r="I612" s="33"/>
      <c r="J612" s="34"/>
      <c r="K612" s="33"/>
      <c r="L612" s="35"/>
      <c r="M612" s="70"/>
    </row>
    <row r="613" spans="1:13" s="36" customFormat="1">
      <c r="A613" s="27"/>
      <c r="B613" s="28"/>
      <c r="C613" s="29"/>
      <c r="D613" s="26"/>
      <c r="E613" s="30"/>
      <c r="F613" s="31"/>
      <c r="G613" s="35"/>
      <c r="H613" s="76"/>
      <c r="I613" s="33"/>
      <c r="J613" s="34"/>
      <c r="K613" s="33"/>
      <c r="L613" s="35"/>
      <c r="M613" s="70"/>
    </row>
    <row r="614" spans="1:13" s="36" customFormat="1">
      <c r="A614" s="27"/>
      <c r="B614" s="28"/>
      <c r="C614" s="29"/>
      <c r="D614" s="26"/>
      <c r="E614" s="30"/>
      <c r="F614" s="31"/>
      <c r="G614" s="35"/>
      <c r="H614" s="76"/>
      <c r="I614" s="33"/>
      <c r="J614" s="34"/>
      <c r="K614" s="33"/>
      <c r="L614" s="35"/>
      <c r="M614" s="70"/>
    </row>
    <row r="615" spans="1:13" s="36" customFormat="1">
      <c r="A615" s="27"/>
      <c r="B615" s="28"/>
      <c r="C615" s="29"/>
      <c r="D615" s="26"/>
      <c r="E615" s="30"/>
      <c r="F615" s="31"/>
      <c r="G615" s="35"/>
      <c r="H615" s="76"/>
      <c r="I615" s="33"/>
      <c r="J615" s="34"/>
      <c r="K615" s="33"/>
      <c r="L615" s="35"/>
      <c r="M615" s="70"/>
    </row>
    <row r="616" spans="1:13" s="36" customFormat="1">
      <c r="A616" s="27"/>
      <c r="B616" s="28"/>
      <c r="C616" s="29"/>
      <c r="D616" s="26"/>
      <c r="E616" s="30"/>
      <c r="F616" s="31"/>
      <c r="G616" s="35"/>
      <c r="H616" s="76"/>
      <c r="I616" s="33"/>
      <c r="J616" s="34"/>
      <c r="K616" s="33"/>
      <c r="L616" s="35"/>
      <c r="M616" s="70"/>
    </row>
    <row r="617" spans="1:13" s="36" customFormat="1">
      <c r="A617" s="27"/>
      <c r="B617" s="28"/>
      <c r="C617" s="29"/>
      <c r="D617" s="26"/>
      <c r="E617" s="30"/>
      <c r="F617" s="31"/>
      <c r="G617" s="35"/>
      <c r="H617" s="76"/>
      <c r="I617" s="33"/>
      <c r="J617" s="34"/>
      <c r="K617" s="33"/>
      <c r="L617" s="35"/>
      <c r="M617" s="70"/>
    </row>
    <row r="618" spans="1:13" s="36" customFormat="1">
      <c r="A618" s="27"/>
      <c r="B618" s="28"/>
      <c r="C618" s="29"/>
      <c r="D618" s="26"/>
      <c r="E618" s="30"/>
      <c r="F618" s="31"/>
      <c r="G618" s="35"/>
      <c r="H618" s="76"/>
      <c r="I618" s="33"/>
      <c r="J618" s="34"/>
      <c r="K618" s="33"/>
      <c r="L618" s="35"/>
      <c r="M618" s="70"/>
    </row>
    <row r="619" spans="1:13" s="36" customFormat="1">
      <c r="A619" s="27"/>
      <c r="B619" s="28"/>
      <c r="C619" s="29"/>
      <c r="D619" s="26"/>
      <c r="E619" s="30"/>
      <c r="F619" s="31"/>
      <c r="G619" s="35"/>
      <c r="H619" s="76"/>
      <c r="I619" s="33"/>
      <c r="J619" s="34"/>
      <c r="K619" s="33"/>
      <c r="L619" s="35"/>
      <c r="M619" s="70"/>
    </row>
    <row r="620" spans="1:13" s="36" customFormat="1">
      <c r="A620" s="27"/>
      <c r="B620" s="28"/>
      <c r="C620" s="29"/>
      <c r="D620" s="26"/>
      <c r="E620" s="30"/>
      <c r="F620" s="31"/>
      <c r="G620" s="35"/>
      <c r="H620" s="76"/>
      <c r="I620" s="33"/>
      <c r="J620" s="34"/>
      <c r="K620" s="33"/>
      <c r="L620" s="35"/>
      <c r="M620" s="70"/>
    </row>
    <row r="621" spans="1:13" s="36" customFormat="1">
      <c r="A621" s="27"/>
      <c r="B621" s="28"/>
      <c r="C621" s="29"/>
      <c r="D621" s="26"/>
      <c r="E621" s="30"/>
      <c r="F621" s="31"/>
      <c r="G621" s="35"/>
      <c r="H621" s="76"/>
      <c r="I621" s="33"/>
      <c r="J621" s="34"/>
      <c r="K621" s="33"/>
      <c r="L621" s="35"/>
      <c r="M621" s="70"/>
    </row>
    <row r="622" spans="1:13" s="36" customFormat="1">
      <c r="A622" s="27"/>
      <c r="B622" s="28"/>
      <c r="C622" s="29"/>
      <c r="D622" s="26"/>
      <c r="E622" s="30"/>
      <c r="F622" s="31"/>
      <c r="G622" s="35"/>
      <c r="H622" s="76"/>
      <c r="I622" s="33"/>
      <c r="J622" s="34"/>
      <c r="K622" s="33"/>
      <c r="L622" s="35"/>
      <c r="M622" s="70"/>
    </row>
    <row r="623" spans="1:13" s="36" customFormat="1">
      <c r="A623" s="27"/>
      <c r="B623" s="28"/>
      <c r="C623" s="29"/>
      <c r="D623" s="26"/>
      <c r="E623" s="30"/>
      <c r="F623" s="31"/>
      <c r="G623" s="35"/>
      <c r="H623" s="76"/>
      <c r="I623" s="33"/>
      <c r="J623" s="34"/>
      <c r="K623" s="33"/>
      <c r="L623" s="35"/>
      <c r="M623" s="70"/>
    </row>
    <row r="624" spans="1:13" s="36" customFormat="1">
      <c r="A624" s="27"/>
      <c r="B624" s="28"/>
      <c r="C624" s="29"/>
      <c r="D624" s="26"/>
      <c r="E624" s="30"/>
      <c r="F624" s="31"/>
      <c r="G624" s="35"/>
      <c r="H624" s="76"/>
      <c r="I624" s="33"/>
      <c r="J624" s="34"/>
      <c r="K624" s="33"/>
      <c r="L624" s="35"/>
      <c r="M624" s="70"/>
    </row>
  </sheetData>
  <autoFilter ref="G5:H5"/>
  <sortState ref="A6:N20">
    <sortCondition ref="L6:L20"/>
  </sortState>
  <mergeCells count="7">
    <mergeCell ref="A34:L34"/>
    <mergeCell ref="A40:L40"/>
    <mergeCell ref="A2:L2"/>
    <mergeCell ref="A1:L1"/>
    <mergeCell ref="A3:L3"/>
    <mergeCell ref="A4:K4"/>
    <mergeCell ref="A28:L28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4" enableFormatConditionsCalculation="0">
    <pageSetUpPr fitToPage="1"/>
  </sheetPr>
  <dimension ref="A1:O84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2" sqref="A2:L2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23" customWidth="1"/>
    <col min="4" max="4" width="5.6640625" style="2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bestFit="1" customWidth="1"/>
    <col min="11" max="11" width="13.6640625" style="18" customWidth="1"/>
    <col min="12" max="12" width="13.6640625" style="7" customWidth="1"/>
    <col min="13" max="13" width="9.1640625" style="70" hidden="1" customWidth="1"/>
    <col min="14" max="14" width="0" hidden="1" customWidth="1"/>
  </cols>
  <sheetData>
    <row r="1" spans="1:13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3" ht="19.5" customHeight="1">
      <c r="A2" s="180" t="s">
        <v>1658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3" ht="18" customHeight="1">
      <c r="A3" s="182" t="s">
        <v>1234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71" t="s">
        <v>1245</v>
      </c>
    </row>
    <row r="4" spans="1:13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  <c r="M4" s="72"/>
    </row>
    <row r="5" spans="1:13" ht="15.25" customHeight="1">
      <c r="A5" s="3" t="s">
        <v>1756</v>
      </c>
      <c r="B5" s="5" t="s">
        <v>1757</v>
      </c>
      <c r="C5" s="22" t="s">
        <v>1758</v>
      </c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  <c r="M5" s="73" t="s">
        <v>1241</v>
      </c>
    </row>
    <row r="6" spans="1:13" s="30" customFormat="1">
      <c r="A6" s="27">
        <v>1</v>
      </c>
      <c r="B6" s="28">
        <v>14.99</v>
      </c>
      <c r="C6" s="37">
        <v>1.8</v>
      </c>
      <c r="D6" s="26">
        <v>1</v>
      </c>
      <c r="E6" s="30" t="s">
        <v>52</v>
      </c>
      <c r="F6" s="31">
        <f>VLOOKUP($E6,Atletas!$1:$1048576,7,FALSE)</f>
        <v>36231</v>
      </c>
      <c r="G6" s="31" t="str">
        <f>VLOOKUP($E6,Atletas!$1:$1048576,9,FALSE)</f>
        <v>Iniciado</v>
      </c>
      <c r="H6" s="76" t="str">
        <f>VLOOKUP($E6,Atletas!$1:$1048576,5,FALSE)</f>
        <v>ACDSJ</v>
      </c>
      <c r="I6" s="35" t="s">
        <v>1434</v>
      </c>
      <c r="J6" s="34">
        <v>41461</v>
      </c>
      <c r="K6" s="35" t="s">
        <v>3276</v>
      </c>
      <c r="L6" s="35" t="s">
        <v>27</v>
      </c>
      <c r="M6" s="44"/>
    </row>
    <row r="7" spans="1:13" s="30" customFormat="1">
      <c r="A7" s="27">
        <v>2</v>
      </c>
      <c r="B7" s="28">
        <v>15.7</v>
      </c>
      <c r="C7" s="37">
        <v>1.2</v>
      </c>
      <c r="D7" s="26" t="s">
        <v>2748</v>
      </c>
      <c r="E7" s="30" t="s">
        <v>2075</v>
      </c>
      <c r="F7" s="31">
        <f>VLOOKUP($E7,Atletas!$1:$1048576,7,FALSE)</f>
        <v>35978</v>
      </c>
      <c r="G7" s="31" t="str">
        <f>VLOOKUP($E7,Atletas!$1:$1048576,9,FALSE)</f>
        <v>Iniciado</v>
      </c>
      <c r="H7" s="76" t="str">
        <f>VLOOKUP($E7,Atletas!$1:$1048576,5,FALSE)</f>
        <v>CSM</v>
      </c>
      <c r="I7" s="35" t="s">
        <v>1434</v>
      </c>
      <c r="J7" s="34">
        <v>41385</v>
      </c>
      <c r="K7" s="35"/>
      <c r="L7" s="35" t="s">
        <v>27</v>
      </c>
      <c r="M7" s="44"/>
    </row>
    <row r="8" spans="1:13" s="30" customFormat="1">
      <c r="A8" s="27">
        <v>3</v>
      </c>
      <c r="B8" s="28">
        <v>16.13</v>
      </c>
      <c r="C8" s="37">
        <v>1.8</v>
      </c>
      <c r="D8" s="26">
        <v>2</v>
      </c>
      <c r="E8" s="30" t="s">
        <v>7</v>
      </c>
      <c r="F8" s="31">
        <f>VLOOKUP($E8,Atletas!$1:$1048576,7,FALSE)</f>
        <v>36062</v>
      </c>
      <c r="G8" s="31" t="str">
        <f>VLOOKUP($E8,Atletas!$1:$1048576,9,FALSE)</f>
        <v>Iniciado</v>
      </c>
      <c r="H8" s="76" t="str">
        <f>VLOOKUP($E8,Atletas!$1:$1048576,5,FALSE)</f>
        <v>CSM</v>
      </c>
      <c r="I8" s="35" t="s">
        <v>1434</v>
      </c>
      <c r="J8" s="34">
        <v>41461</v>
      </c>
      <c r="K8" s="35"/>
      <c r="L8" s="35" t="s">
        <v>27</v>
      </c>
    </row>
    <row r="9" spans="1:13" s="30" customFormat="1">
      <c r="A9" s="27">
        <v>4</v>
      </c>
      <c r="B9" s="28">
        <v>17.71</v>
      </c>
      <c r="C9" s="37">
        <v>1.8</v>
      </c>
      <c r="D9" s="26">
        <v>3</v>
      </c>
      <c r="E9" s="30" t="s">
        <v>2173</v>
      </c>
      <c r="F9" s="31">
        <f>VLOOKUP($E9,Atletas!$1:$1048576,7,FALSE)</f>
        <v>36059</v>
      </c>
      <c r="G9" s="31" t="str">
        <f>VLOOKUP($E9,Atletas!$1:$1048576,9,FALSE)</f>
        <v>Iniciado</v>
      </c>
      <c r="H9" s="76" t="str">
        <f>VLOOKUP($E9,Atletas!$1:$1048576,5,FALSE)</f>
        <v>AJS</v>
      </c>
      <c r="I9" s="35" t="s">
        <v>1434</v>
      </c>
      <c r="J9" s="34">
        <v>41461</v>
      </c>
      <c r="K9" s="35"/>
      <c r="L9" s="35" t="s">
        <v>27</v>
      </c>
    </row>
    <row r="10" spans="1:13" s="30" customFormat="1">
      <c r="A10" s="27">
        <v>5</v>
      </c>
      <c r="B10" s="28">
        <v>18.649999999999999</v>
      </c>
      <c r="C10" s="37">
        <v>0</v>
      </c>
      <c r="D10" s="26" t="s">
        <v>2748</v>
      </c>
      <c r="E10" s="30" t="s">
        <v>2139</v>
      </c>
      <c r="F10" s="31">
        <f>VLOOKUP($E10,Atletas!$1:$1048576,7,FALSE)</f>
        <v>36075</v>
      </c>
      <c r="G10" s="31" t="str">
        <f>VLOOKUP($E10,Atletas!$1:$1048576,9,FALSE)</f>
        <v>Iniciado</v>
      </c>
      <c r="H10" s="76" t="str">
        <f>VLOOKUP($E10,Atletas!$1:$1048576,5,FALSE)</f>
        <v>AJS</v>
      </c>
      <c r="I10" s="35" t="s">
        <v>1434</v>
      </c>
      <c r="J10" s="34">
        <v>41385</v>
      </c>
      <c r="K10" s="35"/>
      <c r="L10" s="35" t="s">
        <v>27</v>
      </c>
    </row>
    <row r="11" spans="1:13" s="30" customFormat="1">
      <c r="A11" s="27">
        <v>6</v>
      </c>
      <c r="B11" s="28">
        <v>19.91</v>
      </c>
      <c r="C11" s="37">
        <v>0</v>
      </c>
      <c r="D11" s="26" t="s">
        <v>2754</v>
      </c>
      <c r="E11" s="30" t="s">
        <v>2105</v>
      </c>
      <c r="F11" s="31">
        <f>VLOOKUP($E11,Atletas!$1:$1048576,7,FALSE)</f>
        <v>36376</v>
      </c>
      <c r="G11" s="31" t="str">
        <f>VLOOKUP($E11,Atletas!$1:$1048576,9,FALSE)</f>
        <v>Iniciado</v>
      </c>
      <c r="H11" s="76" t="str">
        <f>VLOOKUP($E11,Atletas!$1:$1048576,5,FALSE)</f>
        <v>AJS</v>
      </c>
      <c r="I11" s="35" t="s">
        <v>1434</v>
      </c>
      <c r="J11" s="34">
        <v>41385</v>
      </c>
      <c r="K11" s="35"/>
      <c r="L11" s="35" t="s">
        <v>27</v>
      </c>
      <c r="M11" s="44"/>
    </row>
    <row r="12" spans="1:13" s="30" customFormat="1">
      <c r="A12" s="27">
        <v>7</v>
      </c>
      <c r="B12" s="28">
        <v>20.59</v>
      </c>
      <c r="C12" s="37">
        <v>0</v>
      </c>
      <c r="D12" s="26" t="s">
        <v>2755</v>
      </c>
      <c r="E12" s="30" t="s">
        <v>996</v>
      </c>
      <c r="F12" s="31">
        <f>VLOOKUP($E12,Atletas!$1:$1048576,7,FALSE)</f>
        <v>36319</v>
      </c>
      <c r="G12" s="31" t="str">
        <f>VLOOKUP($E12,Atletas!$1:$1048576,9,FALSE)</f>
        <v>Iniciado</v>
      </c>
      <c r="H12" s="76" t="str">
        <f>VLOOKUP($E12,Atletas!$1:$1048576,5,FALSE)</f>
        <v>ACDSJ</v>
      </c>
      <c r="I12" s="35" t="s">
        <v>1434</v>
      </c>
      <c r="J12" s="34">
        <v>41385</v>
      </c>
      <c r="K12" s="35"/>
      <c r="L12" s="35" t="s">
        <v>27</v>
      </c>
      <c r="M12" s="44"/>
    </row>
    <row r="13" spans="1:13" s="30" customFormat="1">
      <c r="A13" s="27">
        <v>8</v>
      </c>
      <c r="B13" s="28">
        <v>21.23</v>
      </c>
      <c r="C13" s="37">
        <v>1.2</v>
      </c>
      <c r="D13" s="26" t="s">
        <v>2763</v>
      </c>
      <c r="E13" s="30" t="s">
        <v>1768</v>
      </c>
      <c r="F13" s="31">
        <f>VLOOKUP($E13,Atletas!$1:$1048576,7,FALSE)</f>
        <v>36481</v>
      </c>
      <c r="G13" s="31" t="str">
        <f>VLOOKUP($E13,Atletas!$1:$1048576,9,FALSE)</f>
        <v>Iniciado</v>
      </c>
      <c r="H13" s="76" t="str">
        <f>VLOOKUP($E13,Atletas!$1:$1048576,5,FALSE)</f>
        <v>ACDSJ</v>
      </c>
      <c r="I13" s="35" t="s">
        <v>1434</v>
      </c>
      <c r="J13" s="34">
        <v>41385</v>
      </c>
      <c r="K13" s="35"/>
      <c r="L13" s="35" t="s">
        <v>27</v>
      </c>
      <c r="M13" s="44"/>
    </row>
    <row r="14" spans="1:13" s="30" customFormat="1">
      <c r="A14" s="27">
        <v>9</v>
      </c>
      <c r="B14" s="28">
        <v>21.25</v>
      </c>
      <c r="C14" s="37">
        <v>1.7</v>
      </c>
      <c r="D14" s="26" t="s">
        <v>2740</v>
      </c>
      <c r="E14" s="30" t="s">
        <v>2981</v>
      </c>
      <c r="F14" s="31">
        <f>VLOOKUP($E14,Atletas!$1:$1048576,7,FALSE)</f>
        <v>35801</v>
      </c>
      <c r="G14" s="31" t="str">
        <f>VLOOKUP($E14,Atletas!$1:$1048576,9,FALSE)</f>
        <v>Iniciado</v>
      </c>
      <c r="H14" s="76" t="str">
        <f>VLOOKUP($E14,Atletas!$1:$1048576,5,FALSE)</f>
        <v>AJS</v>
      </c>
      <c r="I14" s="35" t="s">
        <v>1434</v>
      </c>
      <c r="J14" s="34">
        <v>41392</v>
      </c>
      <c r="K14" s="35"/>
      <c r="L14" s="35" t="s">
        <v>27</v>
      </c>
      <c r="M14" s="44"/>
    </row>
    <row r="15" spans="1:13" s="30" customFormat="1">
      <c r="A15" s="27">
        <v>10</v>
      </c>
      <c r="B15" s="28">
        <v>21.5</v>
      </c>
      <c r="C15" s="37">
        <v>1.8</v>
      </c>
      <c r="D15" s="26">
        <v>4</v>
      </c>
      <c r="E15" s="30" t="s">
        <v>2758</v>
      </c>
      <c r="F15" s="31">
        <f>VLOOKUP($E15,Atletas!$1:$1048576,7,FALSE)</f>
        <v>36997</v>
      </c>
      <c r="G15" s="31" t="str">
        <f>VLOOKUP($E15,Atletas!$1:$1048576,9,FALSE)</f>
        <v>Infantil</v>
      </c>
      <c r="H15" s="76" t="str">
        <f>VLOOKUP($E15,Atletas!$1:$1048576,5,FALSE)</f>
        <v>ACDSJ</v>
      </c>
      <c r="I15" s="35" t="s">
        <v>1434</v>
      </c>
      <c r="J15" s="34">
        <v>41461</v>
      </c>
      <c r="K15" s="35"/>
      <c r="L15" s="35" t="s">
        <v>27</v>
      </c>
      <c r="M15" s="44"/>
    </row>
    <row r="16" spans="1:13" s="30" customFormat="1">
      <c r="A16" s="27">
        <v>11</v>
      </c>
      <c r="B16" s="28">
        <v>21.64</v>
      </c>
      <c r="C16" s="37">
        <v>0</v>
      </c>
      <c r="D16" s="26" t="s">
        <v>2756</v>
      </c>
      <c r="E16" s="30" t="s">
        <v>2947</v>
      </c>
      <c r="F16" s="31">
        <f>VLOOKUP($E16,Atletas!$1:$1048576,7,FALSE)</f>
        <v>36476</v>
      </c>
      <c r="G16" s="31" t="str">
        <f>VLOOKUP($E16,Atletas!$1:$1048576,9,FALSE)</f>
        <v>Iniciado</v>
      </c>
      <c r="H16" s="76" t="str">
        <f>VLOOKUP($E16,Atletas!$1:$1048576,5,FALSE)</f>
        <v>AJS</v>
      </c>
      <c r="I16" s="35" t="s">
        <v>1434</v>
      </c>
      <c r="J16" s="34">
        <v>41385</v>
      </c>
      <c r="K16" s="35"/>
      <c r="L16" s="35" t="s">
        <v>27</v>
      </c>
    </row>
    <row r="17" spans="1:15" s="30" customFormat="1">
      <c r="A17" s="27">
        <v>12</v>
      </c>
      <c r="B17" s="28">
        <v>21.82</v>
      </c>
      <c r="C17" s="37">
        <v>1.7</v>
      </c>
      <c r="D17" s="26" t="s">
        <v>2073</v>
      </c>
      <c r="E17" s="30" t="s">
        <v>1786</v>
      </c>
      <c r="F17" s="31">
        <f>VLOOKUP($E17,Atletas!$1:$1048576,7,FALSE)</f>
        <v>36264</v>
      </c>
      <c r="G17" s="31" t="str">
        <f>VLOOKUP($E17,Atletas!$1:$1048576,9,FALSE)</f>
        <v>Iniciado</v>
      </c>
      <c r="H17" s="76" t="str">
        <f>VLOOKUP($E17,Atletas!$1:$1048576,5,FALSE)</f>
        <v>CSM</v>
      </c>
      <c r="I17" s="35" t="s">
        <v>1434</v>
      </c>
      <c r="J17" s="34">
        <v>41392</v>
      </c>
      <c r="K17" s="35"/>
      <c r="L17" s="35" t="s">
        <v>27</v>
      </c>
      <c r="M17" s="44"/>
    </row>
    <row r="18" spans="1:15" s="30" customFormat="1">
      <c r="A18" s="27"/>
      <c r="B18" s="28"/>
      <c r="C18" s="37"/>
      <c r="D18" s="26"/>
      <c r="E18" s="30" t="s">
        <v>33</v>
      </c>
      <c r="F18" s="31">
        <f>VLOOKUP($E18,Atletas!$1:$1048576,7,FALSE)</f>
        <v>36239</v>
      </c>
      <c r="G18" s="31" t="str">
        <f>VLOOKUP($E18,Atletas!$1:$1048576,9,FALSE)</f>
        <v>Iniciado</v>
      </c>
      <c r="H18" s="76" t="str">
        <f>VLOOKUP($E18,Atletas!$1:$1048576,5,FALSE)</f>
        <v>ACDSJ</v>
      </c>
      <c r="I18" s="35"/>
      <c r="J18" s="34"/>
      <c r="K18" s="35"/>
      <c r="L18" s="35" t="s">
        <v>2512</v>
      </c>
      <c r="M18" s="44"/>
    </row>
    <row r="19" spans="1:15" s="30" customFormat="1">
      <c r="A19" s="27"/>
      <c r="B19" s="28"/>
      <c r="C19" s="37"/>
      <c r="D19" s="26"/>
      <c r="F19" s="31">
        <f>VLOOKUP($E19,Atletas!$1:$1048576,7,FALSE)</f>
        <v>0</v>
      </c>
      <c r="G19" s="31">
        <f>VLOOKUP($E19,Atletas!$1:$1048576,9,FALSE)</f>
        <v>0</v>
      </c>
      <c r="H19" s="76">
        <f>VLOOKUP($E19,Atletas!$1:$1048576,5,FALSE)</f>
        <v>0</v>
      </c>
      <c r="I19" s="35"/>
      <c r="J19" s="34"/>
      <c r="K19" s="35"/>
      <c r="L19" s="35" t="s">
        <v>27</v>
      </c>
      <c r="M19" s="44"/>
    </row>
    <row r="20" spans="1:15" s="30" customFormat="1">
      <c r="A20" s="27"/>
      <c r="B20" s="28"/>
      <c r="C20" s="37"/>
      <c r="D20" s="26"/>
      <c r="F20" s="31"/>
      <c r="G20" s="31"/>
      <c r="H20" s="76"/>
      <c r="I20" s="35"/>
      <c r="J20" s="34"/>
      <c r="K20" s="35"/>
      <c r="M20" s="44"/>
    </row>
    <row r="21" spans="1:15" s="30" customFormat="1">
      <c r="A21" s="27"/>
      <c r="B21" s="28"/>
      <c r="C21" s="37"/>
      <c r="D21" s="26"/>
      <c r="F21" s="32"/>
      <c r="G21" s="35"/>
      <c r="H21" s="76"/>
      <c r="I21" s="35"/>
      <c r="J21" s="34"/>
      <c r="K21" s="35"/>
      <c r="M21" s="44"/>
    </row>
    <row r="22" spans="1:15">
      <c r="A22" s="178" t="s">
        <v>1244</v>
      </c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44"/>
    </row>
    <row r="23" spans="1:15" s="30" customFormat="1">
      <c r="A23" s="27"/>
      <c r="B23" s="28">
        <v>20.25</v>
      </c>
      <c r="C23" s="37">
        <v>4.0999999999999996</v>
      </c>
      <c r="D23" s="26" t="s">
        <v>2800</v>
      </c>
      <c r="E23" s="30" t="s">
        <v>2947</v>
      </c>
      <c r="F23" s="31">
        <f>VLOOKUP($E23,Atletas!$1:$1048576,7,FALSE)</f>
        <v>36476</v>
      </c>
      <c r="G23" s="31" t="str">
        <f>VLOOKUP($E23,Atletas!$1:$1048576,9,FALSE)</f>
        <v>Iniciado</v>
      </c>
      <c r="H23" s="76" t="str">
        <f>VLOOKUP($E23,Atletas!$1:$1048576,5,FALSE)</f>
        <v>AJS</v>
      </c>
      <c r="I23" s="35" t="s">
        <v>1434</v>
      </c>
      <c r="J23" s="34">
        <v>41392</v>
      </c>
      <c r="K23" s="35"/>
      <c r="M23" s="44"/>
    </row>
    <row r="24" spans="1:15" s="30" customFormat="1">
      <c r="A24" s="27"/>
      <c r="B24" s="28">
        <v>20.8</v>
      </c>
      <c r="C24" s="37">
        <v>3.1</v>
      </c>
      <c r="D24" s="26">
        <v>3</v>
      </c>
      <c r="E24" s="30" t="s">
        <v>2981</v>
      </c>
      <c r="F24" s="31">
        <f>VLOOKUP($E24,Atletas!$1:$1048576,7,FALSE)</f>
        <v>35801</v>
      </c>
      <c r="G24" s="31" t="str">
        <f>VLOOKUP($E24,Atletas!$1:$1048576,9,FALSE)</f>
        <v>Iniciado</v>
      </c>
      <c r="H24" s="76" t="str">
        <f>VLOOKUP($E24,Atletas!$1:$1048576,5,FALSE)</f>
        <v>AJS</v>
      </c>
      <c r="I24" s="35" t="s">
        <v>1434</v>
      </c>
      <c r="J24" s="34">
        <v>41392</v>
      </c>
      <c r="K24" s="35"/>
      <c r="M24" s="44"/>
    </row>
    <row r="25" spans="1:15" s="30" customFormat="1">
      <c r="A25" s="27"/>
      <c r="B25" s="28">
        <v>20.96</v>
      </c>
      <c r="C25" s="37">
        <v>3.1</v>
      </c>
      <c r="D25" s="26">
        <v>5</v>
      </c>
      <c r="E25" s="30" t="s">
        <v>2982</v>
      </c>
      <c r="F25" s="31">
        <f>VLOOKUP($E25,Atletas!$1:$1048576,7,FALSE)</f>
        <v>35856</v>
      </c>
      <c r="G25" s="31" t="str">
        <f>VLOOKUP($E25,Atletas!$1:$1048576,9,FALSE)</f>
        <v>Iniciado</v>
      </c>
      <c r="H25" s="76" t="str">
        <f>VLOOKUP($E25,Atletas!$1:$1048576,5,FALSE)</f>
        <v>AJS</v>
      </c>
      <c r="I25" s="35" t="s">
        <v>1434</v>
      </c>
      <c r="J25" s="34">
        <v>41392</v>
      </c>
      <c r="K25" s="35"/>
      <c r="M25" s="44"/>
    </row>
    <row r="26" spans="1:15" s="30" customFormat="1">
      <c r="A26" s="27"/>
      <c r="B26" s="28"/>
      <c r="C26" s="37"/>
      <c r="D26" s="26"/>
      <c r="F26" s="31">
        <f>VLOOKUP($E26,Atletas!$1:$1048576,7,FALSE)</f>
        <v>0</v>
      </c>
      <c r="G26" s="31">
        <f>VLOOKUP($E26,Atletas!$1:$1048576,9,FALSE)</f>
        <v>0</v>
      </c>
      <c r="H26" s="76">
        <f>VLOOKUP($E26,Atletas!$1:$1048576,5,FALSE)</f>
        <v>0</v>
      </c>
      <c r="I26" s="35"/>
      <c r="J26" s="34"/>
      <c r="K26" s="35"/>
      <c r="M26" s="44"/>
    </row>
    <row r="27" spans="1:15" s="30" customFormat="1">
      <c r="A27" s="27"/>
      <c r="B27" s="28"/>
      <c r="C27" s="37"/>
      <c r="D27" s="26"/>
      <c r="F27" s="31">
        <f>VLOOKUP($E27,Atletas!$1:$1048576,7,FALSE)</f>
        <v>0</v>
      </c>
      <c r="G27" s="31">
        <f>VLOOKUP($E27,Atletas!$1:$1048576,9,FALSE)</f>
        <v>0</v>
      </c>
      <c r="H27" s="76">
        <f>VLOOKUP($E27,Atletas!$1:$1048576,5,FALSE)</f>
        <v>0</v>
      </c>
      <c r="I27" s="35"/>
      <c r="J27" s="34"/>
      <c r="K27" s="35"/>
      <c r="M27" s="44"/>
    </row>
    <row r="28" spans="1:15" s="30" customFormat="1">
      <c r="A28" s="27"/>
      <c r="B28" s="28"/>
      <c r="C28" s="37"/>
      <c r="D28" s="26"/>
      <c r="F28" s="31">
        <f>VLOOKUP($E28,Atletas!$1:$1048576,7,FALSE)</f>
        <v>0</v>
      </c>
      <c r="G28" s="31">
        <f>VLOOKUP($E28,Atletas!$1:$1048576,9,FALSE)</f>
        <v>0</v>
      </c>
      <c r="H28" s="76">
        <f>VLOOKUP($E28,Atletas!$1:$1048576,5,FALSE)</f>
        <v>0</v>
      </c>
      <c r="I28" s="35"/>
      <c r="J28" s="34"/>
      <c r="K28" s="35"/>
      <c r="M28" s="44"/>
    </row>
    <row r="29" spans="1:15" s="30" customFormat="1">
      <c r="A29" s="27"/>
      <c r="B29" s="28"/>
      <c r="C29" s="37"/>
      <c r="D29" s="26"/>
      <c r="F29" s="31">
        <f>VLOOKUP($E29,Atletas!$1:$1048576,7,FALSE)</f>
        <v>0</v>
      </c>
      <c r="G29" s="31">
        <f>VLOOKUP($E29,Atletas!$1:$1048576,9,FALSE)</f>
        <v>0</v>
      </c>
      <c r="H29" s="76">
        <f>VLOOKUP($E29,Atletas!$1:$1048576,5,FALSE)</f>
        <v>0</v>
      </c>
      <c r="I29" s="35"/>
      <c r="J29" s="34"/>
      <c r="K29" s="35"/>
      <c r="M29" s="44"/>
    </row>
    <row r="30" spans="1:15" s="30" customFormat="1">
      <c r="A30" s="27"/>
      <c r="B30" s="28"/>
      <c r="C30" s="37"/>
      <c r="D30" s="26"/>
      <c r="F30" s="32"/>
      <c r="G30" s="35"/>
      <c r="H30" s="76"/>
      <c r="I30" s="35"/>
      <c r="J30" s="34"/>
      <c r="K30" s="35"/>
      <c r="M30" s="44"/>
    </row>
    <row r="31" spans="1:15" s="36" customFormat="1">
      <c r="A31" s="27"/>
      <c r="B31" s="28"/>
      <c r="C31" s="37"/>
      <c r="D31" s="26"/>
      <c r="E31" s="30"/>
      <c r="F31" s="32"/>
      <c r="G31" s="35"/>
      <c r="H31" s="76"/>
      <c r="I31" s="33"/>
      <c r="J31" s="34"/>
      <c r="K31" s="33"/>
      <c r="L31" s="30"/>
      <c r="M31" s="44"/>
    </row>
    <row r="32" spans="1:15" s="30" customFormat="1">
      <c r="A32" s="178" t="s">
        <v>1243</v>
      </c>
      <c r="B32" s="179"/>
      <c r="C32" s="179"/>
      <c r="D32" s="179"/>
      <c r="E32" s="179"/>
      <c r="F32" s="179"/>
      <c r="G32" s="179"/>
      <c r="H32" s="179"/>
      <c r="I32" s="179"/>
      <c r="J32" s="179"/>
      <c r="K32" s="179"/>
      <c r="L32" s="179"/>
      <c r="M32" s="70"/>
      <c r="N32" s="44"/>
      <c r="O32" s="45"/>
    </row>
    <row r="33" spans="1:15" s="30" customFormat="1">
      <c r="A33" s="27"/>
      <c r="B33" s="28"/>
      <c r="C33" s="37"/>
      <c r="D33" s="26"/>
      <c r="F33" s="31">
        <f>VLOOKUP($E33,Atletas!$1:$1048576,7,FALSE)</f>
        <v>0</v>
      </c>
      <c r="G33" s="31">
        <f>VLOOKUP($E33,Atletas!$1:$1048576,9,FALSE)</f>
        <v>0</v>
      </c>
      <c r="H33" s="76">
        <f>VLOOKUP($E33,Atletas!$1:$1048576,5,FALSE)</f>
        <v>0</v>
      </c>
      <c r="I33" s="35"/>
      <c r="J33" s="34"/>
      <c r="K33" s="35"/>
      <c r="M33" s="44"/>
    </row>
    <row r="34" spans="1:15" s="30" customFormat="1">
      <c r="A34" s="27"/>
      <c r="B34" s="28"/>
      <c r="C34" s="37"/>
      <c r="D34" s="26"/>
      <c r="F34" s="31">
        <f>VLOOKUP($E34,Atletas!$1:$1048576,7,FALSE)</f>
        <v>0</v>
      </c>
      <c r="G34" s="31">
        <f>VLOOKUP($E34,Atletas!$1:$1048576,9,FALSE)</f>
        <v>0</v>
      </c>
      <c r="H34" s="76">
        <f>VLOOKUP($E34,Atletas!$1:$1048576,5,FALSE)</f>
        <v>0</v>
      </c>
      <c r="I34" s="35"/>
      <c r="J34" s="34"/>
      <c r="K34" s="35"/>
      <c r="M34" s="44"/>
    </row>
    <row r="35" spans="1:15" s="30" customFormat="1">
      <c r="A35" s="27"/>
      <c r="B35" s="28"/>
      <c r="C35" s="37"/>
      <c r="D35" s="26"/>
      <c r="F35" s="31">
        <f>VLOOKUP($E35,Atletas!$1:$1048576,7,FALSE)</f>
        <v>0</v>
      </c>
      <c r="G35" s="31">
        <f>VLOOKUP($E35,Atletas!$1:$1048576,9,FALSE)</f>
        <v>0</v>
      </c>
      <c r="H35" s="76">
        <f>VLOOKUP($E35,Atletas!$1:$1048576,5,FALSE)</f>
        <v>0</v>
      </c>
      <c r="I35" s="35"/>
      <c r="J35" s="34"/>
      <c r="K35" s="35"/>
      <c r="M35" s="44"/>
    </row>
    <row r="36" spans="1:15" s="30" customFormat="1">
      <c r="A36" s="27"/>
      <c r="B36" s="28"/>
      <c r="C36" s="29"/>
      <c r="D36" s="26"/>
      <c r="F36" s="31"/>
      <c r="G36" s="31"/>
      <c r="H36" s="76"/>
      <c r="I36" s="35"/>
      <c r="J36" s="34"/>
      <c r="K36" s="35"/>
      <c r="L36" s="35"/>
      <c r="M36" s="44"/>
      <c r="N36" s="44"/>
      <c r="O36" s="44"/>
    </row>
    <row r="37" spans="1:15" s="30" customFormat="1">
      <c r="A37" s="27"/>
      <c r="B37" s="28"/>
      <c r="C37" s="29"/>
      <c r="D37" s="26"/>
      <c r="F37" s="31"/>
      <c r="G37" s="31"/>
      <c r="H37" s="76"/>
      <c r="I37" s="35"/>
      <c r="J37" s="34"/>
      <c r="K37" s="35"/>
      <c r="L37" s="35"/>
      <c r="M37" s="44"/>
      <c r="N37" s="44"/>
      <c r="O37" s="44"/>
    </row>
    <row r="38" spans="1:15" s="30" customFormat="1">
      <c r="A38" s="27"/>
      <c r="B38" s="28"/>
      <c r="C38" s="29"/>
      <c r="D38" s="26"/>
      <c r="F38" s="31"/>
      <c r="G38" s="31"/>
      <c r="H38" s="76"/>
      <c r="I38" s="35"/>
      <c r="J38" s="34"/>
      <c r="K38" s="35"/>
      <c r="L38" s="35"/>
      <c r="M38" s="44"/>
      <c r="N38" s="44"/>
      <c r="O38" s="45"/>
    </row>
    <row r="39" spans="1:15" s="30" customFormat="1">
      <c r="A39" s="27"/>
      <c r="B39" s="28"/>
      <c r="C39" s="29"/>
      <c r="D39" s="26"/>
      <c r="F39" s="31"/>
      <c r="G39" s="31"/>
      <c r="H39" s="76"/>
      <c r="I39" s="35"/>
      <c r="J39" s="34"/>
      <c r="K39" s="35"/>
      <c r="L39" s="35"/>
      <c r="M39" s="44"/>
      <c r="N39" s="44"/>
      <c r="O39" s="44"/>
    </row>
    <row r="40" spans="1:15" s="36" customFormat="1">
      <c r="A40" s="27"/>
      <c r="B40" s="28"/>
      <c r="C40" s="37"/>
      <c r="D40" s="26"/>
      <c r="E40" s="30"/>
      <c r="F40" s="32"/>
      <c r="G40" s="35"/>
      <c r="H40" s="76"/>
      <c r="I40" s="33"/>
      <c r="J40" s="34"/>
      <c r="K40" s="33"/>
      <c r="L40" s="30"/>
      <c r="M40" s="44"/>
    </row>
    <row r="41" spans="1:15" s="36" customFormat="1">
      <c r="A41" s="27"/>
      <c r="B41" s="28"/>
      <c r="C41" s="37"/>
      <c r="D41" s="26"/>
      <c r="E41" s="30"/>
      <c r="F41" s="32"/>
      <c r="G41" s="35"/>
      <c r="H41" s="76"/>
      <c r="I41" s="33"/>
      <c r="J41" s="34"/>
      <c r="K41" s="33"/>
      <c r="L41" s="30"/>
      <c r="M41" s="70"/>
    </row>
    <row r="42" spans="1:15" s="36" customFormat="1">
      <c r="A42" s="27"/>
      <c r="B42" s="28"/>
      <c r="C42" s="37"/>
      <c r="D42" s="26"/>
      <c r="E42" s="30"/>
      <c r="F42" s="32"/>
      <c r="G42" s="35"/>
      <c r="H42" s="76"/>
      <c r="I42" s="33"/>
      <c r="J42" s="34"/>
      <c r="K42" s="33"/>
      <c r="L42" s="30"/>
      <c r="M42" s="44"/>
    </row>
    <row r="43" spans="1:15" s="36" customFormat="1">
      <c r="A43" s="27"/>
      <c r="B43" s="28"/>
      <c r="C43" s="37"/>
      <c r="D43" s="26"/>
      <c r="E43" s="30"/>
      <c r="F43" s="32"/>
      <c r="G43" s="35"/>
      <c r="H43" s="76"/>
      <c r="I43" s="33"/>
      <c r="J43" s="34"/>
      <c r="K43" s="33"/>
      <c r="L43" s="30"/>
      <c r="M43" s="44"/>
    </row>
    <row r="44" spans="1:15" s="36" customFormat="1">
      <c r="A44" s="27"/>
      <c r="B44" s="28"/>
      <c r="C44" s="37"/>
      <c r="D44" s="26"/>
      <c r="E44" s="30"/>
      <c r="F44" s="32"/>
      <c r="G44" s="35"/>
      <c r="H44" s="76"/>
      <c r="I44" s="33"/>
      <c r="J44" s="34"/>
      <c r="K44" s="33"/>
      <c r="L44" s="30"/>
      <c r="M44" s="44"/>
    </row>
    <row r="45" spans="1:15" s="36" customFormat="1">
      <c r="A45" s="27"/>
      <c r="B45" s="28"/>
      <c r="C45" s="37"/>
      <c r="D45" s="26"/>
      <c r="E45" s="30"/>
      <c r="F45" s="32"/>
      <c r="G45" s="35"/>
      <c r="H45" s="76"/>
      <c r="I45" s="33"/>
      <c r="J45" s="34"/>
      <c r="K45" s="33"/>
      <c r="L45" s="30"/>
      <c r="M45" s="44"/>
    </row>
    <row r="46" spans="1:15" s="36" customFormat="1">
      <c r="A46" s="27"/>
      <c r="B46" s="28"/>
      <c r="C46" s="37"/>
      <c r="D46" s="26"/>
      <c r="E46" s="30"/>
      <c r="F46" s="32"/>
      <c r="G46" s="35"/>
      <c r="H46" s="76"/>
      <c r="I46" s="33"/>
      <c r="J46" s="34"/>
      <c r="K46" s="33"/>
      <c r="L46" s="30"/>
      <c r="M46" s="44"/>
    </row>
    <row r="47" spans="1:15" s="36" customFormat="1">
      <c r="A47" s="27"/>
      <c r="B47" s="28"/>
      <c r="C47" s="37"/>
      <c r="D47" s="26"/>
      <c r="E47" s="30"/>
      <c r="F47" s="32"/>
      <c r="G47" s="35"/>
      <c r="H47" s="76"/>
      <c r="I47" s="33"/>
      <c r="J47" s="34"/>
      <c r="K47" s="33"/>
      <c r="L47" s="30"/>
      <c r="M47" s="44"/>
    </row>
    <row r="48" spans="1:15" s="36" customFormat="1">
      <c r="A48" s="27"/>
      <c r="B48" s="28"/>
      <c r="C48" s="37"/>
      <c r="D48" s="26"/>
      <c r="E48" s="30"/>
      <c r="F48" s="32"/>
      <c r="G48" s="35"/>
      <c r="H48" s="76"/>
      <c r="I48" s="33"/>
      <c r="J48" s="34"/>
      <c r="K48" s="33"/>
      <c r="L48" s="30"/>
      <c r="M48" s="44"/>
    </row>
    <row r="49" spans="1:13" s="36" customFormat="1">
      <c r="A49" s="27"/>
      <c r="B49" s="28"/>
      <c r="C49" s="37"/>
      <c r="D49" s="26"/>
      <c r="E49" s="30"/>
      <c r="F49" s="32"/>
      <c r="G49" s="35"/>
      <c r="H49" s="76"/>
      <c r="I49" s="33"/>
      <c r="J49" s="34"/>
      <c r="K49" s="33"/>
      <c r="L49" s="30"/>
      <c r="M49" s="44"/>
    </row>
    <row r="50" spans="1:13" s="36" customFormat="1">
      <c r="A50" s="27"/>
      <c r="B50" s="28"/>
      <c r="C50" s="37"/>
      <c r="D50" s="26"/>
      <c r="E50" s="30"/>
      <c r="F50" s="32"/>
      <c r="G50" s="35"/>
      <c r="H50" s="76"/>
      <c r="I50" s="33"/>
      <c r="J50" s="34"/>
      <c r="K50" s="33"/>
      <c r="L50" s="30"/>
      <c r="M50" s="70"/>
    </row>
    <row r="51" spans="1:13" s="36" customFormat="1">
      <c r="A51" s="27"/>
      <c r="B51" s="28"/>
      <c r="C51" s="37"/>
      <c r="D51" s="26"/>
      <c r="E51" s="30"/>
      <c r="F51" s="32"/>
      <c r="G51" s="35"/>
      <c r="H51" s="76"/>
      <c r="I51" s="33"/>
      <c r="J51" s="34"/>
      <c r="K51" s="33"/>
      <c r="L51" s="30"/>
      <c r="M51" s="70"/>
    </row>
    <row r="52" spans="1:13" s="36" customFormat="1">
      <c r="A52" s="27"/>
      <c r="B52" s="28"/>
      <c r="C52" s="37"/>
      <c r="D52" s="26"/>
      <c r="E52" s="30"/>
      <c r="F52" s="32"/>
      <c r="G52" s="35"/>
      <c r="H52" s="76"/>
      <c r="I52" s="33"/>
      <c r="J52" s="34"/>
      <c r="K52" s="33"/>
      <c r="L52" s="30"/>
      <c r="M52" s="70"/>
    </row>
    <row r="53" spans="1:13" s="36" customFormat="1">
      <c r="A53" s="27"/>
      <c r="B53" s="28"/>
      <c r="C53" s="37"/>
      <c r="D53" s="26"/>
      <c r="E53" s="30"/>
      <c r="F53" s="32"/>
      <c r="G53" s="35"/>
      <c r="H53" s="76"/>
      <c r="I53" s="33"/>
      <c r="J53" s="34"/>
      <c r="K53" s="33"/>
      <c r="L53" s="30"/>
      <c r="M53" s="70"/>
    </row>
    <row r="54" spans="1:13" s="36" customFormat="1">
      <c r="A54" s="27"/>
      <c r="B54" s="28"/>
      <c r="C54" s="37"/>
      <c r="D54" s="26"/>
      <c r="E54" s="30"/>
      <c r="F54" s="32"/>
      <c r="G54" s="35"/>
      <c r="H54" s="76"/>
      <c r="I54" s="33"/>
      <c r="J54" s="34"/>
      <c r="K54" s="33"/>
      <c r="L54" s="30"/>
      <c r="M54" s="70"/>
    </row>
    <row r="55" spans="1:13" s="36" customFormat="1">
      <c r="A55" s="27"/>
      <c r="B55" s="28"/>
      <c r="C55" s="37"/>
      <c r="D55" s="26"/>
      <c r="E55" s="30"/>
      <c r="F55" s="32"/>
      <c r="G55" s="35"/>
      <c r="H55" s="76"/>
      <c r="I55" s="33"/>
      <c r="J55" s="34"/>
      <c r="K55" s="33"/>
      <c r="L55" s="30"/>
      <c r="M55" s="70"/>
    </row>
    <row r="56" spans="1:13" s="36" customFormat="1">
      <c r="A56" s="27"/>
      <c r="B56" s="28"/>
      <c r="C56" s="37"/>
      <c r="D56" s="26"/>
      <c r="E56" s="30"/>
      <c r="F56" s="32"/>
      <c r="G56" s="35"/>
      <c r="H56" s="76"/>
      <c r="I56" s="33"/>
      <c r="J56" s="34"/>
      <c r="K56" s="33"/>
      <c r="L56" s="30"/>
      <c r="M56" s="70"/>
    </row>
    <row r="57" spans="1:13" s="36" customFormat="1">
      <c r="A57" s="27"/>
      <c r="B57" s="28"/>
      <c r="C57" s="37"/>
      <c r="D57" s="26"/>
      <c r="E57" s="30"/>
      <c r="F57" s="32"/>
      <c r="G57" s="35"/>
      <c r="H57" s="76"/>
      <c r="I57" s="33"/>
      <c r="J57" s="34"/>
      <c r="K57" s="33"/>
      <c r="L57" s="30"/>
      <c r="M57" s="70"/>
    </row>
    <row r="58" spans="1:13" s="36" customFormat="1">
      <c r="A58" s="27"/>
      <c r="B58" s="28"/>
      <c r="C58" s="37"/>
      <c r="D58" s="26"/>
      <c r="E58" s="30"/>
      <c r="F58" s="32"/>
      <c r="G58" s="35"/>
      <c r="H58" s="76"/>
      <c r="I58" s="33"/>
      <c r="J58" s="34"/>
      <c r="K58" s="33"/>
      <c r="L58" s="30"/>
      <c r="M58" s="70"/>
    </row>
    <row r="59" spans="1:13" s="36" customFormat="1">
      <c r="A59" s="27"/>
      <c r="B59" s="28"/>
      <c r="C59" s="37"/>
      <c r="D59" s="26"/>
      <c r="E59" s="30"/>
      <c r="F59" s="32"/>
      <c r="G59" s="35"/>
      <c r="H59" s="76"/>
      <c r="I59" s="33"/>
      <c r="J59" s="34"/>
      <c r="K59" s="33"/>
      <c r="L59" s="30"/>
      <c r="M59" s="70"/>
    </row>
    <row r="60" spans="1:13" s="36" customFormat="1">
      <c r="A60" s="27"/>
      <c r="B60" s="28"/>
      <c r="C60" s="37"/>
      <c r="D60" s="26"/>
      <c r="E60" s="30"/>
      <c r="F60" s="32"/>
      <c r="G60" s="35"/>
      <c r="H60" s="76"/>
      <c r="I60" s="33"/>
      <c r="J60" s="34"/>
      <c r="K60" s="33"/>
      <c r="L60" s="30"/>
      <c r="M60" s="70"/>
    </row>
    <row r="61" spans="1:13" s="36" customFormat="1">
      <c r="A61" s="27"/>
      <c r="B61" s="28"/>
      <c r="C61" s="37"/>
      <c r="D61" s="26"/>
      <c r="E61" s="30"/>
      <c r="F61" s="32"/>
      <c r="G61" s="35"/>
      <c r="H61" s="76"/>
      <c r="I61" s="33"/>
      <c r="J61" s="34"/>
      <c r="K61" s="33"/>
      <c r="L61" s="30"/>
      <c r="M61" s="70"/>
    </row>
    <row r="62" spans="1:13" s="36" customFormat="1">
      <c r="A62" s="27"/>
      <c r="B62" s="28"/>
      <c r="C62" s="37"/>
      <c r="D62" s="26"/>
      <c r="E62" s="30"/>
      <c r="F62" s="32"/>
      <c r="G62" s="35"/>
      <c r="H62" s="76"/>
      <c r="I62" s="33"/>
      <c r="J62" s="34"/>
      <c r="K62" s="33"/>
      <c r="L62" s="30"/>
      <c r="M62" s="70"/>
    </row>
    <row r="63" spans="1:13" s="36" customFormat="1">
      <c r="A63" s="27"/>
      <c r="B63" s="28"/>
      <c r="C63" s="37"/>
      <c r="D63" s="26"/>
      <c r="E63" s="30"/>
      <c r="F63" s="32"/>
      <c r="G63" s="35"/>
      <c r="H63" s="76"/>
      <c r="I63" s="33"/>
      <c r="J63" s="34"/>
      <c r="K63" s="33"/>
      <c r="L63" s="30"/>
      <c r="M63" s="70"/>
    </row>
    <row r="64" spans="1:13" s="36" customFormat="1">
      <c r="A64" s="27"/>
      <c r="B64" s="28"/>
      <c r="C64" s="37"/>
      <c r="D64" s="26"/>
      <c r="E64" s="30"/>
      <c r="F64" s="32"/>
      <c r="G64" s="35"/>
      <c r="H64" s="76"/>
      <c r="I64" s="33"/>
      <c r="J64" s="34"/>
      <c r="K64" s="33"/>
      <c r="L64" s="30"/>
      <c r="M64" s="70"/>
    </row>
    <row r="65" spans="1:13" s="36" customFormat="1">
      <c r="A65" s="27"/>
      <c r="B65" s="28"/>
      <c r="C65" s="37"/>
      <c r="D65" s="26"/>
      <c r="E65" s="30"/>
      <c r="F65" s="32"/>
      <c r="G65" s="35"/>
      <c r="H65" s="76"/>
      <c r="I65" s="33"/>
      <c r="J65" s="34"/>
      <c r="K65" s="33"/>
      <c r="L65" s="30"/>
      <c r="M65" s="70"/>
    </row>
    <row r="66" spans="1:13" s="36" customFormat="1">
      <c r="A66" s="27"/>
      <c r="B66" s="28"/>
      <c r="C66" s="37"/>
      <c r="D66" s="26"/>
      <c r="E66" s="30"/>
      <c r="F66" s="32"/>
      <c r="G66" s="35"/>
      <c r="H66" s="76"/>
      <c r="I66" s="33"/>
      <c r="J66" s="34"/>
      <c r="K66" s="33"/>
      <c r="L66" s="30"/>
      <c r="M66" s="70"/>
    </row>
    <row r="67" spans="1:13" s="36" customFormat="1">
      <c r="A67" s="27"/>
      <c r="B67" s="28"/>
      <c r="C67" s="37"/>
      <c r="D67" s="26"/>
      <c r="E67" s="30"/>
      <c r="F67" s="32"/>
      <c r="G67" s="35"/>
      <c r="H67" s="76"/>
      <c r="I67" s="33"/>
      <c r="J67" s="34"/>
      <c r="K67" s="33"/>
      <c r="L67" s="30"/>
      <c r="M67" s="70"/>
    </row>
    <row r="68" spans="1:13" s="36" customFormat="1">
      <c r="A68" s="27"/>
      <c r="B68" s="28"/>
      <c r="C68" s="37"/>
      <c r="D68" s="26"/>
      <c r="E68" s="30"/>
      <c r="F68" s="32"/>
      <c r="G68" s="35"/>
      <c r="H68" s="76"/>
      <c r="I68" s="33"/>
      <c r="J68" s="34"/>
      <c r="K68" s="33"/>
      <c r="L68" s="30"/>
      <c r="M68" s="70"/>
    </row>
    <row r="69" spans="1:13" s="36" customFormat="1">
      <c r="A69" s="27"/>
      <c r="B69" s="28"/>
      <c r="C69" s="37"/>
      <c r="D69" s="26"/>
      <c r="E69" s="30"/>
      <c r="F69" s="32"/>
      <c r="G69" s="35"/>
      <c r="H69" s="76"/>
      <c r="I69" s="33"/>
      <c r="J69" s="34"/>
      <c r="K69" s="33"/>
      <c r="L69" s="30"/>
      <c r="M69" s="70"/>
    </row>
    <row r="70" spans="1:13" s="36" customFormat="1">
      <c r="A70" s="27"/>
      <c r="B70" s="28"/>
      <c r="C70" s="37"/>
      <c r="D70" s="26"/>
      <c r="E70" s="30"/>
      <c r="F70" s="32"/>
      <c r="G70" s="35"/>
      <c r="H70" s="76"/>
      <c r="I70" s="33"/>
      <c r="J70" s="34"/>
      <c r="K70" s="33"/>
      <c r="L70" s="30"/>
      <c r="M70" s="70"/>
    </row>
    <row r="71" spans="1:13" s="36" customFormat="1">
      <c r="A71" s="27"/>
      <c r="B71" s="28"/>
      <c r="C71" s="37"/>
      <c r="D71" s="26"/>
      <c r="E71" s="30"/>
      <c r="F71" s="32"/>
      <c r="G71" s="35"/>
      <c r="H71" s="76"/>
      <c r="I71" s="33"/>
      <c r="J71" s="34"/>
      <c r="K71" s="33"/>
      <c r="L71" s="30"/>
      <c r="M71" s="70"/>
    </row>
    <row r="72" spans="1:13" s="36" customFormat="1">
      <c r="A72" s="27"/>
      <c r="B72" s="28"/>
      <c r="C72" s="37"/>
      <c r="D72" s="26"/>
      <c r="E72" s="30"/>
      <c r="F72" s="32"/>
      <c r="G72" s="35"/>
      <c r="H72" s="76"/>
      <c r="I72" s="33"/>
      <c r="J72" s="34"/>
      <c r="K72" s="33"/>
      <c r="L72" s="30"/>
      <c r="M72" s="70"/>
    </row>
    <row r="73" spans="1:13" s="36" customFormat="1">
      <c r="A73" s="27"/>
      <c r="B73" s="28"/>
      <c r="C73" s="37"/>
      <c r="D73" s="26"/>
      <c r="E73" s="30"/>
      <c r="F73" s="32"/>
      <c r="G73" s="35"/>
      <c r="H73" s="76"/>
      <c r="I73" s="33"/>
      <c r="J73" s="34"/>
      <c r="K73" s="33"/>
      <c r="L73" s="30"/>
      <c r="M73" s="70"/>
    </row>
    <row r="74" spans="1:13" s="36" customFormat="1">
      <c r="A74" s="27"/>
      <c r="B74" s="28"/>
      <c r="C74" s="37"/>
      <c r="D74" s="26"/>
      <c r="E74" s="30"/>
      <c r="F74" s="32"/>
      <c r="G74" s="35"/>
      <c r="H74" s="76"/>
      <c r="I74" s="33"/>
      <c r="J74" s="34"/>
      <c r="K74" s="33"/>
      <c r="L74" s="30"/>
      <c r="M74" s="70"/>
    </row>
    <row r="75" spans="1:13" s="36" customFormat="1">
      <c r="A75" s="27"/>
      <c r="B75" s="28"/>
      <c r="C75" s="37"/>
      <c r="D75" s="26"/>
      <c r="E75" s="30"/>
      <c r="F75" s="32"/>
      <c r="G75" s="35"/>
      <c r="H75" s="76"/>
      <c r="I75" s="33"/>
      <c r="J75" s="34"/>
      <c r="K75" s="33"/>
      <c r="L75" s="30"/>
      <c r="M75" s="70"/>
    </row>
    <row r="76" spans="1:13" s="36" customFormat="1">
      <c r="A76" s="27"/>
      <c r="B76" s="28"/>
      <c r="C76" s="37"/>
      <c r="D76" s="26"/>
      <c r="E76" s="30"/>
      <c r="F76" s="32"/>
      <c r="G76" s="35"/>
      <c r="H76" s="76"/>
      <c r="I76" s="33"/>
      <c r="J76" s="34"/>
      <c r="K76" s="33"/>
      <c r="L76" s="30"/>
      <c r="M76" s="70"/>
    </row>
    <row r="77" spans="1:13" s="36" customFormat="1">
      <c r="A77" s="27"/>
      <c r="B77" s="28"/>
      <c r="C77" s="37"/>
      <c r="D77" s="26"/>
      <c r="E77" s="30"/>
      <c r="F77" s="32"/>
      <c r="G77" s="35"/>
      <c r="H77" s="76"/>
      <c r="I77" s="33"/>
      <c r="J77" s="34"/>
      <c r="K77" s="33"/>
      <c r="L77" s="30"/>
      <c r="M77" s="70"/>
    </row>
    <row r="78" spans="1:13" s="36" customFormat="1">
      <c r="A78" s="27"/>
      <c r="B78" s="28"/>
      <c r="C78" s="37"/>
      <c r="D78" s="26"/>
      <c r="E78" s="30"/>
      <c r="F78" s="32"/>
      <c r="G78" s="35"/>
      <c r="H78" s="76"/>
      <c r="I78" s="33"/>
      <c r="J78" s="34"/>
      <c r="K78" s="33"/>
      <c r="L78" s="30"/>
      <c r="M78" s="70"/>
    </row>
    <row r="79" spans="1:13" s="36" customFormat="1">
      <c r="A79" s="27"/>
      <c r="B79" s="28"/>
      <c r="C79" s="37"/>
      <c r="D79" s="26"/>
      <c r="E79" s="30"/>
      <c r="F79" s="32"/>
      <c r="G79" s="35"/>
      <c r="H79" s="76"/>
      <c r="I79" s="33"/>
      <c r="J79" s="34"/>
      <c r="K79" s="33"/>
      <c r="L79" s="30"/>
      <c r="M79" s="70"/>
    </row>
    <row r="80" spans="1:13" s="36" customFormat="1">
      <c r="A80" s="27"/>
      <c r="B80" s="28"/>
      <c r="C80" s="37"/>
      <c r="D80" s="26"/>
      <c r="E80" s="30"/>
      <c r="F80" s="32"/>
      <c r="G80" s="35"/>
      <c r="H80" s="76"/>
      <c r="I80" s="33"/>
      <c r="J80" s="34"/>
      <c r="K80" s="33"/>
      <c r="L80" s="30"/>
      <c r="M80" s="70"/>
    </row>
    <row r="81" spans="1:13" s="36" customFormat="1">
      <c r="A81" s="27"/>
      <c r="B81" s="28"/>
      <c r="C81" s="37"/>
      <c r="D81" s="26"/>
      <c r="E81" s="30"/>
      <c r="F81" s="32"/>
      <c r="G81" s="35"/>
      <c r="H81" s="76"/>
      <c r="I81" s="33"/>
      <c r="J81" s="34"/>
      <c r="K81" s="33"/>
      <c r="L81" s="30"/>
      <c r="M81" s="70"/>
    </row>
    <row r="82" spans="1:13" s="36" customFormat="1">
      <c r="A82" s="27"/>
      <c r="B82" s="28"/>
      <c r="C82" s="37"/>
      <c r="D82" s="26"/>
      <c r="E82" s="30"/>
      <c r="F82" s="32"/>
      <c r="G82" s="35"/>
      <c r="H82" s="76"/>
      <c r="I82" s="33"/>
      <c r="J82" s="34"/>
      <c r="K82" s="33"/>
      <c r="L82" s="30"/>
      <c r="M82" s="70"/>
    </row>
    <row r="83" spans="1:13" s="36" customFormat="1">
      <c r="A83" s="27"/>
      <c r="B83" s="28"/>
      <c r="C83" s="37"/>
      <c r="D83" s="26"/>
      <c r="E83" s="30"/>
      <c r="F83" s="32"/>
      <c r="G83" s="35"/>
      <c r="H83" s="76"/>
      <c r="I83" s="33"/>
      <c r="J83" s="34"/>
      <c r="K83" s="33"/>
      <c r="L83" s="30"/>
      <c r="M83" s="70"/>
    </row>
    <row r="84" spans="1:13" s="36" customFormat="1">
      <c r="A84" s="27"/>
      <c r="B84" s="28"/>
      <c r="C84" s="37"/>
      <c r="D84" s="26"/>
      <c r="E84" s="30"/>
      <c r="F84" s="32"/>
      <c r="G84" s="35"/>
      <c r="H84" s="76"/>
      <c r="I84" s="33"/>
      <c r="J84" s="34"/>
      <c r="K84" s="33"/>
      <c r="L84" s="30"/>
      <c r="M84" s="70"/>
    </row>
  </sheetData>
  <mergeCells count="6">
    <mergeCell ref="A32:L32"/>
    <mergeCell ref="A22:L22"/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5" enableFormatConditionsCalculation="0">
    <pageSetUpPr fitToPage="1"/>
  </sheetPr>
  <dimension ref="A1:N80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B23" sqref="B23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23" customWidth="1"/>
    <col min="4" max="4" width="5.6640625" style="2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bestFit="1" customWidth="1"/>
    <col min="11" max="11" width="13.6640625" style="18" customWidth="1"/>
    <col min="12" max="12" width="13.6640625" style="7" customWidth="1"/>
    <col min="13" max="13" width="9.1640625" style="70" hidden="1" customWidth="1"/>
    <col min="14" max="14" width="0" hidden="1" customWidth="1"/>
  </cols>
  <sheetData>
    <row r="1" spans="1:13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3" ht="19.5" customHeight="1">
      <c r="A2" s="180" t="s">
        <v>1744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3" ht="18" customHeight="1">
      <c r="A3" s="182" t="s">
        <v>1235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71" t="s">
        <v>1245</v>
      </c>
    </row>
    <row r="4" spans="1:13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  <c r="M4" s="72"/>
    </row>
    <row r="5" spans="1:13" s="61" customFormat="1" ht="15.25" customHeight="1">
      <c r="A5" s="3" t="s">
        <v>1756</v>
      </c>
      <c r="B5" s="5" t="s">
        <v>1757</v>
      </c>
      <c r="C5" s="60" t="s">
        <v>1758</v>
      </c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  <c r="M5" s="73" t="s">
        <v>1241</v>
      </c>
    </row>
    <row r="6" spans="1:13" s="30" customFormat="1">
      <c r="A6" s="27">
        <v>1</v>
      </c>
      <c r="B6" s="28">
        <v>16.61</v>
      </c>
      <c r="C6" s="29">
        <v>1.9</v>
      </c>
      <c r="D6" s="26">
        <v>1</v>
      </c>
      <c r="E6" s="30" t="s">
        <v>1158</v>
      </c>
      <c r="F6" s="31">
        <f>VLOOKUP($E6,Atletas!$1:$1048576,7,FALSE)</f>
        <v>35074</v>
      </c>
      <c r="G6" s="31" t="str">
        <f>VLOOKUP($E6,Atletas!$1:$1048576,9,FALSE)</f>
        <v>Juvenil</v>
      </c>
      <c r="H6" s="76" t="str">
        <f>VLOOKUP($E6,Atletas!$1:$1048576,5,FALSE)</f>
        <v>ACDSJ</v>
      </c>
      <c r="I6" s="35" t="s">
        <v>1434</v>
      </c>
      <c r="J6" s="34">
        <v>41461</v>
      </c>
      <c r="K6" s="35"/>
      <c r="L6" s="35" t="s">
        <v>2514</v>
      </c>
      <c r="M6" s="44"/>
    </row>
    <row r="7" spans="1:13" s="30" customFormat="1">
      <c r="A7" s="27">
        <v>2</v>
      </c>
      <c r="B7" s="28">
        <v>18.190000000000001</v>
      </c>
      <c r="C7" s="29">
        <v>0.6</v>
      </c>
      <c r="D7" s="26">
        <v>4</v>
      </c>
      <c r="E7" s="30" t="s">
        <v>2177</v>
      </c>
      <c r="F7" s="31">
        <f>VLOOKUP($E7,Atletas!$1:$1048576,7,FALSE)</f>
        <v>35358</v>
      </c>
      <c r="G7" s="31" t="str">
        <f>VLOOKUP($E7,Atletas!$1:$1048576,9,FALSE)</f>
        <v>Juvenil</v>
      </c>
      <c r="H7" s="76" t="str">
        <f>VLOOKUP($E7,Atletas!$1:$1048576,5,FALSE)</f>
        <v>AJS</v>
      </c>
      <c r="I7" s="35" t="s">
        <v>1434</v>
      </c>
      <c r="J7" s="34">
        <v>41413</v>
      </c>
      <c r="K7" s="35"/>
      <c r="L7" s="35" t="s">
        <v>27</v>
      </c>
      <c r="M7" s="44"/>
    </row>
    <row r="8" spans="1:13" s="30" customFormat="1">
      <c r="A8" s="27">
        <v>3</v>
      </c>
      <c r="B8" s="28">
        <v>18.899999999999999</v>
      </c>
      <c r="C8" s="29">
        <v>1</v>
      </c>
      <c r="D8" s="26" t="s">
        <v>3020</v>
      </c>
      <c r="E8" s="30" t="s">
        <v>584</v>
      </c>
      <c r="F8" s="31">
        <f>VLOOKUP($E8,Atletas!$1:$1048576,7,FALSE)</f>
        <v>35227</v>
      </c>
      <c r="G8" s="31" t="str">
        <f>VLOOKUP($E8,Atletas!$1:$1048576,9,FALSE)</f>
        <v>Juvenil</v>
      </c>
      <c r="H8" s="76" t="str">
        <f>VLOOKUP($E8,Atletas!$1:$1048576,5,FALSE)</f>
        <v>AJS</v>
      </c>
      <c r="I8" s="35" t="s">
        <v>1434</v>
      </c>
      <c r="J8" s="34">
        <v>41399</v>
      </c>
      <c r="K8" s="35"/>
      <c r="L8" s="35" t="s">
        <v>27</v>
      </c>
      <c r="M8" s="44"/>
    </row>
    <row r="9" spans="1:13" s="30" customFormat="1">
      <c r="A9" s="27">
        <v>4</v>
      </c>
      <c r="B9" s="28">
        <v>19.18</v>
      </c>
      <c r="C9" s="29">
        <v>1</v>
      </c>
      <c r="D9" s="26" t="s">
        <v>3020</v>
      </c>
      <c r="E9" s="30" t="s">
        <v>39</v>
      </c>
      <c r="F9" s="31">
        <f>VLOOKUP($E9,Atletas!$1:$1048576,7,FALSE)</f>
        <v>35251</v>
      </c>
      <c r="G9" s="31" t="str">
        <f>VLOOKUP($E9,Atletas!$1:$1048576,9,FALSE)</f>
        <v>Juvenil</v>
      </c>
      <c r="H9" s="76" t="str">
        <f>VLOOKUP($E9,Atletas!$1:$1048576,5,FALSE)</f>
        <v>CSM</v>
      </c>
      <c r="I9" s="35" t="s">
        <v>1434</v>
      </c>
      <c r="J9" s="34">
        <v>41399</v>
      </c>
      <c r="K9" s="35"/>
      <c r="L9" s="35" t="s">
        <v>27</v>
      </c>
      <c r="M9" s="44"/>
    </row>
    <row r="10" spans="1:13" s="30" customFormat="1">
      <c r="A10" s="27">
        <v>5</v>
      </c>
      <c r="B10" s="28">
        <v>19.57</v>
      </c>
      <c r="C10" s="29">
        <v>1</v>
      </c>
      <c r="D10" s="26" t="s">
        <v>3020</v>
      </c>
      <c r="E10" s="30" t="s">
        <v>29</v>
      </c>
      <c r="F10" s="31">
        <f>VLOOKUP($E10,Atletas!$1:$1048576,7,FALSE)</f>
        <v>35636</v>
      </c>
      <c r="G10" s="31" t="str">
        <f>VLOOKUP($E10,Atletas!$1:$1048576,9,FALSE)</f>
        <v>Juvenil</v>
      </c>
      <c r="H10" s="76" t="str">
        <f>VLOOKUP($E10,Atletas!$1:$1048576,5,FALSE)</f>
        <v>CSM</v>
      </c>
      <c r="I10" s="35" t="s">
        <v>1434</v>
      </c>
      <c r="J10" s="34">
        <v>41399</v>
      </c>
      <c r="K10" s="35"/>
      <c r="L10" s="35" t="s">
        <v>27</v>
      </c>
      <c r="M10" s="44"/>
    </row>
    <row r="11" spans="1:13" s="30" customFormat="1">
      <c r="A11" s="27">
        <v>6</v>
      </c>
      <c r="B11" s="28">
        <v>20.66</v>
      </c>
      <c r="C11" s="29">
        <v>0.6</v>
      </c>
      <c r="D11" s="26">
        <v>5</v>
      </c>
      <c r="E11" s="30" t="s">
        <v>2967</v>
      </c>
      <c r="F11" s="31">
        <f>VLOOKUP($E11,Atletas!$1:$1048576,7,FALSE)</f>
        <v>35714</v>
      </c>
      <c r="G11" s="31" t="str">
        <f>VLOOKUP($E11,Atletas!$1:$1048576,9,FALSE)</f>
        <v>Juvenil</v>
      </c>
      <c r="H11" s="76" t="str">
        <f>VLOOKUP($E11,Atletas!$1:$1048576,5,FALSE)</f>
        <v>ADRAP</v>
      </c>
      <c r="I11" s="35" t="s">
        <v>1434</v>
      </c>
      <c r="J11" s="34">
        <v>41413</v>
      </c>
      <c r="K11" s="35"/>
      <c r="L11" s="35" t="s">
        <v>27</v>
      </c>
      <c r="M11" s="44"/>
    </row>
    <row r="12" spans="1:13" s="30" customFormat="1">
      <c r="A12" s="27">
        <v>7</v>
      </c>
      <c r="B12" s="28">
        <v>21.22</v>
      </c>
      <c r="C12" s="29">
        <v>0.6</v>
      </c>
      <c r="D12" s="26">
        <v>6</v>
      </c>
      <c r="E12" s="30" t="s">
        <v>2087</v>
      </c>
      <c r="F12" s="31">
        <f>VLOOKUP($E12,Atletas!$1:$1048576,7,FALSE)</f>
        <v>35582</v>
      </c>
      <c r="G12" s="31" t="str">
        <f>VLOOKUP($E12,Atletas!$1:$1048576,9,FALSE)</f>
        <v>Juvenil</v>
      </c>
      <c r="H12" s="76" t="str">
        <f>VLOOKUP($E12,Atletas!$1:$1048576,5,FALSE)</f>
        <v>GDE</v>
      </c>
      <c r="I12" s="35" t="s">
        <v>1434</v>
      </c>
      <c r="J12" s="34">
        <v>41413</v>
      </c>
      <c r="K12" s="35"/>
      <c r="L12" s="35" t="s">
        <v>27</v>
      </c>
      <c r="M12" s="44"/>
    </row>
    <row r="13" spans="1:13" s="30" customFormat="1">
      <c r="A13" s="27">
        <v>8</v>
      </c>
      <c r="B13" s="28">
        <v>21.56</v>
      </c>
      <c r="C13" s="29">
        <v>0.6</v>
      </c>
      <c r="D13" s="26">
        <v>7</v>
      </c>
      <c r="E13" s="30" t="s">
        <v>1787</v>
      </c>
      <c r="F13" s="31">
        <f>VLOOKUP($E13,Atletas!$1:$1048576,7,FALSE)</f>
        <v>35285</v>
      </c>
      <c r="G13" s="31" t="str">
        <f>VLOOKUP($E13,Atletas!$1:$1048576,9,FALSE)</f>
        <v>Juvenil</v>
      </c>
      <c r="H13" s="76" t="str">
        <f>VLOOKUP($E13,Atletas!$1:$1048576,5,FALSE)</f>
        <v>CSM</v>
      </c>
      <c r="I13" s="35" t="s">
        <v>1434</v>
      </c>
      <c r="J13" s="34">
        <v>41413</v>
      </c>
      <c r="K13" s="35"/>
      <c r="L13" s="35" t="s">
        <v>27</v>
      </c>
      <c r="M13" s="44"/>
    </row>
    <row r="14" spans="1:13" s="30" customFormat="1">
      <c r="A14" s="27">
        <v>9</v>
      </c>
      <c r="B14" s="28">
        <v>22.01</v>
      </c>
      <c r="C14" s="29">
        <v>1.9</v>
      </c>
      <c r="D14" s="26">
        <v>2</v>
      </c>
      <c r="E14" s="30" t="s">
        <v>2900</v>
      </c>
      <c r="F14" s="31">
        <f>VLOOKUP($E14,Atletas!$1:$1048576,7,FALSE)</f>
        <v>35706</v>
      </c>
      <c r="G14" s="31" t="str">
        <f>VLOOKUP($E14,Atletas!$1:$1048576,9,FALSE)</f>
        <v>Juvenil</v>
      </c>
      <c r="H14" s="76" t="str">
        <f>VLOOKUP($E14,Atletas!$1:$1048576,5,FALSE)</f>
        <v>CSM</v>
      </c>
      <c r="I14" s="35" t="s">
        <v>1434</v>
      </c>
      <c r="J14" s="34">
        <v>41461</v>
      </c>
      <c r="K14" s="35"/>
      <c r="L14" s="35" t="s">
        <v>27</v>
      </c>
      <c r="M14" s="44"/>
    </row>
    <row r="15" spans="1:13" s="30" customFormat="1">
      <c r="A15" s="27">
        <v>10</v>
      </c>
      <c r="B15" s="28">
        <v>22.17</v>
      </c>
      <c r="C15" s="29">
        <v>0.6</v>
      </c>
      <c r="D15" s="26">
        <v>8</v>
      </c>
      <c r="E15" s="30" t="s">
        <v>2947</v>
      </c>
      <c r="F15" s="31">
        <f>VLOOKUP($E15,Atletas!$1:$1048576,7,FALSE)</f>
        <v>36476</v>
      </c>
      <c r="G15" s="31" t="str">
        <f>VLOOKUP($E15,Atletas!$1:$1048576,9,FALSE)</f>
        <v>Iniciado</v>
      </c>
      <c r="H15" s="76" t="str">
        <f>VLOOKUP($E15,Atletas!$1:$1048576,5,FALSE)</f>
        <v>AJS</v>
      </c>
      <c r="I15" s="35" t="s">
        <v>1434</v>
      </c>
      <c r="J15" s="34">
        <v>41413</v>
      </c>
      <c r="K15" s="35"/>
      <c r="L15" s="35" t="s">
        <v>27</v>
      </c>
      <c r="M15" s="44"/>
    </row>
    <row r="16" spans="1:13" s="30" customFormat="1">
      <c r="A16" s="27"/>
      <c r="B16" s="28"/>
      <c r="C16" s="29"/>
      <c r="D16" s="26"/>
      <c r="E16" s="30" t="s">
        <v>589</v>
      </c>
      <c r="F16" s="31">
        <f>VLOOKUP($E16,Atletas!$1:$1048576,7,FALSE)</f>
        <v>35109</v>
      </c>
      <c r="G16" s="31" t="str">
        <f>VLOOKUP($E16,Atletas!$1:$1048576,9,FALSE)</f>
        <v>Juvenil</v>
      </c>
      <c r="H16" s="76" t="str">
        <f>VLOOKUP($E16,Atletas!$1:$1048576,5,FALSE)</f>
        <v>CSM</v>
      </c>
      <c r="I16" s="35"/>
      <c r="J16" s="34"/>
      <c r="K16" s="35"/>
      <c r="L16" s="35" t="s">
        <v>2515</v>
      </c>
      <c r="M16" s="44"/>
    </row>
    <row r="17" spans="1:14" s="30" customFormat="1">
      <c r="A17" s="27"/>
      <c r="B17" s="28"/>
      <c r="C17" s="29"/>
      <c r="D17" s="26"/>
      <c r="E17" s="30" t="s">
        <v>31</v>
      </c>
      <c r="F17" s="31">
        <f>VLOOKUP($E17,Atletas!$1:$1048576,7,FALSE)</f>
        <v>35103</v>
      </c>
      <c r="G17" s="31" t="str">
        <f>VLOOKUP($E17,Atletas!$1:$1048576,9,FALSE)</f>
        <v>Juvenil</v>
      </c>
      <c r="H17" s="76" t="str">
        <f>VLOOKUP($E17,Atletas!$1:$1048576,5,FALSE)</f>
        <v>GDE</v>
      </c>
      <c r="I17" s="35"/>
      <c r="J17" s="34"/>
      <c r="K17" s="35"/>
      <c r="L17" s="35" t="s">
        <v>2516</v>
      </c>
      <c r="M17" s="44"/>
    </row>
    <row r="18" spans="1:14" s="30" customFormat="1">
      <c r="A18" s="27"/>
      <c r="B18" s="28"/>
      <c r="C18" s="29"/>
      <c r="D18" s="26"/>
      <c r="F18" s="31">
        <f>VLOOKUP($E18,Atletas!$1:$1048576,7,FALSE)</f>
        <v>0</v>
      </c>
      <c r="G18" s="31">
        <f>VLOOKUP($E18,Atletas!$1:$1048576,9,FALSE)</f>
        <v>0</v>
      </c>
      <c r="H18" s="76">
        <f>VLOOKUP($E18,Atletas!$1:$1048576,5,FALSE)</f>
        <v>0</v>
      </c>
      <c r="I18" s="35"/>
      <c r="J18" s="34"/>
      <c r="K18" s="35"/>
      <c r="L18" s="35" t="s">
        <v>27</v>
      </c>
      <c r="M18" s="44"/>
    </row>
    <row r="19" spans="1:14" s="30" customFormat="1">
      <c r="A19" s="27"/>
      <c r="B19" s="28"/>
      <c r="C19" s="29"/>
      <c r="D19" s="26"/>
      <c r="F19" s="31">
        <f>VLOOKUP($E19,Atletas!$1:$1048576,7,FALSE)</f>
        <v>0</v>
      </c>
      <c r="G19" s="31">
        <f>VLOOKUP($E19,Atletas!$1:$1048576,9,FALSE)</f>
        <v>0</v>
      </c>
      <c r="H19" s="76">
        <f>VLOOKUP($E19,Atletas!$1:$1048576,5,FALSE)</f>
        <v>0</v>
      </c>
      <c r="I19" s="35"/>
      <c r="J19" s="34"/>
      <c r="K19" s="35"/>
      <c r="L19" s="35" t="s">
        <v>27</v>
      </c>
      <c r="M19" s="44"/>
    </row>
    <row r="20" spans="1:14" s="30" customFormat="1">
      <c r="A20" s="27"/>
      <c r="B20" s="28"/>
      <c r="C20" s="29"/>
      <c r="D20" s="26"/>
      <c r="F20" s="31"/>
      <c r="G20" s="35"/>
      <c r="H20" s="76"/>
      <c r="I20" s="35"/>
      <c r="J20" s="34"/>
      <c r="K20" s="35"/>
      <c r="L20" s="35"/>
      <c r="M20" s="44"/>
    </row>
    <row r="21" spans="1:14" s="30" customFormat="1">
      <c r="A21" s="27"/>
      <c r="B21" s="28"/>
      <c r="C21" s="29"/>
      <c r="D21" s="26"/>
      <c r="F21" s="31"/>
      <c r="G21" s="35"/>
      <c r="H21" s="76"/>
      <c r="I21" s="35"/>
      <c r="J21" s="34"/>
      <c r="K21" s="35"/>
      <c r="L21" s="35"/>
      <c r="M21" s="44"/>
    </row>
    <row r="22" spans="1:14" s="30" customFormat="1">
      <c r="A22" s="178" t="s">
        <v>1243</v>
      </c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44"/>
      <c r="N22" s="45"/>
    </row>
    <row r="23" spans="1:14" s="30" customFormat="1">
      <c r="A23" s="27"/>
      <c r="B23" s="28"/>
      <c r="C23" s="29"/>
      <c r="D23" s="26"/>
      <c r="F23" s="31">
        <f>VLOOKUP($E23,Atletas!$1:$1048576,7,FALSE)</f>
        <v>0</v>
      </c>
      <c r="G23" s="31">
        <f>VLOOKUP($E23,Atletas!$1:$1048576,9,FALSE)</f>
        <v>0</v>
      </c>
      <c r="H23" s="76">
        <f>VLOOKUP($E23,Atletas!$1:$1048576,5,FALSE)</f>
        <v>0</v>
      </c>
      <c r="I23" s="35"/>
      <c r="J23" s="34"/>
      <c r="K23" s="35"/>
      <c r="L23" s="35"/>
      <c r="M23" s="44"/>
    </row>
    <row r="24" spans="1:14" s="30" customFormat="1">
      <c r="A24" s="27"/>
      <c r="B24" s="28"/>
      <c r="C24" s="29"/>
      <c r="D24" s="26"/>
      <c r="F24" s="31">
        <f>VLOOKUP($E24,Atletas!$1:$1048576,7,FALSE)</f>
        <v>0</v>
      </c>
      <c r="G24" s="31">
        <f>VLOOKUP($E24,Atletas!$1:$1048576,9,FALSE)</f>
        <v>0</v>
      </c>
      <c r="H24" s="76">
        <f>VLOOKUP($E24,Atletas!$1:$1048576,5,FALSE)</f>
        <v>0</v>
      </c>
      <c r="I24" s="35"/>
      <c r="J24" s="34"/>
      <c r="K24" s="35"/>
      <c r="L24" s="35"/>
      <c r="M24" s="44"/>
    </row>
    <row r="25" spans="1:14" s="30" customFormat="1">
      <c r="A25" s="27"/>
      <c r="B25" s="28"/>
      <c r="C25" s="29"/>
      <c r="D25" s="26"/>
      <c r="F25" s="31">
        <f>VLOOKUP($E25,Atletas!$1:$1048576,7,FALSE)</f>
        <v>0</v>
      </c>
      <c r="G25" s="31">
        <f>VLOOKUP($E25,Atletas!$1:$1048576,9,FALSE)</f>
        <v>0</v>
      </c>
      <c r="H25" s="76">
        <f>VLOOKUP($E25,Atletas!$1:$1048576,5,FALSE)</f>
        <v>0</v>
      </c>
      <c r="I25" s="35"/>
      <c r="J25" s="34"/>
      <c r="K25" s="35"/>
      <c r="L25" s="35"/>
      <c r="M25" s="44"/>
      <c r="N25" s="44"/>
    </row>
    <row r="26" spans="1:14" s="30" customFormat="1">
      <c r="A26" s="27"/>
      <c r="B26" s="28"/>
      <c r="C26" s="29"/>
      <c r="D26" s="26"/>
      <c r="F26" s="31"/>
      <c r="G26" s="31"/>
      <c r="H26" s="76"/>
      <c r="I26" s="35"/>
      <c r="J26" s="34"/>
      <c r="K26" s="35"/>
      <c r="L26" s="35"/>
      <c r="M26" s="44"/>
      <c r="N26" s="44"/>
    </row>
    <row r="27" spans="1:14" s="30" customFormat="1">
      <c r="A27" s="27"/>
      <c r="B27" s="28"/>
      <c r="C27" s="29"/>
      <c r="D27" s="26"/>
      <c r="F27" s="31"/>
      <c r="G27" s="31"/>
      <c r="H27" s="76"/>
      <c r="I27" s="35"/>
      <c r="J27" s="34"/>
      <c r="K27" s="35"/>
      <c r="L27" s="35"/>
      <c r="M27" s="44"/>
      <c r="N27" s="44"/>
    </row>
    <row r="28" spans="1:14" s="30" customFormat="1">
      <c r="A28" s="27"/>
      <c r="B28" s="28"/>
      <c r="C28" s="29"/>
      <c r="D28" s="26"/>
      <c r="F28" s="31"/>
      <c r="G28" s="31"/>
      <c r="H28" s="76"/>
      <c r="I28" s="35"/>
      <c r="J28" s="34"/>
      <c r="K28" s="35"/>
      <c r="L28" s="35"/>
      <c r="M28" s="44"/>
      <c r="N28" s="45"/>
    </row>
    <row r="29" spans="1:14" s="30" customFormat="1">
      <c r="A29" s="27"/>
      <c r="B29" s="28"/>
      <c r="C29" s="29"/>
      <c r="D29" s="26"/>
      <c r="F29" s="31"/>
      <c r="G29" s="31"/>
      <c r="H29" s="76"/>
      <c r="I29" s="35"/>
      <c r="J29" s="34"/>
      <c r="K29" s="35"/>
      <c r="L29" s="35"/>
      <c r="M29" s="44"/>
      <c r="N29" s="44"/>
    </row>
    <row r="30" spans="1:14">
      <c r="A30" s="178" t="s">
        <v>1244</v>
      </c>
      <c r="B30" s="179"/>
      <c r="C30" s="179"/>
      <c r="D30" s="179"/>
      <c r="E30" s="179"/>
      <c r="F30" s="179"/>
      <c r="G30" s="179"/>
      <c r="H30" s="179"/>
      <c r="I30" s="179"/>
      <c r="J30" s="179"/>
      <c r="K30" s="179"/>
      <c r="L30" s="179"/>
      <c r="M30" s="44"/>
    </row>
    <row r="31" spans="1:14" s="30" customFormat="1">
      <c r="A31" s="27"/>
      <c r="B31" s="28">
        <v>17.3</v>
      </c>
      <c r="C31" s="29">
        <v>3</v>
      </c>
      <c r="D31" s="26">
        <v>1</v>
      </c>
      <c r="E31" s="30" t="s">
        <v>39</v>
      </c>
      <c r="F31" s="31">
        <f>VLOOKUP($E31,Atletas!$1:$1048576,7,FALSE)</f>
        <v>35251</v>
      </c>
      <c r="G31" s="31" t="str">
        <f>VLOOKUP($E31,Atletas!$1:$1048576,9,FALSE)</f>
        <v>Juvenil</v>
      </c>
      <c r="H31" s="76" t="str">
        <f>VLOOKUP($E31,Atletas!$1:$1048576,5,FALSE)</f>
        <v>CSM</v>
      </c>
      <c r="I31" s="35" t="s">
        <v>1434</v>
      </c>
      <c r="J31" s="34">
        <v>41392</v>
      </c>
      <c r="K31" s="35"/>
      <c r="L31" s="35"/>
      <c r="M31" s="44"/>
    </row>
    <row r="32" spans="1:14" s="30" customFormat="1">
      <c r="A32" s="27"/>
      <c r="B32" s="28"/>
      <c r="C32" s="29"/>
      <c r="D32" s="26"/>
      <c r="F32" s="31">
        <f>VLOOKUP($E32,Atletas!$1:$1048576,7,FALSE)</f>
        <v>0</v>
      </c>
      <c r="G32" s="31">
        <f>VLOOKUP($E32,Atletas!$1:$1048576,9,FALSE)</f>
        <v>0</v>
      </c>
      <c r="H32" s="76">
        <f>VLOOKUP($E32,Atletas!$1:$1048576,5,FALSE)</f>
        <v>0</v>
      </c>
      <c r="I32" s="35"/>
      <c r="J32" s="34"/>
      <c r="K32" s="35"/>
      <c r="L32" s="35"/>
      <c r="M32" s="44"/>
    </row>
    <row r="33" spans="1:13" s="30" customFormat="1">
      <c r="A33" s="27"/>
      <c r="B33" s="28"/>
      <c r="C33" s="29"/>
      <c r="D33" s="26"/>
      <c r="F33" s="31">
        <f>VLOOKUP($E33,Atletas!$1:$1048576,7,FALSE)</f>
        <v>0</v>
      </c>
      <c r="G33" s="31">
        <f>VLOOKUP($E33,Atletas!$1:$1048576,9,FALSE)</f>
        <v>0</v>
      </c>
      <c r="H33" s="76">
        <f>VLOOKUP($E33,Atletas!$1:$1048576,5,FALSE)</f>
        <v>0</v>
      </c>
      <c r="I33" s="35"/>
      <c r="J33" s="34"/>
      <c r="K33" s="35"/>
      <c r="L33" s="35"/>
      <c r="M33" s="44"/>
    </row>
    <row r="34" spans="1:13" s="30" customFormat="1">
      <c r="A34" s="27"/>
      <c r="B34" s="28"/>
      <c r="C34" s="29"/>
      <c r="D34" s="26"/>
      <c r="F34" s="31">
        <f>VLOOKUP($E34,Atletas!$1:$1048576,7,FALSE)</f>
        <v>0</v>
      </c>
      <c r="G34" s="31">
        <f>VLOOKUP($E34,Atletas!$1:$1048576,9,FALSE)</f>
        <v>0</v>
      </c>
      <c r="H34" s="76">
        <f>VLOOKUP($E34,Atletas!$1:$1048576,5,FALSE)</f>
        <v>0</v>
      </c>
      <c r="I34" s="35"/>
      <c r="J34" s="34"/>
      <c r="K34" s="35"/>
      <c r="L34" s="35"/>
      <c r="M34" s="44"/>
    </row>
    <row r="35" spans="1:13" s="30" customFormat="1">
      <c r="A35" s="27"/>
      <c r="B35" s="28"/>
      <c r="C35" s="29"/>
      <c r="D35" s="26"/>
      <c r="F35" s="31">
        <f>VLOOKUP($E35,Atletas!$1:$1048576,7,FALSE)</f>
        <v>0</v>
      </c>
      <c r="G35" s="31">
        <f>VLOOKUP($E35,Atletas!$1:$1048576,9,FALSE)</f>
        <v>0</v>
      </c>
      <c r="H35" s="76">
        <f>VLOOKUP($E35,Atletas!$1:$1048576,5,FALSE)</f>
        <v>0</v>
      </c>
      <c r="I35" s="35"/>
      <c r="J35" s="34"/>
      <c r="K35" s="35"/>
      <c r="L35" s="35"/>
      <c r="M35" s="44"/>
    </row>
    <row r="36" spans="1:13" s="36" customFormat="1">
      <c r="A36" s="27"/>
      <c r="B36" s="28"/>
      <c r="C36" s="29"/>
      <c r="D36" s="26"/>
      <c r="E36" s="30"/>
      <c r="F36" s="31"/>
      <c r="G36" s="35"/>
      <c r="H36" s="76"/>
      <c r="I36" s="33"/>
      <c r="J36" s="34"/>
      <c r="K36" s="33"/>
      <c r="L36" s="35"/>
      <c r="M36" s="44"/>
    </row>
    <row r="37" spans="1:13" s="36" customFormat="1">
      <c r="A37" s="27"/>
      <c r="B37" s="28"/>
      <c r="C37" s="29"/>
      <c r="D37" s="26"/>
      <c r="E37" s="30"/>
      <c r="F37" s="31"/>
      <c r="G37" s="35"/>
      <c r="H37" s="76"/>
      <c r="I37" s="33"/>
      <c r="J37" s="34"/>
      <c r="K37" s="33"/>
      <c r="L37" s="35"/>
      <c r="M37" s="44"/>
    </row>
    <row r="38" spans="1:13" s="36" customFormat="1">
      <c r="A38" s="27"/>
      <c r="B38" s="28"/>
      <c r="C38" s="29"/>
      <c r="D38" s="26"/>
      <c r="E38" s="30"/>
      <c r="F38" s="31"/>
      <c r="G38" s="35"/>
      <c r="H38" s="76"/>
      <c r="I38" s="33"/>
      <c r="J38" s="34"/>
      <c r="K38" s="33"/>
      <c r="L38" s="35"/>
      <c r="M38" s="70"/>
    </row>
    <row r="39" spans="1:13" s="36" customFormat="1">
      <c r="A39" s="27"/>
      <c r="B39" s="28"/>
      <c r="C39" s="29"/>
      <c r="D39" s="26"/>
      <c r="E39" s="30"/>
      <c r="F39" s="31"/>
      <c r="G39" s="35"/>
      <c r="H39" s="76"/>
      <c r="I39" s="33"/>
      <c r="J39" s="34"/>
      <c r="K39" s="33"/>
      <c r="L39" s="35"/>
      <c r="M39" s="44"/>
    </row>
    <row r="40" spans="1:13" s="36" customFormat="1">
      <c r="A40" s="27"/>
      <c r="B40" s="28"/>
      <c r="C40" s="29"/>
      <c r="D40" s="26"/>
      <c r="E40" s="30"/>
      <c r="F40" s="31"/>
      <c r="G40" s="35"/>
      <c r="H40" s="76"/>
      <c r="I40" s="33"/>
      <c r="J40" s="34"/>
      <c r="K40" s="33"/>
      <c r="L40" s="35"/>
      <c r="M40" s="44"/>
    </row>
    <row r="41" spans="1:13" s="36" customFormat="1">
      <c r="A41" s="27"/>
      <c r="B41" s="28"/>
      <c r="C41" s="29"/>
      <c r="D41" s="26"/>
      <c r="E41" s="30"/>
      <c r="F41" s="31"/>
      <c r="G41" s="35"/>
      <c r="H41" s="76"/>
      <c r="I41" s="33"/>
      <c r="J41" s="34"/>
      <c r="K41" s="33"/>
      <c r="L41" s="35"/>
      <c r="M41" s="44"/>
    </row>
    <row r="42" spans="1:13" s="36" customFormat="1">
      <c r="A42" s="27"/>
      <c r="B42" s="28"/>
      <c r="C42" s="29"/>
      <c r="D42" s="26"/>
      <c r="E42" s="30"/>
      <c r="F42" s="31"/>
      <c r="G42" s="35"/>
      <c r="H42" s="76"/>
      <c r="I42" s="33"/>
      <c r="J42" s="34"/>
      <c r="K42" s="33"/>
      <c r="L42" s="35"/>
      <c r="M42" s="44"/>
    </row>
    <row r="43" spans="1:13" s="36" customFormat="1">
      <c r="A43" s="27"/>
      <c r="B43" s="28"/>
      <c r="C43" s="29"/>
      <c r="D43" s="26"/>
      <c r="E43" s="30"/>
      <c r="F43" s="31"/>
      <c r="G43" s="35"/>
      <c r="H43" s="76"/>
      <c r="I43" s="33"/>
      <c r="J43" s="34"/>
      <c r="K43" s="33"/>
      <c r="L43" s="35"/>
      <c r="M43" s="44"/>
    </row>
    <row r="44" spans="1:13" s="36" customFormat="1">
      <c r="A44" s="27"/>
      <c r="B44" s="28"/>
      <c r="C44" s="29"/>
      <c r="D44" s="26"/>
      <c r="E44" s="30"/>
      <c r="F44" s="31"/>
      <c r="G44" s="35"/>
      <c r="H44" s="76"/>
      <c r="I44" s="33"/>
      <c r="J44" s="34"/>
      <c r="K44" s="33"/>
      <c r="L44" s="35"/>
      <c r="M44" s="44"/>
    </row>
    <row r="45" spans="1:13" s="36" customFormat="1">
      <c r="A45" s="27"/>
      <c r="B45" s="28"/>
      <c r="C45" s="29"/>
      <c r="D45" s="26"/>
      <c r="E45" s="30"/>
      <c r="F45" s="31"/>
      <c r="G45" s="35"/>
      <c r="H45" s="76"/>
      <c r="I45" s="33"/>
      <c r="J45" s="34"/>
      <c r="K45" s="33"/>
      <c r="L45" s="35"/>
      <c r="M45" s="44"/>
    </row>
    <row r="46" spans="1:13" s="36" customFormat="1">
      <c r="A46" s="27"/>
      <c r="B46" s="28"/>
      <c r="C46" s="29"/>
      <c r="D46" s="26"/>
      <c r="E46" s="30"/>
      <c r="F46" s="31"/>
      <c r="G46" s="35"/>
      <c r="H46" s="76"/>
      <c r="I46" s="33"/>
      <c r="J46" s="34"/>
      <c r="K46" s="33"/>
      <c r="L46" s="35"/>
      <c r="M46" s="44"/>
    </row>
    <row r="47" spans="1:13" s="36" customFormat="1">
      <c r="A47" s="27"/>
      <c r="B47" s="28"/>
      <c r="C47" s="29"/>
      <c r="D47" s="26"/>
      <c r="E47" s="30"/>
      <c r="F47" s="31"/>
      <c r="G47" s="35"/>
      <c r="H47" s="76"/>
      <c r="I47" s="33"/>
      <c r="J47" s="34"/>
      <c r="K47" s="33"/>
      <c r="L47" s="35"/>
      <c r="M47" s="44"/>
    </row>
    <row r="48" spans="1:13" s="36" customFormat="1">
      <c r="A48" s="27"/>
      <c r="B48" s="28"/>
      <c r="C48" s="29"/>
      <c r="D48" s="26"/>
      <c r="E48" s="30"/>
      <c r="F48" s="31"/>
      <c r="G48" s="35"/>
      <c r="H48" s="76"/>
      <c r="I48" s="33"/>
      <c r="J48" s="34"/>
      <c r="K48" s="33"/>
      <c r="L48" s="35"/>
      <c r="M48" s="44"/>
    </row>
    <row r="49" spans="1:13" s="36" customFormat="1">
      <c r="A49" s="27"/>
      <c r="B49" s="28"/>
      <c r="C49" s="29"/>
      <c r="D49" s="26"/>
      <c r="E49" s="30"/>
      <c r="F49" s="31"/>
      <c r="G49" s="35"/>
      <c r="H49" s="76"/>
      <c r="I49" s="33"/>
      <c r="J49" s="34"/>
      <c r="K49" s="33"/>
      <c r="L49" s="35"/>
      <c r="M49" s="70"/>
    </row>
    <row r="50" spans="1:13" s="36" customFormat="1">
      <c r="A50" s="27"/>
      <c r="B50" s="28"/>
      <c r="C50" s="29"/>
      <c r="D50" s="26"/>
      <c r="E50" s="30"/>
      <c r="F50" s="31"/>
      <c r="G50" s="35"/>
      <c r="H50" s="76"/>
      <c r="I50" s="33"/>
      <c r="J50" s="34"/>
      <c r="K50" s="33"/>
      <c r="L50" s="35"/>
      <c r="M50" s="44"/>
    </row>
    <row r="51" spans="1:13" s="36" customFormat="1">
      <c r="A51" s="27"/>
      <c r="B51" s="28"/>
      <c r="C51" s="29"/>
      <c r="D51" s="26"/>
      <c r="E51" s="30"/>
      <c r="F51" s="31"/>
      <c r="G51" s="35"/>
      <c r="H51" s="76"/>
      <c r="I51" s="33"/>
      <c r="J51" s="34"/>
      <c r="K51" s="33"/>
      <c r="L51" s="35"/>
      <c r="M51" s="44"/>
    </row>
    <row r="52" spans="1:13" s="36" customFormat="1">
      <c r="A52" s="27"/>
      <c r="B52" s="28"/>
      <c r="C52" s="29"/>
      <c r="D52" s="26"/>
      <c r="E52" s="30"/>
      <c r="F52" s="31"/>
      <c r="G52" s="35"/>
      <c r="H52" s="76"/>
      <c r="I52" s="33"/>
      <c r="J52" s="34"/>
      <c r="K52" s="33"/>
      <c r="L52" s="35"/>
      <c r="M52" s="44"/>
    </row>
    <row r="53" spans="1:13" s="36" customFormat="1">
      <c r="A53" s="27"/>
      <c r="B53" s="28"/>
      <c r="C53" s="29"/>
      <c r="D53" s="26"/>
      <c r="E53" s="30"/>
      <c r="F53" s="31"/>
      <c r="G53" s="35"/>
      <c r="H53" s="76"/>
      <c r="I53" s="33"/>
      <c r="J53" s="34"/>
      <c r="K53" s="33"/>
      <c r="L53" s="35"/>
      <c r="M53" s="44"/>
    </row>
    <row r="54" spans="1:13" s="36" customFormat="1">
      <c r="A54" s="27"/>
      <c r="B54" s="28"/>
      <c r="C54" s="29"/>
      <c r="D54" s="26"/>
      <c r="E54" s="30"/>
      <c r="F54" s="31"/>
      <c r="G54" s="35"/>
      <c r="H54" s="76"/>
      <c r="I54" s="33"/>
      <c r="J54" s="34"/>
      <c r="K54" s="33"/>
      <c r="L54" s="35"/>
      <c r="M54" s="44"/>
    </row>
    <row r="55" spans="1:13" s="36" customFormat="1">
      <c r="A55" s="27"/>
      <c r="B55" s="28"/>
      <c r="C55" s="29"/>
      <c r="D55" s="26"/>
      <c r="E55" s="30"/>
      <c r="F55" s="31"/>
      <c r="G55" s="35"/>
      <c r="H55" s="76"/>
      <c r="I55" s="33"/>
      <c r="J55" s="34"/>
      <c r="K55" s="33"/>
      <c r="L55" s="35"/>
      <c r="M55" s="44"/>
    </row>
    <row r="56" spans="1:13" s="36" customFormat="1">
      <c r="A56" s="27"/>
      <c r="B56" s="28"/>
      <c r="C56" s="29"/>
      <c r="D56" s="26"/>
      <c r="E56" s="30"/>
      <c r="F56" s="31"/>
      <c r="G56" s="35"/>
      <c r="H56" s="76"/>
      <c r="I56" s="33"/>
      <c r="J56" s="34"/>
      <c r="K56" s="33"/>
      <c r="L56" s="35"/>
      <c r="M56" s="44"/>
    </row>
    <row r="57" spans="1:13" s="36" customFormat="1">
      <c r="A57" s="27"/>
      <c r="B57" s="28"/>
      <c r="C57" s="29"/>
      <c r="D57" s="26"/>
      <c r="E57" s="30"/>
      <c r="F57" s="31"/>
      <c r="G57" s="35"/>
      <c r="H57" s="76"/>
      <c r="I57" s="33"/>
      <c r="J57" s="34"/>
      <c r="K57" s="33"/>
      <c r="L57" s="35"/>
      <c r="M57" s="44"/>
    </row>
    <row r="58" spans="1:13" s="36" customFormat="1">
      <c r="A58" s="27"/>
      <c r="B58" s="28"/>
      <c r="C58" s="29"/>
      <c r="D58" s="26"/>
      <c r="E58" s="30"/>
      <c r="F58" s="31"/>
      <c r="G58" s="35"/>
      <c r="H58" s="76"/>
      <c r="I58" s="33"/>
      <c r="J58" s="34"/>
      <c r="K58" s="33"/>
      <c r="L58" s="35"/>
      <c r="M58" s="70"/>
    </row>
    <row r="59" spans="1:13" s="36" customFormat="1">
      <c r="A59" s="27"/>
      <c r="B59" s="28"/>
      <c r="C59" s="29"/>
      <c r="D59" s="26"/>
      <c r="E59" s="30"/>
      <c r="F59" s="31"/>
      <c r="G59" s="35"/>
      <c r="H59" s="76"/>
      <c r="I59" s="33"/>
      <c r="J59" s="34"/>
      <c r="K59" s="33"/>
      <c r="L59" s="35"/>
      <c r="M59" s="70"/>
    </row>
    <row r="60" spans="1:13" s="36" customFormat="1">
      <c r="A60" s="27"/>
      <c r="B60" s="28"/>
      <c r="C60" s="29"/>
      <c r="D60" s="26"/>
      <c r="E60" s="30"/>
      <c r="F60" s="31"/>
      <c r="G60" s="35"/>
      <c r="H60" s="76"/>
      <c r="I60" s="33"/>
      <c r="J60" s="34"/>
      <c r="K60" s="33"/>
      <c r="L60" s="35"/>
      <c r="M60" s="70"/>
    </row>
    <row r="61" spans="1:13" s="36" customFormat="1">
      <c r="A61" s="27"/>
      <c r="B61" s="28"/>
      <c r="C61" s="29"/>
      <c r="D61" s="26"/>
      <c r="E61" s="30"/>
      <c r="F61" s="31"/>
      <c r="G61" s="35"/>
      <c r="H61" s="76"/>
      <c r="I61" s="33"/>
      <c r="J61" s="34"/>
      <c r="K61" s="33"/>
      <c r="L61" s="35"/>
      <c r="M61" s="70"/>
    </row>
    <row r="62" spans="1:13" s="36" customFormat="1">
      <c r="A62" s="27"/>
      <c r="B62" s="28"/>
      <c r="C62" s="29"/>
      <c r="D62" s="26"/>
      <c r="E62" s="30"/>
      <c r="F62" s="31"/>
      <c r="G62" s="35"/>
      <c r="H62" s="76"/>
      <c r="I62" s="33"/>
      <c r="J62" s="34"/>
      <c r="K62" s="33"/>
      <c r="L62" s="35"/>
      <c r="M62" s="70"/>
    </row>
    <row r="63" spans="1:13" s="36" customFormat="1">
      <c r="A63" s="27"/>
      <c r="B63" s="28"/>
      <c r="C63" s="29"/>
      <c r="D63" s="26"/>
      <c r="E63" s="30"/>
      <c r="F63" s="31"/>
      <c r="G63" s="35"/>
      <c r="H63" s="76"/>
      <c r="I63" s="33"/>
      <c r="J63" s="34"/>
      <c r="K63" s="33"/>
      <c r="L63" s="35"/>
      <c r="M63" s="70"/>
    </row>
    <row r="64" spans="1:13" s="36" customFormat="1">
      <c r="A64" s="27"/>
      <c r="B64" s="28"/>
      <c r="C64" s="29"/>
      <c r="D64" s="26"/>
      <c r="E64" s="30"/>
      <c r="F64" s="31"/>
      <c r="G64" s="35"/>
      <c r="H64" s="76"/>
      <c r="I64" s="33"/>
      <c r="J64" s="34"/>
      <c r="K64" s="33"/>
      <c r="L64" s="35"/>
      <c r="M64" s="70"/>
    </row>
    <row r="65" spans="1:13" s="36" customFormat="1">
      <c r="A65" s="27"/>
      <c r="B65" s="28"/>
      <c r="C65" s="29"/>
      <c r="D65" s="26"/>
      <c r="E65" s="30"/>
      <c r="F65" s="31"/>
      <c r="G65" s="35"/>
      <c r="H65" s="76"/>
      <c r="I65" s="33"/>
      <c r="J65" s="34"/>
      <c r="K65" s="33"/>
      <c r="L65" s="35"/>
      <c r="M65" s="70"/>
    </row>
    <row r="66" spans="1:13" s="36" customFormat="1">
      <c r="A66" s="27"/>
      <c r="B66" s="28"/>
      <c r="C66" s="29"/>
      <c r="D66" s="26"/>
      <c r="E66" s="30"/>
      <c r="F66" s="31"/>
      <c r="G66" s="35"/>
      <c r="H66" s="76"/>
      <c r="I66" s="33"/>
      <c r="J66" s="34"/>
      <c r="K66" s="33"/>
      <c r="L66" s="35"/>
      <c r="M66" s="70"/>
    </row>
    <row r="67" spans="1:13" s="36" customFormat="1">
      <c r="A67" s="27"/>
      <c r="B67" s="28"/>
      <c r="C67" s="29"/>
      <c r="D67" s="26"/>
      <c r="E67" s="30"/>
      <c r="F67" s="31"/>
      <c r="G67" s="35"/>
      <c r="H67" s="76"/>
      <c r="I67" s="33"/>
      <c r="J67" s="34"/>
      <c r="K67" s="33"/>
      <c r="L67" s="35"/>
      <c r="M67" s="70"/>
    </row>
    <row r="68" spans="1:13" s="36" customFormat="1">
      <c r="A68" s="27"/>
      <c r="B68" s="28"/>
      <c r="C68" s="29"/>
      <c r="D68" s="26"/>
      <c r="E68" s="30"/>
      <c r="F68" s="31"/>
      <c r="G68" s="35"/>
      <c r="H68" s="76"/>
      <c r="I68" s="33"/>
      <c r="J68" s="34"/>
      <c r="K68" s="33"/>
      <c r="L68" s="35"/>
      <c r="M68" s="70"/>
    </row>
    <row r="69" spans="1:13" s="36" customFormat="1">
      <c r="A69" s="27"/>
      <c r="B69" s="28"/>
      <c r="C69" s="29"/>
      <c r="D69" s="26"/>
      <c r="E69" s="30"/>
      <c r="F69" s="31"/>
      <c r="G69" s="35"/>
      <c r="H69" s="76"/>
      <c r="I69" s="33"/>
      <c r="J69" s="34"/>
      <c r="K69" s="33"/>
      <c r="L69" s="35"/>
      <c r="M69" s="70"/>
    </row>
    <row r="70" spans="1:13" s="36" customFormat="1">
      <c r="A70" s="27"/>
      <c r="B70" s="28"/>
      <c r="C70" s="29"/>
      <c r="D70" s="26"/>
      <c r="E70" s="30"/>
      <c r="F70" s="31"/>
      <c r="G70" s="35"/>
      <c r="H70" s="76"/>
      <c r="I70" s="33"/>
      <c r="J70" s="34"/>
      <c r="K70" s="33"/>
      <c r="L70" s="35"/>
      <c r="M70" s="70"/>
    </row>
    <row r="71" spans="1:13" s="36" customFormat="1">
      <c r="A71" s="27"/>
      <c r="B71" s="28"/>
      <c r="C71" s="29"/>
      <c r="D71" s="26"/>
      <c r="E71" s="30"/>
      <c r="F71" s="31"/>
      <c r="G71" s="35"/>
      <c r="H71" s="76"/>
      <c r="I71" s="33"/>
      <c r="J71" s="34"/>
      <c r="K71" s="33"/>
      <c r="L71" s="35"/>
      <c r="M71" s="70"/>
    </row>
    <row r="72" spans="1:13" s="36" customFormat="1">
      <c r="A72" s="27"/>
      <c r="B72" s="28"/>
      <c r="C72" s="29"/>
      <c r="D72" s="26"/>
      <c r="E72" s="30"/>
      <c r="F72" s="31"/>
      <c r="G72" s="35"/>
      <c r="H72" s="76"/>
      <c r="I72" s="33"/>
      <c r="J72" s="34"/>
      <c r="K72" s="33"/>
      <c r="L72" s="35"/>
      <c r="M72" s="70"/>
    </row>
    <row r="73" spans="1:13" s="36" customFormat="1">
      <c r="A73" s="27"/>
      <c r="B73" s="28"/>
      <c r="C73" s="29"/>
      <c r="D73" s="26"/>
      <c r="E73" s="30"/>
      <c r="F73" s="31"/>
      <c r="G73" s="35"/>
      <c r="H73" s="76"/>
      <c r="I73" s="33"/>
      <c r="J73" s="34"/>
      <c r="K73" s="33"/>
      <c r="L73" s="35"/>
      <c r="M73" s="70"/>
    </row>
    <row r="74" spans="1:13" s="36" customFormat="1">
      <c r="A74" s="27"/>
      <c r="B74" s="28"/>
      <c r="C74" s="29"/>
      <c r="D74" s="26"/>
      <c r="E74" s="30"/>
      <c r="F74" s="31"/>
      <c r="G74" s="35"/>
      <c r="H74" s="76"/>
      <c r="I74" s="33"/>
      <c r="J74" s="34"/>
      <c r="K74" s="33"/>
      <c r="L74" s="35"/>
      <c r="M74" s="70"/>
    </row>
    <row r="75" spans="1:13" s="36" customFormat="1">
      <c r="A75" s="27"/>
      <c r="B75" s="28"/>
      <c r="C75" s="29"/>
      <c r="D75" s="26"/>
      <c r="E75" s="30"/>
      <c r="F75" s="31"/>
      <c r="G75" s="35"/>
      <c r="H75" s="76"/>
      <c r="I75" s="33"/>
      <c r="J75" s="34"/>
      <c r="K75" s="33"/>
      <c r="L75" s="35"/>
      <c r="M75" s="70"/>
    </row>
    <row r="76" spans="1:13" s="36" customFormat="1">
      <c r="A76" s="27"/>
      <c r="B76" s="28"/>
      <c r="C76" s="29"/>
      <c r="D76" s="26"/>
      <c r="E76" s="30"/>
      <c r="F76" s="31"/>
      <c r="G76" s="35"/>
      <c r="H76" s="76"/>
      <c r="I76" s="33"/>
      <c r="J76" s="34"/>
      <c r="K76" s="33"/>
      <c r="L76" s="35"/>
      <c r="M76" s="70"/>
    </row>
    <row r="77" spans="1:13" s="36" customFormat="1">
      <c r="A77" s="27"/>
      <c r="B77" s="28"/>
      <c r="C77" s="29"/>
      <c r="D77" s="26"/>
      <c r="E77" s="30"/>
      <c r="F77" s="31"/>
      <c r="G77" s="35"/>
      <c r="H77" s="76"/>
      <c r="I77" s="33"/>
      <c r="J77" s="34"/>
      <c r="K77" s="33"/>
      <c r="L77" s="35"/>
      <c r="M77" s="70"/>
    </row>
    <row r="78" spans="1:13" s="36" customFormat="1">
      <c r="A78" s="27"/>
      <c r="B78" s="28"/>
      <c r="C78" s="29"/>
      <c r="D78" s="26"/>
      <c r="E78" s="30"/>
      <c r="F78" s="31"/>
      <c r="G78" s="35"/>
      <c r="H78" s="76"/>
      <c r="I78" s="33"/>
      <c r="J78" s="34"/>
      <c r="K78" s="33"/>
      <c r="L78" s="35"/>
      <c r="M78" s="70"/>
    </row>
    <row r="79" spans="1:13" s="36" customFormat="1">
      <c r="A79" s="27"/>
      <c r="B79" s="28"/>
      <c r="C79" s="29"/>
      <c r="D79" s="26"/>
      <c r="E79" s="30"/>
      <c r="F79" s="31"/>
      <c r="G79" s="35"/>
      <c r="H79" s="76"/>
      <c r="I79" s="33"/>
      <c r="J79" s="34"/>
      <c r="K79" s="33"/>
      <c r="L79" s="35"/>
      <c r="M79" s="70"/>
    </row>
    <row r="80" spans="1:13" s="36" customFormat="1">
      <c r="A80" s="27"/>
      <c r="B80" s="28"/>
      <c r="C80" s="29"/>
      <c r="D80" s="26"/>
      <c r="E80" s="30"/>
      <c r="F80" s="31"/>
      <c r="G80" s="35"/>
      <c r="H80" s="76"/>
      <c r="I80" s="33"/>
      <c r="J80" s="34"/>
      <c r="K80" s="33"/>
      <c r="L80" s="35"/>
      <c r="M80" s="70"/>
    </row>
  </sheetData>
  <mergeCells count="6">
    <mergeCell ref="A22:L22"/>
    <mergeCell ref="A30:L30"/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6" enableFormatConditionsCalculation="0">
    <pageSetUpPr fitToPage="1"/>
  </sheetPr>
  <dimension ref="A1:O184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2" sqref="A2:L2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23" customWidth="1"/>
    <col min="4" max="4" width="5.6640625" style="2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bestFit="1" customWidth="1"/>
    <col min="11" max="11" width="13.6640625" style="18" customWidth="1"/>
    <col min="12" max="12" width="13.6640625" style="7" customWidth="1"/>
    <col min="13" max="13" width="9.1640625" style="47" hidden="1" customWidth="1"/>
    <col min="14" max="14" width="0" hidden="1" customWidth="1"/>
  </cols>
  <sheetData>
    <row r="1" spans="1:14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4" ht="19.5" customHeight="1">
      <c r="A2" s="180" t="s">
        <v>1744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4" ht="18" customHeight="1">
      <c r="A3" s="182" t="s">
        <v>1236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71" t="s">
        <v>1245</v>
      </c>
    </row>
    <row r="4" spans="1:14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  <c r="M4" s="72"/>
    </row>
    <row r="5" spans="1:14" ht="15.25" customHeight="1">
      <c r="A5" s="3" t="s">
        <v>1756</v>
      </c>
      <c r="B5" s="5" t="s">
        <v>1757</v>
      </c>
      <c r="C5" s="22" t="s">
        <v>1758</v>
      </c>
      <c r="D5" s="21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  <c r="M5" s="73" t="s">
        <v>1241</v>
      </c>
    </row>
    <row r="6" spans="1:14" s="30" customFormat="1">
      <c r="A6" s="27">
        <v>1</v>
      </c>
      <c r="B6" s="28">
        <v>17.190000000000001</v>
      </c>
      <c r="C6" s="37">
        <v>1.8</v>
      </c>
      <c r="D6" s="27" t="s">
        <v>3021</v>
      </c>
      <c r="E6" s="30" t="s">
        <v>588</v>
      </c>
      <c r="F6" s="31">
        <f>VLOOKUP($E6,Atletas!$1:$1048576,7,FALSE)</f>
        <v>34942</v>
      </c>
      <c r="G6" s="31" t="str">
        <f>VLOOKUP($E6,Atletas!$1:$1048576,9,FALSE)</f>
        <v>Júnior</v>
      </c>
      <c r="H6" s="76" t="str">
        <f>VLOOKUP($E6,Atletas!$1:$1048576,5,FALSE)</f>
        <v>ADRAP</v>
      </c>
      <c r="I6" s="35" t="s">
        <v>1434</v>
      </c>
      <c r="J6" s="34">
        <v>41399</v>
      </c>
      <c r="K6" s="35"/>
      <c r="L6" s="35" t="s">
        <v>27</v>
      </c>
    </row>
    <row r="7" spans="1:14" s="30" customFormat="1">
      <c r="A7" s="27">
        <v>2</v>
      </c>
      <c r="B7" s="28">
        <v>17.329999999999998</v>
      </c>
      <c r="C7" s="37">
        <v>1.8</v>
      </c>
      <c r="D7" s="27" t="s">
        <v>3021</v>
      </c>
      <c r="E7" s="30" t="s">
        <v>1635</v>
      </c>
      <c r="F7" s="31">
        <f>VLOOKUP($E7,Atletas!$1:$1048576,7,FALSE)</f>
        <v>34686</v>
      </c>
      <c r="G7" s="31" t="str">
        <f>VLOOKUP($E7,Atletas!$1:$1048576,9,FALSE)</f>
        <v>Júnior</v>
      </c>
      <c r="H7" s="76" t="str">
        <f>VLOOKUP($E7,Atletas!$1:$1048576,5,FALSE)</f>
        <v>GDE</v>
      </c>
      <c r="I7" s="35" t="s">
        <v>1434</v>
      </c>
      <c r="J7" s="34">
        <v>41399</v>
      </c>
      <c r="K7" s="35"/>
      <c r="L7" s="35" t="s">
        <v>27</v>
      </c>
      <c r="M7" s="44"/>
    </row>
    <row r="8" spans="1:14" s="30" customFormat="1">
      <c r="A8" s="27">
        <v>3</v>
      </c>
      <c r="B8" s="28">
        <v>17.510000000000002</v>
      </c>
      <c r="C8" s="37">
        <v>1.8</v>
      </c>
      <c r="D8" s="27" t="s">
        <v>3021</v>
      </c>
      <c r="E8" s="30" t="s">
        <v>1223</v>
      </c>
      <c r="F8" s="31">
        <f>VLOOKUP($E8,Atletas!$1:$1048576,7,FALSE)</f>
        <v>34779</v>
      </c>
      <c r="G8" s="31" t="str">
        <f>VLOOKUP($E8,Atletas!$1:$1048576,9,FALSE)</f>
        <v>Júnior</v>
      </c>
      <c r="H8" s="76" t="str">
        <f>VLOOKUP($E8,Atletas!$1:$1048576,5,FALSE)</f>
        <v>AJS</v>
      </c>
      <c r="I8" s="35" t="s">
        <v>1434</v>
      </c>
      <c r="J8" s="34">
        <v>41399</v>
      </c>
      <c r="K8" s="35"/>
      <c r="L8" s="35" t="s">
        <v>27</v>
      </c>
      <c r="M8" s="44"/>
    </row>
    <row r="9" spans="1:14" s="30" customFormat="1">
      <c r="A9" s="27">
        <v>4</v>
      </c>
      <c r="B9" s="28">
        <v>18.93</v>
      </c>
      <c r="C9" s="37">
        <v>-1.8</v>
      </c>
      <c r="D9" s="27">
        <v>1</v>
      </c>
      <c r="E9" s="30" t="s">
        <v>1158</v>
      </c>
      <c r="F9" s="31">
        <f>VLOOKUP($E9,Atletas!$1:$1048576,7,FALSE)</f>
        <v>35074</v>
      </c>
      <c r="G9" s="31" t="str">
        <f>VLOOKUP($E9,Atletas!$1:$1048576,9,FALSE)</f>
        <v>Juvenil</v>
      </c>
      <c r="H9" s="76" t="str">
        <f>VLOOKUP($E9,Atletas!$1:$1048576,5,FALSE)</f>
        <v>ACDSJ</v>
      </c>
      <c r="I9" s="35" t="s">
        <v>1434</v>
      </c>
      <c r="J9" s="34">
        <v>41441</v>
      </c>
      <c r="K9" s="35"/>
      <c r="L9" s="35" t="s">
        <v>27</v>
      </c>
      <c r="M9" s="44"/>
    </row>
    <row r="10" spans="1:14" s="30" customFormat="1">
      <c r="A10" s="27">
        <v>5</v>
      </c>
      <c r="B10" s="28">
        <v>21.05</v>
      </c>
      <c r="C10" s="37">
        <v>1.8</v>
      </c>
      <c r="D10" s="27" t="s">
        <v>3021</v>
      </c>
      <c r="E10" s="30" t="s">
        <v>1274</v>
      </c>
      <c r="F10" s="31">
        <f>VLOOKUP($E10,Atletas!$1:$1048576,7,FALSE)</f>
        <v>34392</v>
      </c>
      <c r="G10" s="31" t="str">
        <f>VLOOKUP($E10,Atletas!$1:$1048576,9,FALSE)</f>
        <v>Júnior</v>
      </c>
      <c r="H10" s="76" t="str">
        <f>VLOOKUP($E10,Atletas!$1:$1048576,5,FALSE)</f>
        <v>AJS</v>
      </c>
      <c r="I10" s="35" t="s">
        <v>1434</v>
      </c>
      <c r="J10" s="34">
        <v>41399</v>
      </c>
      <c r="K10" s="35"/>
      <c r="L10" s="35" t="s">
        <v>27</v>
      </c>
      <c r="M10" s="44"/>
    </row>
    <row r="11" spans="1:14" s="30" customFormat="1">
      <c r="A11" s="27">
        <v>6</v>
      </c>
      <c r="B11" s="28">
        <v>21.22</v>
      </c>
      <c r="C11" s="37">
        <v>-1.8</v>
      </c>
      <c r="D11" s="27">
        <v>2</v>
      </c>
      <c r="E11" s="30" t="s">
        <v>2967</v>
      </c>
      <c r="F11" s="31">
        <f>VLOOKUP($E11,Atletas!$1:$1048576,7,FALSE)</f>
        <v>35714</v>
      </c>
      <c r="G11" s="31" t="str">
        <f>VLOOKUP($E11,Atletas!$1:$1048576,9,FALSE)</f>
        <v>Juvenil</v>
      </c>
      <c r="H11" s="76" t="str">
        <f>VLOOKUP($E11,Atletas!$1:$1048576,5,FALSE)</f>
        <v>ADRAP</v>
      </c>
      <c r="I11" s="35" t="s">
        <v>1434</v>
      </c>
      <c r="J11" s="34">
        <v>41441</v>
      </c>
      <c r="K11" s="35"/>
      <c r="L11" s="35" t="s">
        <v>27</v>
      </c>
      <c r="M11" s="44"/>
    </row>
    <row r="12" spans="1:14" s="30" customFormat="1">
      <c r="A12" s="27">
        <v>7</v>
      </c>
      <c r="B12" s="28">
        <v>21.4</v>
      </c>
      <c r="C12" s="37">
        <v>1.8</v>
      </c>
      <c r="D12" s="27" t="s">
        <v>3021</v>
      </c>
      <c r="E12" s="30" t="s">
        <v>1719</v>
      </c>
      <c r="F12" s="31">
        <f>VLOOKUP($E12,Atletas!$1:$1048576,7,FALSE)</f>
        <v>34744</v>
      </c>
      <c r="G12" s="31" t="str">
        <f>VLOOKUP($E12,Atletas!$1:$1048576,9,FALSE)</f>
        <v>Júnior</v>
      </c>
      <c r="H12" s="76" t="str">
        <f>VLOOKUP($E12,Atletas!$1:$1048576,5,FALSE)</f>
        <v>AJS</v>
      </c>
      <c r="I12" s="35" t="s">
        <v>1434</v>
      </c>
      <c r="J12" s="34">
        <v>41399</v>
      </c>
      <c r="K12" s="35"/>
      <c r="L12" s="35" t="s">
        <v>27</v>
      </c>
      <c r="M12" s="44"/>
    </row>
    <row r="13" spans="1:14" s="30" customFormat="1">
      <c r="A13" s="27">
        <v>8</v>
      </c>
      <c r="B13" s="28">
        <v>22.57</v>
      </c>
      <c r="C13" s="37">
        <v>-1.8</v>
      </c>
      <c r="D13" s="27">
        <v>3</v>
      </c>
      <c r="E13" s="30" t="s">
        <v>3240</v>
      </c>
      <c r="F13" s="31">
        <f>VLOOKUP($E13,Atletas!$1:$1048576,7,FALSE)</f>
        <v>34919</v>
      </c>
      <c r="G13" s="31" t="str">
        <f>VLOOKUP($E13,Atletas!$1:$1048576,9,FALSE)</f>
        <v>Júnior</v>
      </c>
      <c r="H13" s="76" t="str">
        <f>VLOOKUP($E13,Atletas!$1:$1048576,5,FALSE)</f>
        <v>AJS</v>
      </c>
      <c r="I13" s="35" t="s">
        <v>1434</v>
      </c>
      <c r="J13" s="34">
        <v>41441</v>
      </c>
      <c r="K13" s="35"/>
      <c r="L13" s="35" t="s">
        <v>27</v>
      </c>
      <c r="M13" s="44"/>
    </row>
    <row r="14" spans="1:14" s="30" customFormat="1">
      <c r="A14" s="27"/>
      <c r="B14" s="28"/>
      <c r="C14" s="37"/>
      <c r="D14" s="27"/>
      <c r="E14" s="30" t="s">
        <v>1581</v>
      </c>
      <c r="F14" s="31">
        <f>VLOOKUP($E14,Atletas!$1:$1048576,7,FALSE)</f>
        <v>34457</v>
      </c>
      <c r="G14" s="31" t="str">
        <f>VLOOKUP($E14,Atletas!$1:$1048576,9,FALSE)</f>
        <v>Júnior</v>
      </c>
      <c r="H14" s="76" t="str">
        <f>VLOOKUP($E14,Atletas!$1:$1048576,5,FALSE)</f>
        <v>ADRAP</v>
      </c>
      <c r="I14" s="35"/>
      <c r="J14" s="34"/>
      <c r="K14" s="35"/>
      <c r="L14" s="35" t="s">
        <v>2517</v>
      </c>
      <c r="N14" s="30" t="str">
        <f>CONCATENATE(B14," - 11")</f>
        <v xml:space="preserve"> - 11</v>
      </c>
    </row>
    <row r="15" spans="1:14" s="30" customFormat="1">
      <c r="A15" s="27"/>
      <c r="B15" s="28"/>
      <c r="C15" s="37"/>
      <c r="D15" s="27"/>
      <c r="E15" s="30" t="s">
        <v>21</v>
      </c>
      <c r="F15" s="31">
        <f>VLOOKUP($E15,Atletas!$1:$1048576,7,FALSE)</f>
        <v>34446</v>
      </c>
      <c r="G15" s="31" t="str">
        <f>VLOOKUP($E15,Atletas!$1:$1048576,9,FALSE)</f>
        <v>Júnior</v>
      </c>
      <c r="H15" s="76" t="str">
        <f>VLOOKUP($E15,Atletas!$1:$1048576,5,FALSE)</f>
        <v>AJS</v>
      </c>
      <c r="I15" s="35"/>
      <c r="J15" s="34"/>
      <c r="K15" s="35"/>
      <c r="L15" s="35" t="s">
        <v>2518</v>
      </c>
      <c r="M15" s="44"/>
    </row>
    <row r="16" spans="1:14" s="30" customFormat="1">
      <c r="A16" s="27"/>
      <c r="B16" s="28"/>
      <c r="C16" s="37"/>
      <c r="D16" s="27"/>
      <c r="F16" s="31">
        <f>VLOOKUP($E16,Atletas!$1:$1048576,7,FALSE)</f>
        <v>0</v>
      </c>
      <c r="G16" s="31">
        <f>VLOOKUP($E16,Atletas!$1:$1048576,9,FALSE)</f>
        <v>0</v>
      </c>
      <c r="H16" s="76">
        <f>VLOOKUP($E16,Atletas!$1:$1048576,5,FALSE)</f>
        <v>0</v>
      </c>
      <c r="I16" s="35"/>
      <c r="J16" s="34"/>
      <c r="K16" s="35"/>
      <c r="L16" s="35" t="s">
        <v>27</v>
      </c>
      <c r="M16" s="44"/>
    </row>
    <row r="17" spans="1:15" s="36" customFormat="1">
      <c r="A17" s="27"/>
      <c r="B17" s="28"/>
      <c r="C17" s="37"/>
      <c r="D17" s="27"/>
      <c r="E17" s="30"/>
      <c r="F17" s="32"/>
      <c r="G17" s="35"/>
      <c r="H17" s="76"/>
      <c r="I17" s="33"/>
      <c r="J17" s="34"/>
      <c r="K17" s="33"/>
      <c r="L17" s="35"/>
      <c r="M17" s="45"/>
    </row>
    <row r="18" spans="1:15" s="36" customFormat="1">
      <c r="A18" s="27"/>
      <c r="B18" s="28"/>
      <c r="C18" s="37"/>
      <c r="D18" s="27"/>
      <c r="E18" s="30"/>
      <c r="F18" s="32"/>
      <c r="G18" s="35"/>
      <c r="H18" s="76"/>
      <c r="I18" s="33"/>
      <c r="J18" s="34"/>
      <c r="K18" s="33"/>
      <c r="L18" s="35"/>
      <c r="M18" s="45"/>
    </row>
    <row r="19" spans="1:15" s="30" customFormat="1">
      <c r="A19" s="178" t="s">
        <v>1243</v>
      </c>
      <c r="B19" s="179"/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44"/>
      <c r="N19" s="44"/>
      <c r="O19" s="45"/>
    </row>
    <row r="20" spans="1:15" s="30" customFormat="1">
      <c r="A20" s="27"/>
      <c r="B20" s="28"/>
      <c r="C20" s="37"/>
      <c r="D20" s="27"/>
      <c r="F20" s="31">
        <f>VLOOKUP($E20,Atletas!$1:$1048576,7,FALSE)</f>
        <v>0</v>
      </c>
      <c r="G20" s="31">
        <f>VLOOKUP($E20,Atletas!$1:$1048576,9,FALSE)</f>
        <v>0</v>
      </c>
      <c r="H20" s="76">
        <f>VLOOKUP($E20,Atletas!$1:$1048576,5,FALSE)</f>
        <v>0</v>
      </c>
      <c r="I20" s="35"/>
      <c r="J20" s="34"/>
      <c r="K20" s="35"/>
      <c r="L20" s="35"/>
    </row>
    <row r="21" spans="1:15" s="30" customFormat="1">
      <c r="A21" s="27"/>
      <c r="B21" s="28"/>
      <c r="C21" s="37"/>
      <c r="D21" s="27"/>
      <c r="F21" s="31">
        <f>VLOOKUP($E21,Atletas!$1:$1048576,7,FALSE)</f>
        <v>0</v>
      </c>
      <c r="G21" s="31">
        <f>VLOOKUP($E21,Atletas!$1:$1048576,9,FALSE)</f>
        <v>0</v>
      </c>
      <c r="H21" s="76">
        <f>VLOOKUP($E21,Atletas!$1:$1048576,5,FALSE)</f>
        <v>0</v>
      </c>
      <c r="J21" s="38"/>
      <c r="K21" s="35"/>
      <c r="L21" s="35"/>
      <c r="M21" s="45"/>
    </row>
    <row r="22" spans="1:15" s="30" customFormat="1">
      <c r="A22" s="27"/>
      <c r="B22" s="28"/>
      <c r="C22" s="37"/>
      <c r="D22" s="27"/>
      <c r="F22" s="31">
        <f>VLOOKUP($E22,Atletas!$1:$1048576,7,FALSE)</f>
        <v>0</v>
      </c>
      <c r="G22" s="31">
        <f>VLOOKUP($E22,Atletas!$1:$1048576,9,FALSE)</f>
        <v>0</v>
      </c>
      <c r="H22" s="76">
        <f>VLOOKUP($E22,Atletas!$1:$1048576,5,FALSE)</f>
        <v>0</v>
      </c>
      <c r="J22" s="38"/>
      <c r="K22" s="35"/>
      <c r="L22" s="35"/>
      <c r="M22" s="45"/>
    </row>
    <row r="23" spans="1:15" s="30" customFormat="1">
      <c r="A23" s="27"/>
      <c r="B23" s="28"/>
      <c r="C23" s="37"/>
      <c r="D23" s="27"/>
      <c r="F23" s="31">
        <f>VLOOKUP($E23,Atletas!$1:$1048576,7,FALSE)</f>
        <v>0</v>
      </c>
      <c r="G23" s="31">
        <f>VLOOKUP($E23,Atletas!$1:$1048576,9,FALSE)</f>
        <v>0</v>
      </c>
      <c r="H23" s="76">
        <f>VLOOKUP($E23,Atletas!$1:$1048576,5,FALSE)</f>
        <v>0</v>
      </c>
      <c r="J23" s="38"/>
      <c r="K23" s="35"/>
      <c r="L23" s="35"/>
      <c r="M23" s="45"/>
    </row>
    <row r="24" spans="1:15" s="30" customFormat="1">
      <c r="A24" s="27"/>
      <c r="B24" s="28"/>
      <c r="C24" s="29"/>
      <c r="D24" s="26"/>
      <c r="F24" s="31"/>
      <c r="G24" s="31"/>
      <c r="H24" s="76"/>
      <c r="I24" s="35"/>
      <c r="J24" s="34"/>
      <c r="K24" s="35"/>
      <c r="L24" s="35"/>
      <c r="M24" s="44"/>
      <c r="N24" s="44"/>
      <c r="O24" s="45"/>
    </row>
    <row r="25" spans="1:15" s="30" customFormat="1">
      <c r="A25" s="27"/>
      <c r="B25" s="28"/>
      <c r="C25" s="29"/>
      <c r="D25" s="26"/>
      <c r="F25" s="31"/>
      <c r="G25" s="31"/>
      <c r="H25" s="76"/>
      <c r="I25" s="35"/>
      <c r="J25" s="34"/>
      <c r="K25" s="35"/>
      <c r="L25" s="35"/>
      <c r="M25" s="44"/>
      <c r="N25" s="44"/>
      <c r="O25" s="44"/>
    </row>
    <row r="26" spans="1:15">
      <c r="A26" s="178" t="s">
        <v>1244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44"/>
    </row>
    <row r="27" spans="1:15" s="30" customFormat="1">
      <c r="A27" s="27"/>
      <c r="B27" s="28"/>
      <c r="C27" s="37"/>
      <c r="D27" s="27"/>
      <c r="F27" s="31">
        <f>VLOOKUP($E27,Atletas!$1:$1048576,7,FALSE)</f>
        <v>0</v>
      </c>
      <c r="G27" s="31">
        <f>VLOOKUP($E27,Atletas!$1:$1048576,9,FALSE)</f>
        <v>0</v>
      </c>
      <c r="H27" s="76">
        <f>VLOOKUP($E27,Atletas!$1:$1048576,5,FALSE)</f>
        <v>0</v>
      </c>
      <c r="J27" s="38"/>
      <c r="K27" s="35"/>
      <c r="L27" s="35"/>
      <c r="M27" s="44"/>
    </row>
    <row r="28" spans="1:15" s="30" customFormat="1">
      <c r="A28" s="27"/>
      <c r="B28" s="28"/>
      <c r="C28" s="37"/>
      <c r="D28" s="27"/>
      <c r="F28" s="31">
        <f>VLOOKUP($E28,Atletas!$1:$1048576,7,FALSE)</f>
        <v>0</v>
      </c>
      <c r="G28" s="31">
        <f>VLOOKUP($E28,Atletas!$1:$1048576,9,FALSE)</f>
        <v>0</v>
      </c>
      <c r="H28" s="76">
        <f>VLOOKUP($E28,Atletas!$1:$1048576,5,FALSE)</f>
        <v>0</v>
      </c>
      <c r="J28" s="38"/>
      <c r="K28" s="35"/>
      <c r="L28" s="35"/>
      <c r="M28" s="44"/>
    </row>
    <row r="29" spans="1:15" s="30" customFormat="1">
      <c r="A29" s="27"/>
      <c r="B29" s="28"/>
      <c r="C29" s="37"/>
      <c r="D29" s="27"/>
      <c r="F29" s="31">
        <f>VLOOKUP($E29,Atletas!$1:$1048576,7,FALSE)</f>
        <v>0</v>
      </c>
      <c r="G29" s="31">
        <f>VLOOKUP($E29,Atletas!$1:$1048576,9,FALSE)</f>
        <v>0</v>
      </c>
      <c r="H29" s="76">
        <f>VLOOKUP($E29,Atletas!$1:$1048576,5,FALSE)</f>
        <v>0</v>
      </c>
      <c r="J29" s="38"/>
      <c r="K29" s="35"/>
      <c r="L29" s="35"/>
      <c r="M29" s="44"/>
    </row>
    <row r="30" spans="1:15" s="30" customFormat="1">
      <c r="A30" s="27"/>
      <c r="B30" s="28"/>
      <c r="C30" s="37"/>
      <c r="D30" s="27"/>
      <c r="F30" s="31">
        <f>VLOOKUP($E30,Atletas!$1:$1048576,7,FALSE)</f>
        <v>0</v>
      </c>
      <c r="G30" s="31">
        <f>VLOOKUP($E30,Atletas!$1:$1048576,9,FALSE)</f>
        <v>0</v>
      </c>
      <c r="H30" s="76">
        <f>VLOOKUP($E30,Atletas!$1:$1048576,5,FALSE)</f>
        <v>0</v>
      </c>
      <c r="J30" s="38"/>
      <c r="K30" s="35"/>
      <c r="L30" s="35"/>
      <c r="M30" s="44"/>
    </row>
    <row r="31" spans="1:15" s="30" customFormat="1">
      <c r="A31" s="27"/>
      <c r="B31" s="28"/>
      <c r="C31" s="37"/>
      <c r="D31" s="27"/>
      <c r="F31" s="32"/>
      <c r="G31" s="35"/>
      <c r="H31" s="76"/>
      <c r="J31" s="38"/>
      <c r="K31" s="35"/>
      <c r="M31" s="45"/>
    </row>
    <row r="32" spans="1:15" s="30" customFormat="1">
      <c r="A32" s="27"/>
      <c r="B32" s="28"/>
      <c r="C32" s="37"/>
      <c r="D32" s="27"/>
      <c r="F32" s="32"/>
      <c r="G32" s="35"/>
      <c r="H32" s="76"/>
      <c r="J32" s="38"/>
      <c r="K32" s="35"/>
      <c r="M32" s="45"/>
    </row>
    <row r="33" spans="1:13" s="30" customFormat="1">
      <c r="A33" s="27"/>
      <c r="B33" s="28"/>
      <c r="C33" s="37"/>
      <c r="D33" s="27"/>
      <c r="F33" s="32"/>
      <c r="G33" s="35"/>
      <c r="H33" s="76"/>
      <c r="J33" s="38"/>
      <c r="K33" s="35"/>
      <c r="M33" s="45"/>
    </row>
    <row r="34" spans="1:13" s="30" customFormat="1">
      <c r="A34" s="27"/>
      <c r="B34" s="28"/>
      <c r="C34" s="37"/>
      <c r="D34" s="27"/>
      <c r="F34" s="32"/>
      <c r="G34" s="35"/>
      <c r="H34" s="76"/>
      <c r="J34" s="38"/>
      <c r="K34" s="35"/>
      <c r="M34" s="45"/>
    </row>
    <row r="35" spans="1:13" s="36" customFormat="1">
      <c r="A35" s="27"/>
      <c r="B35" s="28"/>
      <c r="C35" s="37"/>
      <c r="D35" s="27"/>
      <c r="E35" s="30"/>
      <c r="F35" s="32"/>
      <c r="G35" s="35"/>
      <c r="H35" s="76"/>
      <c r="J35" s="38"/>
      <c r="K35" s="33"/>
      <c r="L35" s="30"/>
      <c r="M35" s="47"/>
    </row>
    <row r="36" spans="1:13" s="36" customFormat="1">
      <c r="A36" s="27"/>
      <c r="B36" s="28"/>
      <c r="C36" s="37"/>
      <c r="D36" s="27"/>
      <c r="E36" s="30"/>
      <c r="F36" s="32"/>
      <c r="G36" s="35"/>
      <c r="H36" s="76"/>
      <c r="J36" s="38"/>
      <c r="K36" s="33"/>
      <c r="L36" s="30"/>
      <c r="M36" s="47"/>
    </row>
    <row r="37" spans="1:13" s="36" customFormat="1">
      <c r="A37" s="27"/>
      <c r="B37" s="28"/>
      <c r="C37" s="37"/>
      <c r="D37" s="27"/>
      <c r="E37" s="30"/>
      <c r="F37" s="32"/>
      <c r="G37" s="35"/>
      <c r="H37" s="76"/>
      <c r="J37" s="38"/>
      <c r="K37" s="33"/>
      <c r="L37" s="30"/>
      <c r="M37" s="47"/>
    </row>
    <row r="38" spans="1:13" s="36" customFormat="1">
      <c r="A38" s="27"/>
      <c r="B38" s="28"/>
      <c r="C38" s="37"/>
      <c r="D38" s="27"/>
      <c r="E38" s="30"/>
      <c r="F38" s="32"/>
      <c r="G38" s="35"/>
      <c r="H38" s="76"/>
      <c r="J38" s="38"/>
      <c r="K38" s="33"/>
      <c r="L38" s="30"/>
      <c r="M38" s="47"/>
    </row>
    <row r="39" spans="1:13" s="36" customFormat="1">
      <c r="A39" s="27"/>
      <c r="B39" s="28"/>
      <c r="C39" s="37"/>
      <c r="D39" s="27"/>
      <c r="E39" s="30"/>
      <c r="F39" s="32"/>
      <c r="G39" s="35"/>
      <c r="H39" s="76"/>
      <c r="J39" s="38"/>
      <c r="K39" s="33"/>
      <c r="L39" s="30"/>
      <c r="M39" s="47"/>
    </row>
    <row r="40" spans="1:13" s="36" customFormat="1">
      <c r="A40" s="27"/>
      <c r="B40" s="28"/>
      <c r="C40" s="37"/>
      <c r="D40" s="27"/>
      <c r="E40" s="30"/>
      <c r="F40" s="32"/>
      <c r="G40" s="35"/>
      <c r="H40" s="76"/>
      <c r="J40" s="38"/>
      <c r="K40" s="33"/>
      <c r="L40" s="30"/>
      <c r="M40" s="47"/>
    </row>
    <row r="41" spans="1:13" s="36" customFormat="1">
      <c r="A41" s="27"/>
      <c r="B41" s="28"/>
      <c r="C41" s="37"/>
      <c r="D41" s="27"/>
      <c r="E41" s="30"/>
      <c r="F41" s="32"/>
      <c r="G41" s="35"/>
      <c r="H41" s="76"/>
      <c r="J41" s="38"/>
      <c r="K41" s="33"/>
      <c r="L41" s="30"/>
      <c r="M41" s="47"/>
    </row>
    <row r="42" spans="1:13" s="36" customFormat="1">
      <c r="A42" s="27"/>
      <c r="B42" s="28"/>
      <c r="C42" s="37"/>
      <c r="D42" s="27"/>
      <c r="E42" s="30"/>
      <c r="F42" s="32"/>
      <c r="G42" s="35"/>
      <c r="H42" s="76"/>
      <c r="J42" s="38"/>
      <c r="K42" s="33"/>
      <c r="L42" s="30"/>
      <c r="M42" s="47"/>
    </row>
    <row r="43" spans="1:13" s="36" customFormat="1">
      <c r="A43" s="27"/>
      <c r="B43" s="28"/>
      <c r="C43" s="37"/>
      <c r="D43" s="27"/>
      <c r="E43" s="30"/>
      <c r="F43" s="32"/>
      <c r="G43" s="35"/>
      <c r="H43" s="76"/>
      <c r="J43" s="38"/>
      <c r="K43" s="33"/>
      <c r="L43" s="30"/>
      <c r="M43" s="47"/>
    </row>
    <row r="44" spans="1:13" s="36" customFormat="1">
      <c r="A44" s="27"/>
      <c r="B44" s="28"/>
      <c r="C44" s="37"/>
      <c r="D44" s="27"/>
      <c r="E44" s="30"/>
      <c r="F44" s="32"/>
      <c r="G44" s="35"/>
      <c r="H44" s="76"/>
      <c r="J44" s="38"/>
      <c r="K44" s="33"/>
      <c r="L44" s="30"/>
      <c r="M44" s="47"/>
    </row>
    <row r="45" spans="1:13" s="36" customFormat="1">
      <c r="A45" s="27"/>
      <c r="B45" s="28"/>
      <c r="C45" s="37"/>
      <c r="D45" s="27"/>
      <c r="E45" s="30"/>
      <c r="F45" s="32"/>
      <c r="G45" s="35"/>
      <c r="H45" s="76"/>
      <c r="J45" s="38"/>
      <c r="K45" s="33"/>
      <c r="L45" s="30"/>
      <c r="M45" s="47"/>
    </row>
    <row r="46" spans="1:13" s="36" customFormat="1">
      <c r="A46" s="27"/>
      <c r="B46" s="28"/>
      <c r="C46" s="37"/>
      <c r="D46" s="27"/>
      <c r="E46" s="30"/>
      <c r="F46" s="32"/>
      <c r="G46" s="35"/>
      <c r="H46" s="76"/>
      <c r="J46" s="38"/>
      <c r="K46" s="33"/>
      <c r="L46" s="30"/>
      <c r="M46" s="47"/>
    </row>
    <row r="47" spans="1:13" s="36" customFormat="1">
      <c r="A47" s="27"/>
      <c r="B47" s="28"/>
      <c r="C47" s="37"/>
      <c r="D47" s="27"/>
      <c r="E47" s="30"/>
      <c r="F47" s="32"/>
      <c r="G47" s="35"/>
      <c r="H47" s="76"/>
      <c r="J47" s="38"/>
      <c r="K47" s="33"/>
      <c r="L47" s="30"/>
      <c r="M47" s="47"/>
    </row>
    <row r="48" spans="1:13" s="36" customFormat="1">
      <c r="A48" s="27"/>
      <c r="B48" s="28"/>
      <c r="C48" s="37"/>
      <c r="D48" s="27"/>
      <c r="E48" s="30"/>
      <c r="F48" s="32"/>
      <c r="G48" s="35"/>
      <c r="H48" s="76"/>
      <c r="J48" s="38"/>
      <c r="K48" s="33"/>
      <c r="L48" s="30"/>
      <c r="M48" s="47"/>
    </row>
    <row r="49" spans="1:13" s="36" customFormat="1">
      <c r="A49" s="27"/>
      <c r="B49" s="28"/>
      <c r="C49" s="37"/>
      <c r="D49" s="27"/>
      <c r="E49" s="30"/>
      <c r="F49" s="32"/>
      <c r="G49" s="35"/>
      <c r="H49" s="76"/>
      <c r="J49" s="38"/>
      <c r="K49" s="33"/>
      <c r="L49" s="30"/>
      <c r="M49" s="47"/>
    </row>
    <row r="50" spans="1:13" s="36" customFormat="1">
      <c r="A50" s="27"/>
      <c r="B50" s="28"/>
      <c r="C50" s="37"/>
      <c r="D50" s="27"/>
      <c r="E50" s="30"/>
      <c r="F50" s="32"/>
      <c r="G50" s="35"/>
      <c r="H50" s="76"/>
      <c r="J50" s="38"/>
      <c r="K50" s="33"/>
      <c r="L50" s="30"/>
      <c r="M50" s="47"/>
    </row>
    <row r="51" spans="1:13" s="36" customFormat="1">
      <c r="A51" s="27"/>
      <c r="B51" s="28"/>
      <c r="C51" s="37"/>
      <c r="D51" s="27"/>
      <c r="E51" s="30"/>
      <c r="F51" s="32"/>
      <c r="G51" s="35"/>
      <c r="H51" s="76"/>
      <c r="J51" s="38"/>
      <c r="K51" s="33"/>
      <c r="L51" s="30"/>
      <c r="M51" s="47"/>
    </row>
    <row r="52" spans="1:13" s="36" customFormat="1">
      <c r="A52" s="27"/>
      <c r="B52" s="28"/>
      <c r="C52" s="37"/>
      <c r="D52" s="27"/>
      <c r="E52" s="30"/>
      <c r="F52" s="32"/>
      <c r="G52" s="35"/>
      <c r="H52" s="76"/>
      <c r="J52" s="38"/>
      <c r="K52" s="33"/>
      <c r="L52" s="30"/>
      <c r="M52" s="47"/>
    </row>
    <row r="53" spans="1:13" s="36" customFormat="1">
      <c r="A53" s="27"/>
      <c r="B53" s="28"/>
      <c r="C53" s="37"/>
      <c r="D53" s="27"/>
      <c r="E53" s="30"/>
      <c r="F53" s="32"/>
      <c r="G53" s="35"/>
      <c r="H53" s="76"/>
      <c r="J53" s="38"/>
      <c r="K53" s="33"/>
      <c r="L53" s="30"/>
      <c r="M53" s="47"/>
    </row>
    <row r="54" spans="1:13" s="36" customFormat="1">
      <c r="A54" s="27"/>
      <c r="B54" s="28"/>
      <c r="C54" s="37"/>
      <c r="D54" s="27"/>
      <c r="E54" s="30"/>
      <c r="F54" s="32"/>
      <c r="G54" s="35"/>
      <c r="H54" s="76"/>
      <c r="J54" s="38"/>
      <c r="K54" s="33"/>
      <c r="L54" s="30"/>
      <c r="M54" s="47"/>
    </row>
    <row r="55" spans="1:13" s="36" customFormat="1">
      <c r="A55" s="27"/>
      <c r="B55" s="28"/>
      <c r="C55" s="37"/>
      <c r="D55" s="27"/>
      <c r="E55" s="30"/>
      <c r="F55" s="32"/>
      <c r="G55" s="35"/>
      <c r="H55" s="76"/>
      <c r="J55" s="38"/>
      <c r="K55" s="33"/>
      <c r="L55" s="30"/>
      <c r="M55" s="47"/>
    </row>
    <row r="56" spans="1:13" s="36" customFormat="1">
      <c r="A56" s="27"/>
      <c r="B56" s="28"/>
      <c r="C56" s="37"/>
      <c r="D56" s="27"/>
      <c r="E56" s="30"/>
      <c r="F56" s="32"/>
      <c r="G56" s="35"/>
      <c r="H56" s="76"/>
      <c r="J56" s="38"/>
      <c r="K56" s="33"/>
      <c r="L56" s="30"/>
      <c r="M56" s="47"/>
    </row>
    <row r="57" spans="1:13" s="36" customFormat="1">
      <c r="A57" s="27"/>
      <c r="B57" s="28"/>
      <c r="C57" s="37"/>
      <c r="D57" s="27"/>
      <c r="E57" s="30"/>
      <c r="F57" s="32"/>
      <c r="G57" s="35"/>
      <c r="H57" s="76"/>
      <c r="J57" s="38"/>
      <c r="K57" s="33"/>
      <c r="L57" s="30"/>
      <c r="M57" s="47"/>
    </row>
    <row r="58" spans="1:13" s="36" customFormat="1">
      <c r="A58" s="27"/>
      <c r="B58" s="28"/>
      <c r="C58" s="37"/>
      <c r="D58" s="27"/>
      <c r="E58" s="30"/>
      <c r="F58" s="32"/>
      <c r="G58" s="35"/>
      <c r="H58" s="76"/>
      <c r="J58" s="38"/>
      <c r="K58" s="33"/>
      <c r="L58" s="30"/>
      <c r="M58" s="47"/>
    </row>
    <row r="59" spans="1:13" s="36" customFormat="1">
      <c r="A59" s="27"/>
      <c r="B59" s="28"/>
      <c r="C59" s="37"/>
      <c r="D59" s="27"/>
      <c r="E59" s="30"/>
      <c r="F59" s="32"/>
      <c r="G59" s="35"/>
      <c r="H59" s="76"/>
      <c r="J59" s="38"/>
      <c r="K59" s="33"/>
      <c r="L59" s="30"/>
      <c r="M59" s="47"/>
    </row>
    <row r="60" spans="1:13" s="36" customFormat="1">
      <c r="A60" s="27"/>
      <c r="B60" s="28"/>
      <c r="C60" s="37"/>
      <c r="D60" s="27"/>
      <c r="E60" s="30"/>
      <c r="F60" s="32"/>
      <c r="G60" s="35"/>
      <c r="H60" s="76"/>
      <c r="J60" s="38"/>
      <c r="K60" s="33"/>
      <c r="L60" s="30"/>
      <c r="M60" s="47"/>
    </row>
    <row r="61" spans="1:13" s="36" customFormat="1">
      <c r="A61" s="27"/>
      <c r="B61" s="28"/>
      <c r="C61" s="37"/>
      <c r="D61" s="27"/>
      <c r="E61" s="30"/>
      <c r="F61" s="32"/>
      <c r="G61" s="35"/>
      <c r="H61" s="76"/>
      <c r="J61" s="38"/>
      <c r="K61" s="33"/>
      <c r="L61" s="30"/>
      <c r="M61" s="47"/>
    </row>
    <row r="62" spans="1:13" s="36" customFormat="1">
      <c r="A62" s="27"/>
      <c r="B62" s="28"/>
      <c r="C62" s="37"/>
      <c r="D62" s="27"/>
      <c r="E62" s="30"/>
      <c r="F62" s="32"/>
      <c r="G62" s="35"/>
      <c r="H62" s="76"/>
      <c r="J62" s="38"/>
      <c r="K62" s="33"/>
      <c r="L62" s="30"/>
      <c r="M62" s="47"/>
    </row>
    <row r="63" spans="1:13" s="36" customFormat="1">
      <c r="A63" s="27"/>
      <c r="B63" s="28"/>
      <c r="C63" s="37"/>
      <c r="D63" s="27"/>
      <c r="E63" s="30"/>
      <c r="F63" s="32"/>
      <c r="G63" s="35"/>
      <c r="H63" s="76"/>
      <c r="J63" s="38"/>
      <c r="K63" s="33"/>
      <c r="L63" s="30"/>
      <c r="M63" s="47"/>
    </row>
    <row r="64" spans="1:13" s="36" customFormat="1">
      <c r="A64" s="27"/>
      <c r="B64" s="28"/>
      <c r="C64" s="37"/>
      <c r="D64" s="27"/>
      <c r="E64" s="30"/>
      <c r="F64" s="32"/>
      <c r="G64" s="35"/>
      <c r="H64" s="76"/>
      <c r="J64" s="38"/>
      <c r="K64" s="33"/>
      <c r="L64" s="30"/>
      <c r="M64" s="47"/>
    </row>
    <row r="65" spans="1:13" s="36" customFormat="1">
      <c r="A65" s="27"/>
      <c r="B65" s="28"/>
      <c r="C65" s="37"/>
      <c r="D65" s="27"/>
      <c r="E65" s="30"/>
      <c r="F65" s="32"/>
      <c r="G65" s="35"/>
      <c r="H65" s="76"/>
      <c r="J65" s="38"/>
      <c r="K65" s="33"/>
      <c r="L65" s="30"/>
      <c r="M65" s="47"/>
    </row>
    <row r="66" spans="1:13" s="36" customFormat="1">
      <c r="A66" s="27"/>
      <c r="B66" s="28"/>
      <c r="C66" s="37"/>
      <c r="D66" s="27"/>
      <c r="E66" s="30"/>
      <c r="F66" s="32"/>
      <c r="G66" s="35"/>
      <c r="H66" s="76"/>
      <c r="J66" s="38"/>
      <c r="K66" s="33"/>
      <c r="L66" s="30"/>
      <c r="M66" s="47"/>
    </row>
    <row r="67" spans="1:13" s="36" customFormat="1">
      <c r="A67" s="27"/>
      <c r="B67" s="28"/>
      <c r="C67" s="37"/>
      <c r="D67" s="27"/>
      <c r="E67" s="30"/>
      <c r="F67" s="32"/>
      <c r="G67" s="35"/>
      <c r="H67" s="76"/>
      <c r="J67" s="38"/>
      <c r="K67" s="33"/>
      <c r="L67" s="30"/>
      <c r="M67" s="47"/>
    </row>
    <row r="68" spans="1:13" s="36" customFormat="1">
      <c r="A68" s="27"/>
      <c r="B68" s="28"/>
      <c r="C68" s="37"/>
      <c r="D68" s="27"/>
      <c r="E68" s="30"/>
      <c r="F68" s="32"/>
      <c r="G68" s="35"/>
      <c r="H68" s="76"/>
      <c r="J68" s="38"/>
      <c r="K68" s="33"/>
      <c r="L68" s="30"/>
      <c r="M68" s="47"/>
    </row>
    <row r="69" spans="1:13" s="36" customFormat="1">
      <c r="A69" s="27"/>
      <c r="B69" s="28"/>
      <c r="C69" s="37"/>
      <c r="D69" s="27"/>
      <c r="E69" s="30"/>
      <c r="F69" s="32"/>
      <c r="G69" s="35"/>
      <c r="H69" s="76"/>
      <c r="J69" s="38"/>
      <c r="K69" s="33"/>
      <c r="L69" s="30"/>
      <c r="M69" s="47"/>
    </row>
    <row r="70" spans="1:13" s="36" customFormat="1">
      <c r="A70" s="27"/>
      <c r="B70" s="28"/>
      <c r="C70" s="37"/>
      <c r="D70" s="27"/>
      <c r="E70" s="30"/>
      <c r="F70" s="32"/>
      <c r="G70" s="35"/>
      <c r="H70" s="76"/>
      <c r="J70" s="38"/>
      <c r="K70" s="33"/>
      <c r="L70" s="30"/>
      <c r="M70" s="47"/>
    </row>
    <row r="71" spans="1:13" s="36" customFormat="1">
      <c r="A71" s="27"/>
      <c r="B71" s="28"/>
      <c r="C71" s="37"/>
      <c r="D71" s="27"/>
      <c r="E71" s="30"/>
      <c r="F71" s="32"/>
      <c r="G71" s="35"/>
      <c r="H71" s="76"/>
      <c r="J71" s="38"/>
      <c r="K71" s="33"/>
      <c r="L71" s="30"/>
      <c r="M71" s="47"/>
    </row>
    <row r="72" spans="1:13" s="36" customFormat="1">
      <c r="A72" s="27"/>
      <c r="B72" s="28"/>
      <c r="C72" s="37"/>
      <c r="D72" s="27"/>
      <c r="E72" s="30"/>
      <c r="F72" s="32"/>
      <c r="G72" s="35"/>
      <c r="H72" s="76"/>
      <c r="J72" s="38"/>
      <c r="K72" s="33"/>
      <c r="L72" s="30"/>
      <c r="M72" s="47"/>
    </row>
    <row r="73" spans="1:13" s="36" customFormat="1">
      <c r="A73" s="27"/>
      <c r="B73" s="28"/>
      <c r="C73" s="37"/>
      <c r="D73" s="27"/>
      <c r="E73" s="30"/>
      <c r="F73" s="32"/>
      <c r="G73" s="35"/>
      <c r="H73" s="76"/>
      <c r="J73" s="38"/>
      <c r="K73" s="33"/>
      <c r="L73" s="30"/>
      <c r="M73" s="47"/>
    </row>
    <row r="74" spans="1:13" s="36" customFormat="1">
      <c r="A74" s="27"/>
      <c r="B74" s="28"/>
      <c r="C74" s="37"/>
      <c r="D74" s="27"/>
      <c r="E74" s="30"/>
      <c r="F74" s="32"/>
      <c r="G74" s="35"/>
      <c r="H74" s="76"/>
      <c r="J74" s="38"/>
      <c r="K74" s="33"/>
      <c r="L74" s="30"/>
      <c r="M74" s="47"/>
    </row>
    <row r="75" spans="1:13" s="36" customFormat="1">
      <c r="A75" s="27"/>
      <c r="B75" s="28"/>
      <c r="C75" s="37"/>
      <c r="D75" s="27"/>
      <c r="E75" s="30"/>
      <c r="F75" s="32"/>
      <c r="G75" s="35"/>
      <c r="H75" s="76"/>
      <c r="J75" s="38"/>
      <c r="K75" s="33"/>
      <c r="L75" s="30"/>
      <c r="M75" s="47"/>
    </row>
    <row r="76" spans="1:13" s="36" customFormat="1">
      <c r="A76" s="27"/>
      <c r="B76" s="28"/>
      <c r="C76" s="37"/>
      <c r="D76" s="27"/>
      <c r="E76" s="30"/>
      <c r="F76" s="32"/>
      <c r="G76" s="35"/>
      <c r="H76" s="76"/>
      <c r="J76" s="38"/>
      <c r="K76" s="33"/>
      <c r="L76" s="30"/>
      <c r="M76" s="47"/>
    </row>
    <row r="77" spans="1:13" s="36" customFormat="1">
      <c r="A77" s="27"/>
      <c r="B77" s="28"/>
      <c r="C77" s="37"/>
      <c r="D77" s="27"/>
      <c r="E77" s="30"/>
      <c r="F77" s="32"/>
      <c r="G77" s="35"/>
      <c r="H77" s="76"/>
      <c r="J77" s="38"/>
      <c r="K77" s="33"/>
      <c r="L77" s="30"/>
      <c r="M77" s="47"/>
    </row>
    <row r="78" spans="1:13" s="36" customFormat="1">
      <c r="A78" s="27"/>
      <c r="B78" s="28"/>
      <c r="C78" s="37"/>
      <c r="D78" s="27"/>
      <c r="E78" s="30"/>
      <c r="F78" s="32"/>
      <c r="G78" s="35"/>
      <c r="H78" s="76"/>
      <c r="J78" s="38"/>
      <c r="K78" s="33"/>
      <c r="L78" s="30"/>
      <c r="M78" s="47"/>
    </row>
    <row r="79" spans="1:13" s="36" customFormat="1">
      <c r="A79" s="27"/>
      <c r="B79" s="28"/>
      <c r="C79" s="37"/>
      <c r="D79" s="27"/>
      <c r="E79" s="30"/>
      <c r="F79" s="32"/>
      <c r="G79" s="35"/>
      <c r="H79" s="76"/>
      <c r="J79" s="38"/>
      <c r="K79" s="33"/>
      <c r="L79" s="30"/>
      <c r="M79" s="47"/>
    </row>
    <row r="80" spans="1:13" s="36" customFormat="1">
      <c r="A80" s="27"/>
      <c r="B80" s="28"/>
      <c r="C80" s="37"/>
      <c r="D80" s="27"/>
      <c r="E80" s="30"/>
      <c r="F80" s="32"/>
      <c r="G80" s="35"/>
      <c r="H80" s="76"/>
      <c r="J80" s="38"/>
      <c r="K80" s="33"/>
      <c r="L80" s="30"/>
      <c r="M80" s="47"/>
    </row>
    <row r="81" spans="1:13" s="36" customFormat="1">
      <c r="A81" s="27"/>
      <c r="B81" s="28"/>
      <c r="C81" s="37"/>
      <c r="D81" s="27"/>
      <c r="E81" s="30"/>
      <c r="F81" s="32"/>
      <c r="G81" s="35"/>
      <c r="H81" s="76"/>
      <c r="J81" s="38"/>
      <c r="K81" s="33"/>
      <c r="L81" s="30"/>
      <c r="M81" s="47"/>
    </row>
    <row r="82" spans="1:13" s="36" customFormat="1">
      <c r="A82" s="27"/>
      <c r="B82" s="28"/>
      <c r="C82" s="37"/>
      <c r="D82" s="27"/>
      <c r="E82" s="30"/>
      <c r="F82" s="32"/>
      <c r="G82" s="35"/>
      <c r="H82" s="76"/>
      <c r="J82" s="38"/>
      <c r="K82" s="33"/>
      <c r="L82" s="30"/>
      <c r="M82" s="47"/>
    </row>
    <row r="83" spans="1:13" s="36" customFormat="1">
      <c r="A83" s="27"/>
      <c r="B83" s="28"/>
      <c r="C83" s="37"/>
      <c r="D83" s="27"/>
      <c r="E83" s="30"/>
      <c r="F83" s="32"/>
      <c r="G83" s="35"/>
      <c r="H83" s="76"/>
      <c r="J83" s="38"/>
      <c r="K83" s="33"/>
      <c r="L83" s="30"/>
      <c r="M83" s="47"/>
    </row>
    <row r="84" spans="1:13" s="36" customFormat="1">
      <c r="A84" s="27"/>
      <c r="B84" s="28"/>
      <c r="C84" s="37"/>
      <c r="D84" s="27"/>
      <c r="E84" s="30"/>
      <c r="F84" s="32"/>
      <c r="G84" s="35"/>
      <c r="H84" s="76"/>
      <c r="J84" s="38"/>
      <c r="K84" s="33"/>
      <c r="L84" s="30"/>
      <c r="M84" s="47"/>
    </row>
    <row r="85" spans="1:13" s="36" customFormat="1">
      <c r="A85" s="27"/>
      <c r="B85" s="28"/>
      <c r="C85" s="37"/>
      <c r="D85" s="27"/>
      <c r="E85" s="30"/>
      <c r="F85" s="32"/>
      <c r="G85" s="35"/>
      <c r="H85" s="76"/>
      <c r="J85" s="38"/>
      <c r="K85" s="33"/>
      <c r="L85" s="30"/>
      <c r="M85" s="47"/>
    </row>
    <row r="86" spans="1:13" s="36" customFormat="1">
      <c r="A86" s="27"/>
      <c r="B86" s="28"/>
      <c r="C86" s="37"/>
      <c r="D86" s="27"/>
      <c r="E86" s="30"/>
      <c r="F86" s="32"/>
      <c r="G86" s="35"/>
      <c r="H86" s="76"/>
      <c r="J86" s="38"/>
      <c r="K86" s="33"/>
      <c r="L86" s="30"/>
      <c r="M86" s="47"/>
    </row>
    <row r="87" spans="1:13" s="36" customFormat="1">
      <c r="A87" s="27"/>
      <c r="B87" s="28"/>
      <c r="C87" s="37"/>
      <c r="D87" s="27"/>
      <c r="E87" s="30"/>
      <c r="F87" s="32"/>
      <c r="G87" s="35"/>
      <c r="H87" s="76"/>
      <c r="J87" s="38"/>
      <c r="K87" s="33"/>
      <c r="L87" s="30"/>
      <c r="M87" s="47"/>
    </row>
    <row r="88" spans="1:13" s="36" customFormat="1">
      <c r="A88" s="27"/>
      <c r="B88" s="28"/>
      <c r="C88" s="37"/>
      <c r="D88" s="27"/>
      <c r="E88" s="30"/>
      <c r="F88" s="32"/>
      <c r="G88" s="35"/>
      <c r="H88" s="76"/>
      <c r="J88" s="38"/>
      <c r="K88" s="33"/>
      <c r="L88" s="30"/>
      <c r="M88" s="47"/>
    </row>
    <row r="89" spans="1:13" s="36" customFormat="1">
      <c r="A89" s="27"/>
      <c r="B89" s="28"/>
      <c r="C89" s="37"/>
      <c r="D89" s="27"/>
      <c r="E89" s="30"/>
      <c r="F89" s="32"/>
      <c r="G89" s="35"/>
      <c r="H89" s="76"/>
      <c r="J89" s="38"/>
      <c r="K89" s="33"/>
      <c r="L89" s="30"/>
      <c r="M89" s="47"/>
    </row>
    <row r="90" spans="1:13" s="36" customFormat="1">
      <c r="A90" s="27"/>
      <c r="B90" s="28"/>
      <c r="C90" s="37"/>
      <c r="D90" s="27"/>
      <c r="E90" s="30"/>
      <c r="F90" s="32"/>
      <c r="G90" s="35"/>
      <c r="H90" s="76"/>
      <c r="J90" s="38"/>
      <c r="K90" s="33"/>
      <c r="L90" s="30"/>
      <c r="M90" s="47"/>
    </row>
    <row r="91" spans="1:13" s="36" customFormat="1">
      <c r="A91" s="27"/>
      <c r="B91" s="28"/>
      <c r="C91" s="37"/>
      <c r="D91" s="27"/>
      <c r="E91" s="30"/>
      <c r="F91" s="32"/>
      <c r="G91" s="35"/>
      <c r="H91" s="76"/>
      <c r="J91" s="38"/>
      <c r="K91" s="33"/>
      <c r="L91" s="30"/>
      <c r="M91" s="47"/>
    </row>
    <row r="92" spans="1:13" s="36" customFormat="1">
      <c r="A92" s="27"/>
      <c r="B92" s="28"/>
      <c r="C92" s="37"/>
      <c r="D92" s="27"/>
      <c r="E92" s="30"/>
      <c r="F92" s="32"/>
      <c r="G92" s="35"/>
      <c r="H92" s="76"/>
      <c r="J92" s="38"/>
      <c r="K92" s="33"/>
      <c r="L92" s="30"/>
      <c r="M92" s="47"/>
    </row>
    <row r="93" spans="1:13" s="36" customFormat="1">
      <c r="A93" s="27"/>
      <c r="B93" s="28"/>
      <c r="C93" s="37"/>
      <c r="D93" s="27"/>
      <c r="E93" s="30"/>
      <c r="F93" s="32"/>
      <c r="G93" s="35"/>
      <c r="H93" s="76"/>
      <c r="J93" s="38"/>
      <c r="K93" s="33"/>
      <c r="L93" s="30"/>
      <c r="M93" s="47"/>
    </row>
    <row r="94" spans="1:13" s="36" customFormat="1">
      <c r="A94" s="27"/>
      <c r="B94" s="28"/>
      <c r="C94" s="37"/>
      <c r="D94" s="27"/>
      <c r="E94" s="30"/>
      <c r="F94" s="32"/>
      <c r="G94" s="35"/>
      <c r="H94" s="76"/>
      <c r="J94" s="38"/>
      <c r="K94" s="33"/>
      <c r="L94" s="30"/>
      <c r="M94" s="47"/>
    </row>
    <row r="95" spans="1:13" s="36" customFormat="1">
      <c r="A95" s="27"/>
      <c r="B95" s="28"/>
      <c r="C95" s="37"/>
      <c r="D95" s="27"/>
      <c r="E95" s="30"/>
      <c r="F95" s="32"/>
      <c r="G95" s="35"/>
      <c r="H95" s="76"/>
      <c r="J95" s="38"/>
      <c r="K95" s="33"/>
      <c r="L95" s="30"/>
      <c r="M95" s="47"/>
    </row>
    <row r="96" spans="1:13" s="36" customFormat="1">
      <c r="A96" s="27"/>
      <c r="B96" s="28"/>
      <c r="C96" s="37"/>
      <c r="D96" s="27"/>
      <c r="E96" s="30"/>
      <c r="F96" s="32"/>
      <c r="G96" s="35"/>
      <c r="H96" s="76"/>
      <c r="J96" s="38"/>
      <c r="K96" s="33"/>
      <c r="L96" s="30"/>
      <c r="M96" s="47"/>
    </row>
    <row r="97" spans="1:13" s="36" customFormat="1">
      <c r="A97" s="27"/>
      <c r="B97" s="28"/>
      <c r="C97" s="37"/>
      <c r="D97" s="27"/>
      <c r="E97" s="30"/>
      <c r="F97" s="32"/>
      <c r="G97" s="35"/>
      <c r="H97" s="76"/>
      <c r="J97" s="38"/>
      <c r="K97" s="33"/>
      <c r="L97" s="30"/>
      <c r="M97" s="47"/>
    </row>
    <row r="98" spans="1:13" s="36" customFormat="1">
      <c r="A98" s="27"/>
      <c r="B98" s="28"/>
      <c r="C98" s="37"/>
      <c r="D98" s="27"/>
      <c r="E98" s="30"/>
      <c r="F98" s="32"/>
      <c r="G98" s="35"/>
      <c r="H98" s="76"/>
      <c r="J98" s="38"/>
      <c r="K98" s="33"/>
      <c r="L98" s="30"/>
      <c r="M98" s="47"/>
    </row>
    <row r="99" spans="1:13" s="36" customFormat="1">
      <c r="A99" s="27"/>
      <c r="B99" s="28"/>
      <c r="C99" s="37"/>
      <c r="D99" s="27"/>
      <c r="E99" s="30"/>
      <c r="F99" s="32"/>
      <c r="G99" s="35"/>
      <c r="H99" s="76"/>
      <c r="J99" s="38"/>
      <c r="K99" s="33"/>
      <c r="L99" s="30"/>
      <c r="M99" s="47"/>
    </row>
    <row r="100" spans="1:13" s="36" customFormat="1">
      <c r="A100" s="27"/>
      <c r="B100" s="28"/>
      <c r="C100" s="37"/>
      <c r="D100" s="27"/>
      <c r="E100" s="30"/>
      <c r="F100" s="32"/>
      <c r="G100" s="35"/>
      <c r="H100" s="76"/>
      <c r="J100" s="38"/>
      <c r="K100" s="33"/>
      <c r="L100" s="30"/>
      <c r="M100" s="47"/>
    </row>
    <row r="101" spans="1:13" s="36" customFormat="1">
      <c r="A101" s="27"/>
      <c r="B101" s="28"/>
      <c r="C101" s="37"/>
      <c r="D101" s="27"/>
      <c r="E101" s="30"/>
      <c r="F101" s="32"/>
      <c r="G101" s="35"/>
      <c r="H101" s="76"/>
      <c r="J101" s="38"/>
      <c r="K101" s="33"/>
      <c r="L101" s="30"/>
      <c r="M101" s="47"/>
    </row>
    <row r="102" spans="1:13" s="36" customFormat="1">
      <c r="A102" s="27"/>
      <c r="B102" s="28"/>
      <c r="C102" s="37"/>
      <c r="D102" s="27"/>
      <c r="E102" s="30"/>
      <c r="F102" s="32"/>
      <c r="G102" s="35"/>
      <c r="H102" s="76"/>
      <c r="J102" s="38"/>
      <c r="K102" s="33"/>
      <c r="L102" s="30"/>
      <c r="M102" s="47"/>
    </row>
    <row r="103" spans="1:13" s="36" customFormat="1">
      <c r="A103" s="27"/>
      <c r="B103" s="28"/>
      <c r="C103" s="37"/>
      <c r="D103" s="27"/>
      <c r="E103" s="30"/>
      <c r="F103" s="32"/>
      <c r="G103" s="35"/>
      <c r="H103" s="76"/>
      <c r="J103" s="38"/>
      <c r="K103" s="33"/>
      <c r="L103" s="30"/>
      <c r="M103" s="47"/>
    </row>
    <row r="104" spans="1:13" s="36" customFormat="1">
      <c r="A104" s="27"/>
      <c r="B104" s="28"/>
      <c r="C104" s="37"/>
      <c r="D104" s="27"/>
      <c r="E104" s="30"/>
      <c r="F104" s="32"/>
      <c r="G104" s="35"/>
      <c r="H104" s="76"/>
      <c r="J104" s="38"/>
      <c r="K104" s="33"/>
      <c r="L104" s="30"/>
      <c r="M104" s="47"/>
    </row>
    <row r="105" spans="1:13" s="36" customFormat="1">
      <c r="A105" s="27"/>
      <c r="B105" s="28"/>
      <c r="C105" s="37"/>
      <c r="D105" s="27"/>
      <c r="E105" s="30"/>
      <c r="F105" s="32"/>
      <c r="G105" s="35"/>
      <c r="H105" s="76"/>
      <c r="J105" s="38"/>
      <c r="K105" s="33"/>
      <c r="L105" s="30"/>
      <c r="M105" s="47"/>
    </row>
    <row r="106" spans="1:13" s="36" customFormat="1">
      <c r="A106" s="27"/>
      <c r="B106" s="28"/>
      <c r="C106" s="37"/>
      <c r="D106" s="27"/>
      <c r="E106" s="30"/>
      <c r="F106" s="32"/>
      <c r="G106" s="35"/>
      <c r="H106" s="76"/>
      <c r="J106" s="38"/>
      <c r="K106" s="33"/>
      <c r="L106" s="30"/>
      <c r="M106" s="47"/>
    </row>
    <row r="107" spans="1:13" s="36" customFormat="1">
      <c r="A107" s="27"/>
      <c r="B107" s="28"/>
      <c r="C107" s="37"/>
      <c r="D107" s="27"/>
      <c r="E107" s="30"/>
      <c r="F107" s="32"/>
      <c r="G107" s="35"/>
      <c r="H107" s="76"/>
      <c r="J107" s="38"/>
      <c r="K107" s="33"/>
      <c r="L107" s="30"/>
      <c r="M107" s="47"/>
    </row>
    <row r="108" spans="1:13" s="36" customFormat="1">
      <c r="A108" s="27"/>
      <c r="B108" s="28"/>
      <c r="C108" s="37"/>
      <c r="D108" s="27"/>
      <c r="E108" s="30"/>
      <c r="F108" s="32"/>
      <c r="G108" s="35"/>
      <c r="H108" s="76"/>
      <c r="J108" s="38"/>
      <c r="K108" s="33"/>
      <c r="L108" s="30"/>
      <c r="M108" s="47"/>
    </row>
    <row r="109" spans="1:13" s="36" customFormat="1">
      <c r="A109" s="27"/>
      <c r="B109" s="28"/>
      <c r="C109" s="37"/>
      <c r="D109" s="27"/>
      <c r="E109" s="30"/>
      <c r="F109" s="32"/>
      <c r="G109" s="35"/>
      <c r="H109" s="76"/>
      <c r="J109" s="38"/>
      <c r="K109" s="33"/>
      <c r="L109" s="30"/>
      <c r="M109" s="47"/>
    </row>
    <row r="110" spans="1:13" s="36" customFormat="1">
      <c r="A110" s="27"/>
      <c r="B110" s="28"/>
      <c r="C110" s="37"/>
      <c r="D110" s="27"/>
      <c r="E110" s="30"/>
      <c r="F110" s="32"/>
      <c r="G110" s="35"/>
      <c r="H110" s="76"/>
      <c r="J110" s="38"/>
      <c r="K110" s="33"/>
      <c r="L110" s="30"/>
      <c r="M110" s="47"/>
    </row>
    <row r="111" spans="1:13" s="36" customFormat="1">
      <c r="A111" s="27"/>
      <c r="B111" s="28"/>
      <c r="C111" s="37"/>
      <c r="D111" s="27"/>
      <c r="E111" s="30"/>
      <c r="F111" s="32"/>
      <c r="G111" s="35"/>
      <c r="H111" s="76"/>
      <c r="J111" s="38"/>
      <c r="K111" s="33"/>
      <c r="L111" s="30"/>
      <c r="M111" s="47"/>
    </row>
    <row r="112" spans="1:13" s="36" customFormat="1">
      <c r="A112" s="27"/>
      <c r="B112" s="28"/>
      <c r="C112" s="37"/>
      <c r="D112" s="27"/>
      <c r="E112" s="30"/>
      <c r="F112" s="32"/>
      <c r="G112" s="35"/>
      <c r="H112" s="76"/>
      <c r="J112" s="38"/>
      <c r="K112" s="33"/>
      <c r="L112" s="30"/>
      <c r="M112" s="47"/>
    </row>
    <row r="113" spans="1:13" s="36" customFormat="1">
      <c r="A113" s="27"/>
      <c r="B113" s="28"/>
      <c r="C113" s="37"/>
      <c r="D113" s="27"/>
      <c r="E113" s="30"/>
      <c r="F113" s="32"/>
      <c r="G113" s="35"/>
      <c r="H113" s="76"/>
      <c r="J113" s="38"/>
      <c r="K113" s="33"/>
      <c r="L113" s="30"/>
      <c r="M113" s="47"/>
    </row>
    <row r="114" spans="1:13" s="36" customFormat="1">
      <c r="A114" s="27"/>
      <c r="B114" s="28"/>
      <c r="C114" s="37"/>
      <c r="D114" s="27"/>
      <c r="E114" s="30"/>
      <c r="F114" s="32"/>
      <c r="G114" s="35"/>
      <c r="H114" s="76"/>
      <c r="J114" s="38"/>
      <c r="K114" s="33"/>
      <c r="L114" s="30"/>
      <c r="M114" s="47"/>
    </row>
    <row r="115" spans="1:13" s="36" customFormat="1">
      <c r="A115" s="27"/>
      <c r="B115" s="28"/>
      <c r="C115" s="37"/>
      <c r="D115" s="27"/>
      <c r="E115" s="30"/>
      <c r="F115" s="32"/>
      <c r="G115" s="35"/>
      <c r="H115" s="76"/>
      <c r="J115" s="38"/>
      <c r="K115" s="33"/>
      <c r="L115" s="30"/>
      <c r="M115" s="47"/>
    </row>
    <row r="116" spans="1:13" s="36" customFormat="1">
      <c r="A116" s="27"/>
      <c r="B116" s="28"/>
      <c r="C116" s="37"/>
      <c r="D116" s="27"/>
      <c r="E116" s="30"/>
      <c r="F116" s="32"/>
      <c r="G116" s="35"/>
      <c r="H116" s="76"/>
      <c r="J116" s="38"/>
      <c r="K116" s="33"/>
      <c r="L116" s="30"/>
      <c r="M116" s="47"/>
    </row>
    <row r="117" spans="1:13" s="36" customFormat="1">
      <c r="A117" s="27"/>
      <c r="B117" s="28"/>
      <c r="C117" s="37"/>
      <c r="D117" s="27"/>
      <c r="E117" s="30"/>
      <c r="F117" s="32"/>
      <c r="G117" s="35"/>
      <c r="H117" s="76"/>
      <c r="J117" s="38"/>
      <c r="K117" s="33"/>
      <c r="L117" s="30"/>
      <c r="M117" s="47"/>
    </row>
    <row r="118" spans="1:13" s="36" customFormat="1">
      <c r="A118" s="27"/>
      <c r="B118" s="28"/>
      <c r="C118" s="37"/>
      <c r="D118" s="27"/>
      <c r="E118" s="30"/>
      <c r="F118" s="32"/>
      <c r="G118" s="35"/>
      <c r="H118" s="76"/>
      <c r="J118" s="38"/>
      <c r="K118" s="33"/>
      <c r="L118" s="30"/>
      <c r="M118" s="47"/>
    </row>
    <row r="119" spans="1:13" s="36" customFormat="1">
      <c r="A119" s="27"/>
      <c r="B119" s="28"/>
      <c r="C119" s="37"/>
      <c r="D119" s="27"/>
      <c r="E119" s="30"/>
      <c r="F119" s="32"/>
      <c r="G119" s="35"/>
      <c r="H119" s="76"/>
      <c r="J119" s="38"/>
      <c r="K119" s="33"/>
      <c r="L119" s="30"/>
      <c r="M119" s="47"/>
    </row>
    <row r="120" spans="1:13" s="36" customFormat="1">
      <c r="A120" s="27"/>
      <c r="B120" s="28"/>
      <c r="C120" s="37"/>
      <c r="D120" s="27"/>
      <c r="E120" s="30"/>
      <c r="F120" s="32"/>
      <c r="G120" s="35"/>
      <c r="H120" s="76"/>
      <c r="J120" s="38"/>
      <c r="K120" s="33"/>
      <c r="L120" s="30"/>
      <c r="M120" s="47"/>
    </row>
    <row r="121" spans="1:13" s="36" customFormat="1">
      <c r="A121" s="27"/>
      <c r="B121" s="28"/>
      <c r="C121" s="37"/>
      <c r="D121" s="27"/>
      <c r="E121" s="30"/>
      <c r="F121" s="32"/>
      <c r="G121" s="35"/>
      <c r="H121" s="76"/>
      <c r="J121" s="38"/>
      <c r="K121" s="33"/>
      <c r="L121" s="30"/>
      <c r="M121" s="47"/>
    </row>
    <row r="122" spans="1:13" s="36" customFormat="1">
      <c r="A122" s="27"/>
      <c r="B122" s="28"/>
      <c r="C122" s="37"/>
      <c r="D122" s="27"/>
      <c r="E122" s="30"/>
      <c r="F122" s="32"/>
      <c r="G122" s="35"/>
      <c r="H122" s="76"/>
      <c r="J122" s="38"/>
      <c r="K122" s="33"/>
      <c r="L122" s="30"/>
      <c r="M122" s="47"/>
    </row>
    <row r="123" spans="1:13" s="36" customFormat="1">
      <c r="A123" s="27"/>
      <c r="B123" s="28"/>
      <c r="C123" s="37"/>
      <c r="D123" s="27"/>
      <c r="E123" s="30"/>
      <c r="F123" s="32"/>
      <c r="G123" s="35"/>
      <c r="H123" s="76"/>
      <c r="J123" s="38"/>
      <c r="K123" s="33"/>
      <c r="L123" s="30"/>
      <c r="M123" s="47"/>
    </row>
    <row r="124" spans="1:13" s="36" customFormat="1">
      <c r="A124" s="27"/>
      <c r="B124" s="28"/>
      <c r="C124" s="37"/>
      <c r="D124" s="27"/>
      <c r="E124" s="30"/>
      <c r="F124" s="32"/>
      <c r="G124" s="35"/>
      <c r="H124" s="76"/>
      <c r="J124" s="38"/>
      <c r="K124" s="33"/>
      <c r="L124" s="30"/>
      <c r="M124" s="47"/>
    </row>
    <row r="125" spans="1:13" s="36" customFormat="1">
      <c r="A125" s="27"/>
      <c r="B125" s="28"/>
      <c r="C125" s="37"/>
      <c r="D125" s="27"/>
      <c r="E125" s="30"/>
      <c r="F125" s="32"/>
      <c r="G125" s="35"/>
      <c r="H125" s="76"/>
      <c r="J125" s="38"/>
      <c r="K125" s="33"/>
      <c r="L125" s="30"/>
      <c r="M125" s="47"/>
    </row>
    <row r="126" spans="1:13" s="36" customFormat="1">
      <c r="A126" s="27"/>
      <c r="B126" s="28"/>
      <c r="C126" s="37"/>
      <c r="D126" s="27"/>
      <c r="E126" s="30"/>
      <c r="F126" s="32"/>
      <c r="G126" s="35"/>
      <c r="H126" s="76"/>
      <c r="J126" s="38"/>
      <c r="K126" s="33"/>
      <c r="L126" s="30"/>
      <c r="M126" s="47"/>
    </row>
    <row r="127" spans="1:13" s="36" customFormat="1">
      <c r="A127" s="27"/>
      <c r="B127" s="28"/>
      <c r="C127" s="37"/>
      <c r="D127" s="27"/>
      <c r="E127" s="30"/>
      <c r="F127" s="32"/>
      <c r="G127" s="35"/>
      <c r="H127" s="76"/>
      <c r="J127" s="38"/>
      <c r="K127" s="33"/>
      <c r="L127" s="30"/>
      <c r="M127" s="47"/>
    </row>
    <row r="128" spans="1:13" s="36" customFormat="1">
      <c r="A128" s="27"/>
      <c r="B128" s="28"/>
      <c r="C128" s="37"/>
      <c r="D128" s="27"/>
      <c r="E128" s="30"/>
      <c r="F128" s="32"/>
      <c r="G128" s="35"/>
      <c r="H128" s="76"/>
      <c r="J128" s="38"/>
      <c r="K128" s="33"/>
      <c r="L128" s="30"/>
      <c r="M128" s="47"/>
    </row>
    <row r="129" spans="1:13" s="36" customFormat="1">
      <c r="A129" s="27"/>
      <c r="B129" s="28"/>
      <c r="C129" s="37"/>
      <c r="D129" s="27"/>
      <c r="E129" s="30"/>
      <c r="F129" s="32"/>
      <c r="G129" s="35"/>
      <c r="H129" s="76"/>
      <c r="J129" s="38"/>
      <c r="K129" s="33"/>
      <c r="L129" s="30"/>
      <c r="M129" s="47"/>
    </row>
    <row r="130" spans="1:13" s="36" customFormat="1">
      <c r="A130" s="27"/>
      <c r="B130" s="28"/>
      <c r="C130" s="37"/>
      <c r="D130" s="27"/>
      <c r="E130" s="30"/>
      <c r="F130" s="32"/>
      <c r="G130" s="35"/>
      <c r="H130" s="76"/>
      <c r="J130" s="38"/>
      <c r="K130" s="33"/>
      <c r="L130" s="30"/>
      <c r="M130" s="47"/>
    </row>
    <row r="131" spans="1:13" s="36" customFormat="1">
      <c r="A131" s="27"/>
      <c r="B131" s="28"/>
      <c r="C131" s="37"/>
      <c r="D131" s="27"/>
      <c r="E131" s="30"/>
      <c r="F131" s="32"/>
      <c r="G131" s="35"/>
      <c r="H131" s="76"/>
      <c r="J131" s="38"/>
      <c r="K131" s="33"/>
      <c r="L131" s="30"/>
      <c r="M131" s="47"/>
    </row>
    <row r="132" spans="1:13" s="36" customFormat="1">
      <c r="A132" s="27"/>
      <c r="B132" s="28"/>
      <c r="C132" s="37"/>
      <c r="D132" s="27"/>
      <c r="E132" s="30"/>
      <c r="F132" s="32"/>
      <c r="G132" s="35"/>
      <c r="H132" s="76"/>
      <c r="J132" s="38"/>
      <c r="K132" s="33"/>
      <c r="L132" s="30"/>
      <c r="M132" s="47"/>
    </row>
    <row r="133" spans="1:13" s="36" customFormat="1">
      <c r="A133" s="27"/>
      <c r="B133" s="28"/>
      <c r="C133" s="37"/>
      <c r="D133" s="27"/>
      <c r="E133" s="30"/>
      <c r="F133" s="32"/>
      <c r="G133" s="35"/>
      <c r="H133" s="76"/>
      <c r="J133" s="38"/>
      <c r="K133" s="33"/>
      <c r="L133" s="30"/>
      <c r="M133" s="47"/>
    </row>
    <row r="134" spans="1:13" s="36" customFormat="1">
      <c r="A134" s="27"/>
      <c r="B134" s="28"/>
      <c r="C134" s="37"/>
      <c r="D134" s="27"/>
      <c r="E134" s="30"/>
      <c r="F134" s="32"/>
      <c r="G134" s="35"/>
      <c r="H134" s="76"/>
      <c r="J134" s="38"/>
      <c r="K134" s="33"/>
      <c r="L134" s="30"/>
      <c r="M134" s="47"/>
    </row>
    <row r="135" spans="1:13" s="36" customFormat="1">
      <c r="A135" s="27"/>
      <c r="B135" s="28"/>
      <c r="C135" s="37"/>
      <c r="D135" s="27"/>
      <c r="E135" s="30"/>
      <c r="F135" s="32"/>
      <c r="G135" s="35"/>
      <c r="H135" s="76"/>
      <c r="J135" s="38"/>
      <c r="K135" s="33"/>
      <c r="L135" s="30"/>
      <c r="M135" s="47"/>
    </row>
    <row r="136" spans="1:13" s="36" customFormat="1">
      <c r="A136" s="27"/>
      <c r="B136" s="28"/>
      <c r="C136" s="37"/>
      <c r="D136" s="27"/>
      <c r="E136" s="30"/>
      <c r="F136" s="32"/>
      <c r="G136" s="35"/>
      <c r="H136" s="76"/>
      <c r="J136" s="38"/>
      <c r="K136" s="33"/>
      <c r="L136" s="30"/>
      <c r="M136" s="47"/>
    </row>
    <row r="137" spans="1:13" s="36" customFormat="1">
      <c r="A137" s="27"/>
      <c r="B137" s="28"/>
      <c r="C137" s="37"/>
      <c r="D137" s="27"/>
      <c r="E137" s="30"/>
      <c r="F137" s="32"/>
      <c r="G137" s="35"/>
      <c r="H137" s="76"/>
      <c r="J137" s="38"/>
      <c r="K137" s="33"/>
      <c r="L137" s="30"/>
      <c r="M137" s="47"/>
    </row>
    <row r="138" spans="1:13" s="36" customFormat="1">
      <c r="A138" s="27"/>
      <c r="B138" s="28"/>
      <c r="C138" s="37"/>
      <c r="D138" s="27"/>
      <c r="E138" s="30"/>
      <c r="F138" s="32"/>
      <c r="G138" s="35"/>
      <c r="H138" s="76"/>
      <c r="J138" s="38"/>
      <c r="K138" s="33"/>
      <c r="L138" s="30"/>
      <c r="M138" s="47"/>
    </row>
    <row r="139" spans="1:13" s="36" customFormat="1">
      <c r="A139" s="27"/>
      <c r="B139" s="28"/>
      <c r="C139" s="37"/>
      <c r="D139" s="27"/>
      <c r="E139" s="30"/>
      <c r="F139" s="32"/>
      <c r="G139" s="35"/>
      <c r="H139" s="76"/>
      <c r="J139" s="38"/>
      <c r="K139" s="33"/>
      <c r="L139" s="30"/>
      <c r="M139" s="47"/>
    </row>
    <row r="140" spans="1:13" s="36" customFormat="1">
      <c r="A140" s="27"/>
      <c r="B140" s="28"/>
      <c r="C140" s="37"/>
      <c r="D140" s="27"/>
      <c r="E140" s="30"/>
      <c r="F140" s="32"/>
      <c r="G140" s="35"/>
      <c r="H140" s="76"/>
      <c r="J140" s="38"/>
      <c r="K140" s="33"/>
      <c r="L140" s="30"/>
      <c r="M140" s="47"/>
    </row>
    <row r="141" spans="1:13" s="36" customFormat="1">
      <c r="A141" s="27"/>
      <c r="B141" s="28"/>
      <c r="C141" s="37"/>
      <c r="D141" s="27"/>
      <c r="E141" s="30"/>
      <c r="F141" s="32"/>
      <c r="G141" s="35"/>
      <c r="H141" s="76"/>
      <c r="J141" s="38"/>
      <c r="K141" s="33"/>
      <c r="L141" s="30"/>
      <c r="M141" s="47"/>
    </row>
    <row r="142" spans="1:13" s="36" customFormat="1">
      <c r="A142" s="27"/>
      <c r="B142" s="28"/>
      <c r="C142" s="37"/>
      <c r="D142" s="27"/>
      <c r="E142" s="30"/>
      <c r="F142" s="32"/>
      <c r="G142" s="35"/>
      <c r="H142" s="76"/>
      <c r="J142" s="38"/>
      <c r="K142" s="33"/>
      <c r="L142" s="30"/>
      <c r="M142" s="47"/>
    </row>
    <row r="143" spans="1:13" s="36" customFormat="1">
      <c r="A143" s="27"/>
      <c r="B143" s="28"/>
      <c r="C143" s="37"/>
      <c r="D143" s="27"/>
      <c r="E143" s="30"/>
      <c r="F143" s="32"/>
      <c r="G143" s="35"/>
      <c r="H143" s="76"/>
      <c r="J143" s="38"/>
      <c r="K143" s="33"/>
      <c r="L143" s="30"/>
      <c r="M143" s="47"/>
    </row>
    <row r="144" spans="1:13" s="36" customFormat="1">
      <c r="A144" s="27"/>
      <c r="B144" s="28"/>
      <c r="C144" s="37"/>
      <c r="D144" s="27"/>
      <c r="E144" s="30"/>
      <c r="F144" s="32"/>
      <c r="G144" s="35"/>
      <c r="H144" s="76"/>
      <c r="J144" s="38"/>
      <c r="K144" s="33"/>
      <c r="L144" s="30"/>
      <c r="M144" s="47"/>
    </row>
    <row r="145" spans="1:13" s="36" customFormat="1">
      <c r="A145" s="27"/>
      <c r="B145" s="28"/>
      <c r="C145" s="37"/>
      <c r="D145" s="27"/>
      <c r="E145" s="30"/>
      <c r="F145" s="32"/>
      <c r="G145" s="35"/>
      <c r="H145" s="76"/>
      <c r="J145" s="38"/>
      <c r="K145" s="33"/>
      <c r="L145" s="30"/>
      <c r="M145" s="47"/>
    </row>
    <row r="146" spans="1:13" s="36" customFormat="1">
      <c r="A146" s="27"/>
      <c r="B146" s="28"/>
      <c r="C146" s="37"/>
      <c r="D146" s="27"/>
      <c r="E146" s="30"/>
      <c r="F146" s="32"/>
      <c r="G146" s="35"/>
      <c r="H146" s="76"/>
      <c r="J146" s="38"/>
      <c r="K146" s="33"/>
      <c r="L146" s="30"/>
      <c r="M146" s="47"/>
    </row>
    <row r="147" spans="1:13" s="36" customFormat="1">
      <c r="A147" s="27"/>
      <c r="B147" s="28"/>
      <c r="C147" s="37"/>
      <c r="D147" s="27"/>
      <c r="E147" s="30"/>
      <c r="F147" s="32"/>
      <c r="G147" s="35"/>
      <c r="H147" s="76"/>
      <c r="J147" s="38"/>
      <c r="K147" s="33"/>
      <c r="L147" s="30"/>
      <c r="M147" s="47"/>
    </row>
    <row r="148" spans="1:13" s="36" customFormat="1">
      <c r="A148" s="27"/>
      <c r="B148" s="28"/>
      <c r="C148" s="37"/>
      <c r="D148" s="27"/>
      <c r="E148" s="30"/>
      <c r="F148" s="32"/>
      <c r="G148" s="35"/>
      <c r="H148" s="76"/>
      <c r="J148" s="38"/>
      <c r="K148" s="33"/>
      <c r="L148" s="30"/>
      <c r="M148" s="47"/>
    </row>
    <row r="149" spans="1:13" s="36" customFormat="1">
      <c r="A149" s="27"/>
      <c r="B149" s="28"/>
      <c r="C149" s="37"/>
      <c r="D149" s="27"/>
      <c r="E149" s="30"/>
      <c r="F149" s="32"/>
      <c r="G149" s="35"/>
      <c r="H149" s="76"/>
      <c r="J149" s="38"/>
      <c r="K149" s="33"/>
      <c r="L149" s="30"/>
      <c r="M149" s="47"/>
    </row>
    <row r="150" spans="1:13" s="36" customFormat="1">
      <c r="A150" s="27"/>
      <c r="B150" s="28"/>
      <c r="C150" s="37"/>
      <c r="D150" s="27"/>
      <c r="E150" s="30"/>
      <c r="F150" s="32"/>
      <c r="G150" s="35"/>
      <c r="H150" s="76"/>
      <c r="J150" s="38"/>
      <c r="K150" s="33"/>
      <c r="L150" s="30"/>
      <c r="M150" s="47"/>
    </row>
    <row r="151" spans="1:13" s="36" customFormat="1">
      <c r="A151" s="27"/>
      <c r="B151" s="28"/>
      <c r="C151" s="37"/>
      <c r="D151" s="27"/>
      <c r="E151" s="30"/>
      <c r="F151" s="32"/>
      <c r="G151" s="35"/>
      <c r="H151" s="76"/>
      <c r="J151" s="38"/>
      <c r="K151" s="33"/>
      <c r="L151" s="30"/>
      <c r="M151" s="47"/>
    </row>
    <row r="152" spans="1:13" s="36" customFormat="1">
      <c r="A152" s="27"/>
      <c r="B152" s="28"/>
      <c r="C152" s="37"/>
      <c r="D152" s="27"/>
      <c r="E152" s="30"/>
      <c r="F152" s="32"/>
      <c r="G152" s="35"/>
      <c r="H152" s="76"/>
      <c r="J152" s="38"/>
      <c r="K152" s="33"/>
      <c r="L152" s="30"/>
      <c r="M152" s="47"/>
    </row>
    <row r="153" spans="1:13" s="36" customFormat="1">
      <c r="A153" s="27"/>
      <c r="B153" s="28"/>
      <c r="C153" s="37"/>
      <c r="D153" s="27"/>
      <c r="E153" s="30"/>
      <c r="F153" s="32"/>
      <c r="G153" s="35"/>
      <c r="H153" s="76"/>
      <c r="J153" s="38"/>
      <c r="K153" s="33"/>
      <c r="L153" s="30"/>
      <c r="M153" s="47"/>
    </row>
    <row r="154" spans="1:13" s="36" customFormat="1">
      <c r="A154" s="27"/>
      <c r="B154" s="28"/>
      <c r="C154" s="37"/>
      <c r="D154" s="27"/>
      <c r="E154" s="30"/>
      <c r="F154" s="32"/>
      <c r="G154" s="35"/>
      <c r="H154" s="76"/>
      <c r="J154" s="38"/>
      <c r="K154" s="33"/>
      <c r="L154" s="30"/>
      <c r="M154" s="47"/>
    </row>
    <row r="155" spans="1:13" s="36" customFormat="1">
      <c r="A155" s="27"/>
      <c r="B155" s="28"/>
      <c r="C155" s="37"/>
      <c r="D155" s="27"/>
      <c r="E155" s="30"/>
      <c r="F155" s="32"/>
      <c r="G155" s="35"/>
      <c r="H155" s="76"/>
      <c r="J155" s="38"/>
      <c r="K155" s="33"/>
      <c r="L155" s="30"/>
      <c r="M155" s="47"/>
    </row>
    <row r="156" spans="1:13" s="36" customFormat="1">
      <c r="A156" s="27"/>
      <c r="B156" s="28"/>
      <c r="C156" s="37"/>
      <c r="D156" s="27"/>
      <c r="E156" s="30"/>
      <c r="F156" s="32"/>
      <c r="G156" s="35"/>
      <c r="H156" s="76"/>
      <c r="J156" s="38"/>
      <c r="K156" s="33"/>
      <c r="L156" s="30"/>
      <c r="M156" s="47"/>
    </row>
    <row r="157" spans="1:13" s="36" customFormat="1">
      <c r="A157" s="27"/>
      <c r="B157" s="28"/>
      <c r="C157" s="37"/>
      <c r="D157" s="27"/>
      <c r="E157" s="30"/>
      <c r="F157" s="32"/>
      <c r="G157" s="35"/>
      <c r="H157" s="76"/>
      <c r="J157" s="38"/>
      <c r="K157" s="33"/>
      <c r="L157" s="30"/>
      <c r="M157" s="47"/>
    </row>
    <row r="158" spans="1:13" s="36" customFormat="1">
      <c r="A158" s="27"/>
      <c r="B158" s="28"/>
      <c r="C158" s="37"/>
      <c r="D158" s="27"/>
      <c r="E158" s="30"/>
      <c r="F158" s="32"/>
      <c r="G158" s="35"/>
      <c r="H158" s="76"/>
      <c r="J158" s="38"/>
      <c r="K158" s="33"/>
      <c r="L158" s="30"/>
      <c r="M158" s="47"/>
    </row>
    <row r="159" spans="1:13" s="36" customFormat="1">
      <c r="A159" s="27"/>
      <c r="B159" s="28"/>
      <c r="C159" s="37"/>
      <c r="D159" s="27"/>
      <c r="E159" s="30"/>
      <c r="F159" s="32"/>
      <c r="G159" s="35"/>
      <c r="H159" s="76"/>
      <c r="J159" s="38"/>
      <c r="K159" s="33"/>
      <c r="L159" s="30"/>
      <c r="M159" s="47"/>
    </row>
    <row r="160" spans="1:13" s="36" customFormat="1">
      <c r="A160" s="27"/>
      <c r="B160" s="28"/>
      <c r="C160" s="37"/>
      <c r="D160" s="27"/>
      <c r="E160" s="30"/>
      <c r="F160" s="32"/>
      <c r="G160" s="35"/>
      <c r="H160" s="76"/>
      <c r="J160" s="38"/>
      <c r="K160" s="33"/>
      <c r="L160" s="30"/>
      <c r="M160" s="47"/>
    </row>
    <row r="161" spans="1:13" s="36" customFormat="1">
      <c r="A161" s="27"/>
      <c r="B161" s="28"/>
      <c r="C161" s="37"/>
      <c r="D161" s="27"/>
      <c r="E161" s="30"/>
      <c r="F161" s="32"/>
      <c r="G161" s="35"/>
      <c r="H161" s="76"/>
      <c r="J161" s="38"/>
      <c r="K161" s="33"/>
      <c r="L161" s="30"/>
      <c r="M161" s="47"/>
    </row>
    <row r="162" spans="1:13" s="36" customFormat="1">
      <c r="A162" s="27"/>
      <c r="B162" s="28"/>
      <c r="C162" s="37"/>
      <c r="D162" s="27"/>
      <c r="E162" s="30"/>
      <c r="F162" s="32"/>
      <c r="G162" s="35"/>
      <c r="H162" s="76"/>
      <c r="J162" s="38"/>
      <c r="K162" s="33"/>
      <c r="L162" s="30"/>
      <c r="M162" s="47"/>
    </row>
    <row r="163" spans="1:13" s="36" customFormat="1">
      <c r="A163" s="27"/>
      <c r="B163" s="28"/>
      <c r="C163" s="37"/>
      <c r="D163" s="27"/>
      <c r="E163" s="30"/>
      <c r="F163" s="32"/>
      <c r="G163" s="35"/>
      <c r="H163" s="76"/>
      <c r="J163" s="38"/>
      <c r="K163" s="33"/>
      <c r="L163" s="30"/>
      <c r="M163" s="47"/>
    </row>
    <row r="164" spans="1:13" s="36" customFormat="1">
      <c r="A164" s="27"/>
      <c r="B164" s="28"/>
      <c r="C164" s="37"/>
      <c r="D164" s="27"/>
      <c r="E164" s="30"/>
      <c r="F164" s="32"/>
      <c r="G164" s="35"/>
      <c r="H164" s="76"/>
      <c r="J164" s="38"/>
      <c r="K164" s="33"/>
      <c r="L164" s="30"/>
      <c r="M164" s="47"/>
    </row>
    <row r="165" spans="1:13" s="36" customFormat="1">
      <c r="A165" s="27"/>
      <c r="B165" s="28"/>
      <c r="C165" s="37"/>
      <c r="D165" s="27"/>
      <c r="E165" s="30"/>
      <c r="F165" s="32"/>
      <c r="G165" s="35"/>
      <c r="H165" s="76"/>
      <c r="J165" s="38"/>
      <c r="K165" s="33"/>
      <c r="L165" s="30"/>
      <c r="M165" s="47"/>
    </row>
    <row r="166" spans="1:13" s="36" customFormat="1">
      <c r="A166" s="27"/>
      <c r="B166" s="28"/>
      <c r="C166" s="37"/>
      <c r="D166" s="27"/>
      <c r="E166" s="30"/>
      <c r="F166" s="32"/>
      <c r="G166" s="35"/>
      <c r="H166" s="76"/>
      <c r="J166" s="38"/>
      <c r="K166" s="33"/>
      <c r="L166" s="30"/>
      <c r="M166" s="47"/>
    </row>
    <row r="167" spans="1:13" s="36" customFormat="1">
      <c r="A167" s="27"/>
      <c r="B167" s="28"/>
      <c r="C167" s="37"/>
      <c r="D167" s="27"/>
      <c r="E167" s="30"/>
      <c r="F167" s="32"/>
      <c r="G167" s="35"/>
      <c r="H167" s="76"/>
      <c r="J167" s="38"/>
      <c r="K167" s="33"/>
      <c r="L167" s="30"/>
      <c r="M167" s="47"/>
    </row>
    <row r="168" spans="1:13" s="36" customFormat="1">
      <c r="A168" s="27"/>
      <c r="B168" s="28"/>
      <c r="C168" s="37"/>
      <c r="D168" s="27"/>
      <c r="E168" s="30"/>
      <c r="F168" s="32"/>
      <c r="G168" s="35"/>
      <c r="H168" s="76"/>
      <c r="J168" s="38"/>
      <c r="K168" s="33"/>
      <c r="L168" s="30"/>
      <c r="M168" s="47"/>
    </row>
    <row r="169" spans="1:13" s="36" customFormat="1">
      <c r="A169" s="27"/>
      <c r="B169" s="28"/>
      <c r="C169" s="37"/>
      <c r="D169" s="27"/>
      <c r="E169" s="30"/>
      <c r="F169" s="32"/>
      <c r="G169" s="35"/>
      <c r="H169" s="76"/>
      <c r="J169" s="38"/>
      <c r="K169" s="33"/>
      <c r="L169" s="30"/>
      <c r="M169" s="47"/>
    </row>
    <row r="170" spans="1:13" s="36" customFormat="1">
      <c r="A170" s="27"/>
      <c r="B170" s="28"/>
      <c r="C170" s="37"/>
      <c r="D170" s="27"/>
      <c r="E170" s="30"/>
      <c r="F170" s="32"/>
      <c r="G170" s="35"/>
      <c r="H170" s="76"/>
      <c r="J170" s="38"/>
      <c r="K170" s="33"/>
      <c r="L170" s="30"/>
      <c r="M170" s="47"/>
    </row>
    <row r="171" spans="1:13" s="36" customFormat="1">
      <c r="A171" s="27"/>
      <c r="B171" s="28"/>
      <c r="C171" s="37"/>
      <c r="D171" s="27"/>
      <c r="E171" s="30"/>
      <c r="F171" s="32"/>
      <c r="G171" s="35"/>
      <c r="H171" s="76"/>
      <c r="J171" s="38"/>
      <c r="K171" s="33"/>
      <c r="L171" s="30"/>
      <c r="M171" s="47"/>
    </row>
    <row r="172" spans="1:13" s="36" customFormat="1">
      <c r="A172" s="27"/>
      <c r="B172" s="28"/>
      <c r="C172" s="37"/>
      <c r="D172" s="27"/>
      <c r="E172" s="30"/>
      <c r="F172" s="32"/>
      <c r="G172" s="35"/>
      <c r="H172" s="76"/>
      <c r="J172" s="38"/>
      <c r="K172" s="33"/>
      <c r="L172" s="30"/>
      <c r="M172" s="47"/>
    </row>
    <row r="173" spans="1:13" s="36" customFormat="1">
      <c r="A173" s="27"/>
      <c r="B173" s="28"/>
      <c r="C173" s="37"/>
      <c r="D173" s="27"/>
      <c r="E173" s="30"/>
      <c r="F173" s="32"/>
      <c r="G173" s="35"/>
      <c r="H173" s="76"/>
      <c r="J173" s="38"/>
      <c r="K173" s="33"/>
      <c r="L173" s="30"/>
      <c r="M173" s="47"/>
    </row>
    <row r="174" spans="1:13" s="36" customFormat="1">
      <c r="A174" s="27"/>
      <c r="B174" s="28"/>
      <c r="C174" s="37"/>
      <c r="D174" s="27"/>
      <c r="E174" s="30"/>
      <c r="F174" s="32"/>
      <c r="G174" s="35"/>
      <c r="H174" s="76"/>
      <c r="J174" s="38"/>
      <c r="K174" s="33"/>
      <c r="L174" s="30"/>
      <c r="M174" s="47"/>
    </row>
    <row r="175" spans="1:13" s="36" customFormat="1">
      <c r="A175" s="27"/>
      <c r="B175" s="28"/>
      <c r="C175" s="37"/>
      <c r="D175" s="27"/>
      <c r="E175" s="30"/>
      <c r="F175" s="32"/>
      <c r="G175" s="35"/>
      <c r="H175" s="76"/>
      <c r="J175" s="38"/>
      <c r="K175" s="33"/>
      <c r="L175" s="30"/>
      <c r="M175" s="47"/>
    </row>
    <row r="176" spans="1:13" s="36" customFormat="1">
      <c r="A176" s="27"/>
      <c r="B176" s="28"/>
      <c r="C176" s="37"/>
      <c r="D176" s="27"/>
      <c r="E176" s="30"/>
      <c r="F176" s="32"/>
      <c r="G176" s="35"/>
      <c r="H176" s="76"/>
      <c r="J176" s="38"/>
      <c r="K176" s="33"/>
      <c r="L176" s="30"/>
      <c r="M176" s="47"/>
    </row>
    <row r="177" spans="1:13" s="36" customFormat="1">
      <c r="A177" s="27"/>
      <c r="B177" s="28"/>
      <c r="C177" s="37"/>
      <c r="D177" s="27"/>
      <c r="E177" s="30"/>
      <c r="F177" s="32"/>
      <c r="G177" s="35"/>
      <c r="H177" s="76"/>
      <c r="J177" s="38"/>
      <c r="K177" s="33"/>
      <c r="L177" s="30"/>
      <c r="M177" s="47"/>
    </row>
    <row r="178" spans="1:13" s="36" customFormat="1">
      <c r="A178" s="27"/>
      <c r="B178" s="28"/>
      <c r="C178" s="37"/>
      <c r="D178" s="27"/>
      <c r="E178" s="30"/>
      <c r="F178" s="32"/>
      <c r="G178" s="35"/>
      <c r="H178" s="76"/>
      <c r="J178" s="38"/>
      <c r="K178" s="33"/>
      <c r="L178" s="30"/>
      <c r="M178" s="47"/>
    </row>
    <row r="179" spans="1:13" s="36" customFormat="1">
      <c r="A179" s="27"/>
      <c r="B179" s="28"/>
      <c r="C179" s="37"/>
      <c r="D179" s="27"/>
      <c r="E179" s="30"/>
      <c r="F179" s="32"/>
      <c r="G179" s="35"/>
      <c r="H179" s="76"/>
      <c r="J179" s="38"/>
      <c r="K179" s="33"/>
      <c r="L179" s="30"/>
      <c r="M179" s="47"/>
    </row>
    <row r="180" spans="1:13" s="36" customFormat="1">
      <c r="A180" s="27"/>
      <c r="B180" s="28"/>
      <c r="C180" s="37"/>
      <c r="D180" s="27"/>
      <c r="E180" s="30"/>
      <c r="F180" s="32"/>
      <c r="G180" s="35"/>
      <c r="H180" s="76"/>
      <c r="J180" s="38"/>
      <c r="K180" s="33"/>
      <c r="L180" s="30"/>
      <c r="M180" s="47"/>
    </row>
    <row r="181" spans="1:13" s="36" customFormat="1">
      <c r="A181" s="27"/>
      <c r="B181" s="28"/>
      <c r="C181" s="37"/>
      <c r="D181" s="27"/>
      <c r="E181" s="30"/>
      <c r="F181" s="32"/>
      <c r="G181" s="35"/>
      <c r="H181" s="76"/>
      <c r="J181" s="38"/>
      <c r="K181" s="33"/>
      <c r="L181" s="30"/>
      <c r="M181" s="47"/>
    </row>
    <row r="182" spans="1:13" s="36" customFormat="1">
      <c r="A182" s="27"/>
      <c r="B182" s="28"/>
      <c r="C182" s="37"/>
      <c r="D182" s="27"/>
      <c r="E182" s="30"/>
      <c r="F182" s="32"/>
      <c r="G182" s="35"/>
      <c r="H182" s="76"/>
      <c r="J182" s="38"/>
      <c r="K182" s="33"/>
      <c r="L182" s="30"/>
      <c r="M182" s="47"/>
    </row>
    <row r="183" spans="1:13" s="36" customFormat="1">
      <c r="A183" s="27"/>
      <c r="B183" s="28"/>
      <c r="C183" s="37"/>
      <c r="D183" s="27"/>
      <c r="E183" s="30"/>
      <c r="F183" s="32"/>
      <c r="G183" s="35"/>
      <c r="H183" s="76"/>
      <c r="J183" s="38"/>
      <c r="K183" s="33"/>
      <c r="L183" s="30"/>
      <c r="M183" s="47"/>
    </row>
    <row r="184" spans="1:13" s="36" customFormat="1">
      <c r="A184" s="27"/>
      <c r="B184" s="28"/>
      <c r="C184" s="37"/>
      <c r="D184" s="27"/>
      <c r="E184" s="30"/>
      <c r="F184" s="32"/>
      <c r="G184" s="35"/>
      <c r="H184" s="76"/>
      <c r="J184" s="38"/>
      <c r="K184" s="33"/>
      <c r="L184" s="30"/>
      <c r="M184" s="47"/>
    </row>
  </sheetData>
  <mergeCells count="6">
    <mergeCell ref="A19:L19"/>
    <mergeCell ref="A26:L26"/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7" enableFormatConditionsCalculation="0">
    <pageSetUpPr fitToPage="1"/>
  </sheetPr>
  <dimension ref="A1:O122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2" sqref="A2:L2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23" customWidth="1"/>
    <col min="4" max="4" width="5.6640625" style="2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bestFit="1" customWidth="1"/>
    <col min="11" max="11" width="13.6640625" style="18" customWidth="1"/>
    <col min="12" max="12" width="13.6640625" style="7" customWidth="1"/>
    <col min="13" max="13" width="9.1640625" style="47" hidden="1" customWidth="1"/>
    <col min="14" max="14" width="0" hidden="1" customWidth="1"/>
  </cols>
  <sheetData>
    <row r="1" spans="1:15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5" ht="19.5" customHeight="1">
      <c r="A2" s="180" t="s">
        <v>1744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5" ht="18" customHeight="1">
      <c r="A3" s="182" t="s">
        <v>1237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71" t="s">
        <v>1245</v>
      </c>
    </row>
    <row r="4" spans="1:15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  <c r="M4" s="72"/>
    </row>
    <row r="5" spans="1:15" ht="15.25" customHeight="1">
      <c r="A5" s="3" t="s">
        <v>1756</v>
      </c>
      <c r="B5" s="5" t="s">
        <v>1757</v>
      </c>
      <c r="C5" s="22" t="s">
        <v>1758</v>
      </c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  <c r="M5" s="73" t="s">
        <v>1241</v>
      </c>
    </row>
    <row r="6" spans="1:15" s="30" customFormat="1">
      <c r="A6" s="27">
        <v>1</v>
      </c>
      <c r="B6" s="28">
        <v>15.06</v>
      </c>
      <c r="C6" s="37">
        <v>1.1000000000000001</v>
      </c>
      <c r="D6" s="26">
        <v>1</v>
      </c>
      <c r="E6" s="30" t="s">
        <v>1663</v>
      </c>
      <c r="F6" s="31">
        <f>VLOOKUP($E6,Atletas!$1:$1048576,7,FALSE)</f>
        <v>31223</v>
      </c>
      <c r="G6" s="31" t="str">
        <f>VLOOKUP($E6,Atletas!$1:$1048576,9,FALSE)</f>
        <v>Sénior</v>
      </c>
      <c r="H6" s="76" t="str">
        <f>VLOOKUP($E6,Atletas!$1:$1048576,5,FALSE)</f>
        <v>GDE</v>
      </c>
      <c r="I6" s="35" t="s">
        <v>3203</v>
      </c>
      <c r="J6" s="34">
        <v>41434</v>
      </c>
      <c r="K6" s="35"/>
      <c r="L6" s="35" t="s">
        <v>788</v>
      </c>
      <c r="M6" s="44"/>
    </row>
    <row r="7" spans="1:15" s="30" customFormat="1">
      <c r="A7" s="27">
        <v>2</v>
      </c>
      <c r="B7" s="28" t="s">
        <v>3187</v>
      </c>
      <c r="C7" s="37">
        <v>1.5</v>
      </c>
      <c r="D7" s="26">
        <v>2</v>
      </c>
      <c r="E7" s="30" t="s">
        <v>1521</v>
      </c>
      <c r="F7" s="31">
        <f>VLOOKUP($E7,Atletas!$1:$1048576,7,FALSE)</f>
        <v>33242</v>
      </c>
      <c r="G7" s="31" t="str">
        <f>VLOOKUP($E7,Atletas!$1:$1048576,9,FALSE)</f>
        <v>S/Sub-23</v>
      </c>
      <c r="H7" s="76" t="str">
        <f>VLOOKUP($E7,Atletas!$1:$1048576,5,FALSE)</f>
        <v>CSM</v>
      </c>
      <c r="I7" s="35" t="s">
        <v>1434</v>
      </c>
      <c r="J7" s="34">
        <v>41420</v>
      </c>
      <c r="K7" s="45"/>
      <c r="L7" s="35" t="s">
        <v>790</v>
      </c>
      <c r="M7" s="44"/>
    </row>
    <row r="8" spans="1:15" s="30" customFormat="1">
      <c r="A8" s="27">
        <v>3</v>
      </c>
      <c r="B8" s="28" t="s">
        <v>3188</v>
      </c>
      <c r="C8" s="37">
        <v>1.5</v>
      </c>
      <c r="D8" s="26">
        <v>3</v>
      </c>
      <c r="E8" s="30" t="s">
        <v>1555</v>
      </c>
      <c r="F8" s="31">
        <f>VLOOKUP($E8,Atletas!$1:$1048576,7,FALSE)</f>
        <v>32952</v>
      </c>
      <c r="G8" s="31" t="str">
        <f>VLOOKUP($E8,Atletas!$1:$1048576,9,FALSE)</f>
        <v>Sénior</v>
      </c>
      <c r="H8" s="76" t="str">
        <f>VLOOKUP($E8,Atletas!$1:$1048576,5,FALSE)</f>
        <v>ADRAP</v>
      </c>
      <c r="I8" s="35" t="s">
        <v>1434</v>
      </c>
      <c r="J8" s="34">
        <v>41420</v>
      </c>
      <c r="K8" s="45"/>
      <c r="L8" s="35" t="s">
        <v>27</v>
      </c>
      <c r="M8" s="44"/>
    </row>
    <row r="9" spans="1:15" s="30" customFormat="1">
      <c r="A9" s="27">
        <v>4</v>
      </c>
      <c r="B9" s="28">
        <v>16.510000000000002</v>
      </c>
      <c r="C9" s="37">
        <v>2</v>
      </c>
      <c r="D9" s="26">
        <v>1</v>
      </c>
      <c r="E9" s="30" t="s">
        <v>1653</v>
      </c>
      <c r="F9" s="31">
        <f>VLOOKUP($E9,Atletas!$1:$1048576,7,FALSE)</f>
        <v>34120</v>
      </c>
      <c r="G9" s="31" t="str">
        <f>VLOOKUP($E9,Atletas!$1:$1048576,9,FALSE)</f>
        <v>S/Sub-23</v>
      </c>
      <c r="H9" s="76" t="str">
        <f>VLOOKUP($E9,Atletas!$1:$1048576,5,FALSE)</f>
        <v>GDE</v>
      </c>
      <c r="I9" s="35" t="s">
        <v>1434</v>
      </c>
      <c r="J9" s="34">
        <v>41468</v>
      </c>
      <c r="K9" s="45"/>
      <c r="L9" s="35" t="s">
        <v>27</v>
      </c>
      <c r="M9" s="44"/>
    </row>
    <row r="10" spans="1:15" s="30" customFormat="1">
      <c r="A10" s="27">
        <v>5</v>
      </c>
      <c r="B10" s="28">
        <v>16.66</v>
      </c>
      <c r="C10" s="37">
        <v>2</v>
      </c>
      <c r="D10" s="26">
        <v>2</v>
      </c>
      <c r="E10" s="30" t="s">
        <v>1510</v>
      </c>
      <c r="F10" s="31">
        <f>VLOOKUP($E10,Atletas!$1:$1048576,7,FALSE)</f>
        <v>33442</v>
      </c>
      <c r="G10" s="31" t="str">
        <f>VLOOKUP($E10,Atletas!$1:$1048576,9,FALSE)</f>
        <v>S/Sub-23</v>
      </c>
      <c r="H10" s="76" t="str">
        <f>VLOOKUP($E10,Atletas!$1:$1048576,5,FALSE)</f>
        <v>AJS</v>
      </c>
      <c r="I10" s="35" t="s">
        <v>1434</v>
      </c>
      <c r="J10" s="34">
        <v>41468</v>
      </c>
      <c r="K10" s="45"/>
      <c r="L10" s="35" t="s">
        <v>27</v>
      </c>
      <c r="M10" s="45"/>
    </row>
    <row r="11" spans="1:15" s="30" customFormat="1">
      <c r="A11" s="27">
        <v>6</v>
      </c>
      <c r="B11" s="28">
        <v>21.08</v>
      </c>
      <c r="C11" s="37">
        <v>1.8</v>
      </c>
      <c r="D11" s="26" t="s">
        <v>3021</v>
      </c>
      <c r="E11" s="30" t="s">
        <v>619</v>
      </c>
      <c r="F11" s="31">
        <f>VLOOKUP($E11,Atletas!$1:$1048576,7,FALSE)</f>
        <v>34090</v>
      </c>
      <c r="G11" s="31" t="str">
        <f>VLOOKUP($E11,Atletas!$1:$1048576,9,FALSE)</f>
        <v>S/Sub-23</v>
      </c>
      <c r="H11" s="76" t="str">
        <f>VLOOKUP($E11,Atletas!$1:$1048576,5,FALSE)</f>
        <v>AJS</v>
      </c>
      <c r="I11" s="35" t="s">
        <v>1434</v>
      </c>
      <c r="J11" s="34">
        <v>41399</v>
      </c>
      <c r="K11" s="45"/>
      <c r="L11" s="35" t="s">
        <v>27</v>
      </c>
      <c r="M11" s="44"/>
    </row>
    <row r="12" spans="1:15" s="30" customFormat="1">
      <c r="A12" s="27">
        <v>7</v>
      </c>
      <c r="B12" s="28">
        <v>22.69</v>
      </c>
      <c r="C12" s="37">
        <v>2</v>
      </c>
      <c r="D12" s="26">
        <v>4</v>
      </c>
      <c r="E12" s="30" t="s">
        <v>3313</v>
      </c>
      <c r="F12" s="31">
        <f>VLOOKUP($E12,Atletas!$1:$1048576,7,FALSE)</f>
        <v>33941</v>
      </c>
      <c r="G12" s="31" t="str">
        <f>VLOOKUP($E12,Atletas!$1:$1048576,9,FALSE)</f>
        <v>S/Sub-23</v>
      </c>
      <c r="H12" s="76" t="str">
        <f>VLOOKUP($E12,Atletas!$1:$1048576,5,FALSE)</f>
        <v>ADRAP</v>
      </c>
      <c r="I12" s="35" t="s">
        <v>1434</v>
      </c>
      <c r="J12" s="34">
        <v>41468</v>
      </c>
      <c r="K12" s="45"/>
      <c r="L12" s="35" t="s">
        <v>27</v>
      </c>
      <c r="M12" s="44"/>
    </row>
    <row r="13" spans="1:15" s="30" customFormat="1">
      <c r="A13" s="27">
        <v>8</v>
      </c>
      <c r="B13" s="28">
        <v>24.39</v>
      </c>
      <c r="C13" s="37">
        <v>1.8</v>
      </c>
      <c r="D13" s="26" t="s">
        <v>3021</v>
      </c>
      <c r="E13" s="30" t="s">
        <v>1345</v>
      </c>
      <c r="F13" s="31">
        <f>VLOOKUP($E13,Atletas!$1:$1048576,7,FALSE)</f>
        <v>32782</v>
      </c>
      <c r="G13" s="31" t="str">
        <f>VLOOKUP($E13,Atletas!$1:$1048576,9,FALSE)</f>
        <v>Sénior</v>
      </c>
      <c r="H13" s="76" t="str">
        <f>VLOOKUP($E13,Atletas!$1:$1048576,5,FALSE)</f>
        <v>ADRAP</v>
      </c>
      <c r="I13" s="35" t="s">
        <v>1434</v>
      </c>
      <c r="J13" s="34">
        <v>41399</v>
      </c>
      <c r="K13" s="45"/>
      <c r="L13" s="35" t="s">
        <v>27</v>
      </c>
      <c r="M13" s="45"/>
    </row>
    <row r="14" spans="1:15" s="30" customFormat="1">
      <c r="A14" s="27"/>
      <c r="B14" s="28"/>
      <c r="C14" s="37"/>
      <c r="D14" s="26"/>
      <c r="E14" s="30" t="s">
        <v>1240</v>
      </c>
      <c r="F14" s="31" t="e">
        <f>VLOOKUP($E14,Atletas!$1:$1048576,7,FALSE)</f>
        <v>#N/A</v>
      </c>
      <c r="G14" s="31" t="e">
        <f>VLOOKUP($E14,Atletas!$1:$1048576,9,FALSE)</f>
        <v>#N/A</v>
      </c>
      <c r="H14" s="76" t="e">
        <f>VLOOKUP($E14,Atletas!$1:$1048576,5,FALSE)</f>
        <v>#N/A</v>
      </c>
      <c r="I14" s="35"/>
      <c r="J14" s="34"/>
      <c r="K14" s="45"/>
      <c r="L14" s="35" t="s">
        <v>789</v>
      </c>
      <c r="M14" s="44"/>
      <c r="O14" s="30" t="str">
        <f t="shared" ref="O14" si="0">IF(L14="rp",CONCATENATE(B14," - 12"),L14)</f>
        <v>15"37 - 09</v>
      </c>
    </row>
    <row r="15" spans="1:15" s="30" customFormat="1">
      <c r="A15" s="27"/>
      <c r="B15" s="28"/>
      <c r="C15" s="37"/>
      <c r="D15" s="26"/>
      <c r="E15" s="30" t="s">
        <v>1260</v>
      </c>
      <c r="F15" s="31">
        <f>VLOOKUP($E15,Atletas!$1:$1048576,7,FALSE)</f>
        <v>33178</v>
      </c>
      <c r="G15" s="31" t="str">
        <f>VLOOKUP($E15,Atletas!$1:$1048576,9,FALSE)</f>
        <v>Sénior</v>
      </c>
      <c r="H15" s="76" t="str">
        <f>VLOOKUP($E15,Atletas!$1:$1048576,5,FALSE)</f>
        <v>CSM</v>
      </c>
      <c r="I15" s="35"/>
      <c r="J15" s="34"/>
      <c r="K15" s="45"/>
      <c r="L15" s="35" t="s">
        <v>2519</v>
      </c>
      <c r="M15" s="44"/>
    </row>
    <row r="16" spans="1:15" s="30" customFormat="1">
      <c r="A16" s="27"/>
      <c r="B16" s="28"/>
      <c r="C16" s="37"/>
      <c r="D16" s="26"/>
      <c r="E16" s="30" t="s">
        <v>2112</v>
      </c>
      <c r="F16" s="31">
        <f>VLOOKUP($E16,Atletas!$1:$1048576,7,FALSE)</f>
        <v>35028</v>
      </c>
      <c r="G16" s="31" t="str">
        <f>VLOOKUP($E16,Atletas!$1:$1048576,9,FALSE)</f>
        <v>Júnior</v>
      </c>
      <c r="H16" s="76" t="str">
        <f>VLOOKUP($E16,Atletas!$1:$1048576,5,FALSE)</f>
        <v>AJS</v>
      </c>
      <c r="I16" s="35"/>
      <c r="J16" s="34"/>
      <c r="K16" s="45"/>
      <c r="L16" s="35" t="s">
        <v>2515</v>
      </c>
      <c r="M16" s="44"/>
    </row>
    <row r="17" spans="1:15" s="30" customFormat="1">
      <c r="A17" s="27"/>
      <c r="B17" s="28"/>
      <c r="C17" s="37"/>
      <c r="D17" s="26"/>
      <c r="E17" s="30" t="s">
        <v>1509</v>
      </c>
      <c r="F17" s="31">
        <f>VLOOKUP($E17,Atletas!$1:$1048576,7,FALSE)</f>
        <v>33906</v>
      </c>
      <c r="G17" s="31" t="str">
        <f>VLOOKUP($E17,Atletas!$1:$1048576,9,FALSE)</f>
        <v>S/Sub-23</v>
      </c>
      <c r="H17" s="76" t="str">
        <f>VLOOKUP($E17,Atletas!$1:$1048576,5,FALSE)</f>
        <v>AJS</v>
      </c>
      <c r="I17" s="35"/>
      <c r="J17" s="34"/>
      <c r="K17" s="45"/>
      <c r="L17" s="35" t="s">
        <v>2520</v>
      </c>
      <c r="M17" s="44"/>
    </row>
    <row r="18" spans="1:15" s="30" customFormat="1">
      <c r="A18" s="27"/>
      <c r="B18" s="28"/>
      <c r="C18" s="37"/>
      <c r="D18" s="26"/>
      <c r="E18" s="30" t="s">
        <v>1520</v>
      </c>
      <c r="F18" s="31">
        <f>VLOOKUP($E18,Atletas!$1:$1048576,7,FALSE)</f>
        <v>31126</v>
      </c>
      <c r="G18" s="31" t="str">
        <f>VLOOKUP($E18,Atletas!$1:$1048576,9,FALSE)</f>
        <v>Sénior</v>
      </c>
      <c r="H18" s="76" t="str">
        <f>VLOOKUP($E18,Atletas!$1:$1048576,5,FALSE)</f>
        <v>ADRAP</v>
      </c>
      <c r="I18" s="35"/>
      <c r="J18" s="34"/>
      <c r="K18" s="45"/>
      <c r="L18" s="35" t="s">
        <v>1596</v>
      </c>
      <c r="M18" s="44"/>
    </row>
    <row r="19" spans="1:15" s="30" customFormat="1">
      <c r="A19" s="27"/>
      <c r="B19" s="28"/>
      <c r="C19" s="37"/>
      <c r="D19" s="26"/>
      <c r="E19" s="30" t="s">
        <v>1274</v>
      </c>
      <c r="F19" s="31">
        <f>VLOOKUP($E19,Atletas!$1:$1048576,7,FALSE)</f>
        <v>34392</v>
      </c>
      <c r="G19" s="31" t="str">
        <f>VLOOKUP($E19,Atletas!$1:$1048576,9,FALSE)</f>
        <v>Júnior</v>
      </c>
      <c r="H19" s="76" t="str">
        <f>VLOOKUP($E19,Atletas!$1:$1048576,5,FALSE)</f>
        <v>AJS</v>
      </c>
      <c r="I19" s="35"/>
      <c r="J19" s="34"/>
      <c r="K19" s="45"/>
      <c r="L19" s="35" t="s">
        <v>2156</v>
      </c>
      <c r="M19" s="44"/>
    </row>
    <row r="20" spans="1:15" s="30" customFormat="1">
      <c r="A20" s="27"/>
      <c r="B20" s="28"/>
      <c r="C20" s="37"/>
      <c r="D20" s="26"/>
      <c r="E20" s="30" t="s">
        <v>1284</v>
      </c>
      <c r="F20" s="31">
        <f>VLOOKUP($E20,Atletas!$1:$1048576,7,FALSE)</f>
        <v>32563</v>
      </c>
      <c r="G20" s="31" t="str">
        <f>VLOOKUP($E20,Atletas!$1:$1048576,9,FALSE)</f>
        <v>Sénior</v>
      </c>
      <c r="H20" s="76" t="str">
        <f>VLOOKUP($E20,Atletas!$1:$1048576,5,FALSE)</f>
        <v>GDE</v>
      </c>
      <c r="I20" s="35"/>
      <c r="J20" s="34"/>
      <c r="K20" s="35"/>
      <c r="L20" s="35" t="s">
        <v>1060</v>
      </c>
      <c r="M20" s="44"/>
    </row>
    <row r="21" spans="1:15" s="30" customFormat="1">
      <c r="A21" s="27"/>
      <c r="B21" s="28"/>
      <c r="C21" s="37"/>
      <c r="D21" s="26"/>
      <c r="E21" s="30" t="s">
        <v>1431</v>
      </c>
      <c r="F21" s="31" t="e">
        <f>VLOOKUP($E21,Atletas!$1:$1048576,7,FALSE)</f>
        <v>#N/A</v>
      </c>
      <c r="G21" s="31" t="e">
        <f>VLOOKUP($E21,Atletas!$1:$1048576,9,FALSE)</f>
        <v>#N/A</v>
      </c>
      <c r="H21" s="76" t="e">
        <f>VLOOKUP($E21,Atletas!$1:$1048576,5,FALSE)</f>
        <v>#N/A</v>
      </c>
      <c r="I21" s="35"/>
      <c r="J21" s="34"/>
      <c r="K21" s="45"/>
      <c r="L21" s="35" t="s">
        <v>791</v>
      </c>
      <c r="M21" s="44"/>
    </row>
    <row r="22" spans="1:15" s="30" customFormat="1">
      <c r="A22" s="27"/>
      <c r="B22" s="28"/>
      <c r="C22" s="37"/>
      <c r="D22" s="26"/>
      <c r="E22" s="30" t="s">
        <v>1507</v>
      </c>
      <c r="F22" s="31" t="e">
        <f>VLOOKUP($E22,Atletas!$1:$1048576,7,FALSE)</f>
        <v>#N/A</v>
      </c>
      <c r="G22" s="31" t="e">
        <f>VLOOKUP($E22,Atletas!$1:$1048576,9,FALSE)</f>
        <v>#N/A</v>
      </c>
      <c r="H22" s="76" t="e">
        <f>VLOOKUP($E22,Atletas!$1:$1048576,5,FALSE)</f>
        <v>#N/A</v>
      </c>
      <c r="I22" s="35"/>
      <c r="J22" s="34"/>
      <c r="K22" s="45"/>
      <c r="L22" s="35" t="s">
        <v>792</v>
      </c>
      <c r="M22" s="44"/>
    </row>
    <row r="23" spans="1:15" s="30" customFormat="1">
      <c r="A23" s="27"/>
      <c r="B23" s="28"/>
      <c r="C23" s="37"/>
      <c r="D23" s="26"/>
      <c r="E23" s="30" t="s">
        <v>1482</v>
      </c>
      <c r="F23" s="31" t="e">
        <f>VLOOKUP($E23,Atletas!$1:$1048576,7,FALSE)</f>
        <v>#N/A</v>
      </c>
      <c r="G23" s="31" t="e">
        <f>VLOOKUP($E23,Atletas!$1:$1048576,9,FALSE)</f>
        <v>#N/A</v>
      </c>
      <c r="H23" s="76" t="e">
        <f>VLOOKUP($E23,Atletas!$1:$1048576,5,FALSE)</f>
        <v>#N/A</v>
      </c>
      <c r="I23" s="35"/>
      <c r="J23" s="34"/>
      <c r="K23" s="45"/>
      <c r="L23" s="35" t="s">
        <v>1676</v>
      </c>
      <c r="M23" s="45"/>
    </row>
    <row r="24" spans="1:15" s="30" customFormat="1">
      <c r="A24" s="27"/>
      <c r="B24" s="28"/>
      <c r="C24" s="37"/>
      <c r="D24" s="26"/>
      <c r="E24" s="30" t="s">
        <v>1721</v>
      </c>
      <c r="F24" s="31">
        <f>VLOOKUP($E24,Atletas!$1:$1048576,7,FALSE)</f>
        <v>33591</v>
      </c>
      <c r="G24" s="31" t="str">
        <f>VLOOKUP($E24,Atletas!$1:$1048576,9,FALSE)</f>
        <v>S/Sub-23</v>
      </c>
      <c r="H24" s="76" t="str">
        <f>VLOOKUP($E24,Atletas!$1:$1048576,5,FALSE)</f>
        <v>CSM</v>
      </c>
      <c r="I24" s="35"/>
      <c r="J24" s="34"/>
      <c r="K24" s="45"/>
      <c r="L24" s="35" t="s">
        <v>793</v>
      </c>
      <c r="M24" s="44"/>
    </row>
    <row r="25" spans="1:15" s="30" customFormat="1">
      <c r="A25" s="27"/>
      <c r="B25" s="28"/>
      <c r="C25" s="37"/>
      <c r="D25" s="26"/>
      <c r="F25" s="31">
        <f>VLOOKUP($E25,Atletas!$1:$1048576,7,FALSE)</f>
        <v>0</v>
      </c>
      <c r="G25" s="31">
        <f>VLOOKUP($E25,Atletas!$1:$1048576,9,FALSE)</f>
        <v>0</v>
      </c>
      <c r="H25" s="76">
        <f>VLOOKUP($E25,Atletas!$1:$1048576,5,FALSE)</f>
        <v>0</v>
      </c>
      <c r="I25" s="35"/>
      <c r="J25" s="34"/>
      <c r="K25" s="45"/>
      <c r="L25" s="35" t="s">
        <v>27</v>
      </c>
      <c r="M25" s="44"/>
    </row>
    <row r="26" spans="1:15" s="30" customFormat="1">
      <c r="A26" s="27"/>
      <c r="B26" s="28"/>
      <c r="C26" s="37"/>
      <c r="D26" s="26"/>
      <c r="F26" s="32"/>
      <c r="G26" s="35"/>
      <c r="H26" s="76"/>
      <c r="I26" s="35"/>
      <c r="J26" s="34"/>
      <c r="K26" s="45"/>
      <c r="L26" s="35"/>
      <c r="M26" s="45"/>
    </row>
    <row r="27" spans="1:15" s="30" customFormat="1">
      <c r="A27" s="27"/>
      <c r="B27" s="28"/>
      <c r="C27" s="37"/>
      <c r="D27" s="26"/>
      <c r="F27" s="32"/>
      <c r="G27" s="35"/>
      <c r="H27" s="76"/>
      <c r="I27" s="35"/>
      <c r="J27" s="34"/>
      <c r="K27" s="45"/>
      <c r="L27" s="35"/>
      <c r="M27" s="45"/>
    </row>
    <row r="28" spans="1:15" s="30" customFormat="1">
      <c r="A28" s="178" t="s">
        <v>1243</v>
      </c>
      <c r="B28" s="179"/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44"/>
      <c r="N28" s="44"/>
      <c r="O28" s="45"/>
    </row>
    <row r="29" spans="1:15" s="30" customFormat="1">
      <c r="A29" s="27"/>
      <c r="B29" s="28">
        <v>16.190000000000001</v>
      </c>
      <c r="C29" s="37">
        <v>0</v>
      </c>
      <c r="D29" s="26">
        <v>1</v>
      </c>
      <c r="E29" s="30" t="s">
        <v>1521</v>
      </c>
      <c r="F29" s="31">
        <f>VLOOKUP($E29,Atletas!$1:$1048576,7,FALSE)</f>
        <v>33242</v>
      </c>
      <c r="G29" s="31" t="str">
        <f>VLOOKUP($E29,Atletas!$1:$1048576,9,FALSE)</f>
        <v>S/Sub-23</v>
      </c>
      <c r="H29" s="76" t="str">
        <f>VLOOKUP($E29,Atletas!$1:$1048576,5,FALSE)</f>
        <v>CSM</v>
      </c>
      <c r="I29" s="35" t="s">
        <v>1434</v>
      </c>
      <c r="J29" s="34">
        <v>41413</v>
      </c>
      <c r="K29" s="45"/>
      <c r="L29" s="35"/>
      <c r="M29" s="44"/>
    </row>
    <row r="30" spans="1:15" s="30" customFormat="1">
      <c r="A30" s="27"/>
      <c r="B30" s="28">
        <v>16.73</v>
      </c>
      <c r="C30" s="37">
        <v>1.8</v>
      </c>
      <c r="D30" s="26" t="s">
        <v>3021</v>
      </c>
      <c r="E30" s="30" t="s">
        <v>1555</v>
      </c>
      <c r="F30" s="31">
        <f>VLOOKUP($E30,Atletas!$1:$1048576,7,FALSE)</f>
        <v>32952</v>
      </c>
      <c r="G30" s="31" t="str">
        <f>VLOOKUP($E30,Atletas!$1:$1048576,9,FALSE)</f>
        <v>Sénior</v>
      </c>
      <c r="H30" s="76" t="str">
        <f>VLOOKUP($E30,Atletas!$1:$1048576,5,FALSE)</f>
        <v>ADRAP</v>
      </c>
      <c r="I30" s="35" t="s">
        <v>1434</v>
      </c>
      <c r="J30" s="34">
        <v>41399</v>
      </c>
      <c r="K30" s="45"/>
      <c r="L30" s="35"/>
      <c r="M30" s="44"/>
    </row>
    <row r="31" spans="1:15" s="30" customFormat="1">
      <c r="A31" s="27"/>
      <c r="B31" s="28"/>
      <c r="C31" s="37"/>
      <c r="D31" s="26"/>
      <c r="F31" s="31">
        <f>VLOOKUP($E31,Atletas!$1:$1048576,7,FALSE)</f>
        <v>0</v>
      </c>
      <c r="G31" s="31">
        <f>VLOOKUP($E31,Atletas!$1:$1048576,9,FALSE)</f>
        <v>0</v>
      </c>
      <c r="H31" s="76">
        <f>VLOOKUP($E31,Atletas!$1:$1048576,5,FALSE)</f>
        <v>0</v>
      </c>
      <c r="I31" s="35"/>
      <c r="J31" s="34"/>
      <c r="K31" s="45"/>
      <c r="L31" s="35"/>
      <c r="M31" s="45"/>
    </row>
    <row r="32" spans="1:15" s="30" customFormat="1">
      <c r="A32" s="27"/>
      <c r="B32" s="28"/>
      <c r="C32" s="37"/>
      <c r="D32" s="26"/>
      <c r="F32" s="31"/>
      <c r="G32" s="31"/>
      <c r="H32" s="76"/>
      <c r="I32" s="35"/>
      <c r="J32" s="34"/>
      <c r="L32" s="35"/>
      <c r="M32" s="44"/>
    </row>
    <row r="33" spans="1:15" s="30" customFormat="1">
      <c r="A33" s="27"/>
      <c r="B33" s="28"/>
      <c r="C33" s="29"/>
      <c r="D33" s="26"/>
      <c r="F33" s="31"/>
      <c r="G33" s="31"/>
      <c r="H33" s="76"/>
      <c r="I33" s="35"/>
      <c r="J33" s="34"/>
      <c r="K33" s="35"/>
      <c r="L33" s="35"/>
      <c r="M33" s="44"/>
      <c r="N33" s="44"/>
      <c r="O33" s="45"/>
    </row>
    <row r="34" spans="1:15" s="30" customFormat="1">
      <c r="A34" s="27"/>
      <c r="B34" s="28"/>
      <c r="C34" s="29"/>
      <c r="D34" s="26"/>
      <c r="F34" s="31"/>
      <c r="G34" s="31"/>
      <c r="H34" s="76"/>
      <c r="I34" s="35"/>
      <c r="J34" s="34"/>
      <c r="K34" s="35"/>
      <c r="L34" s="35"/>
      <c r="M34" s="44"/>
      <c r="N34" s="44"/>
      <c r="O34" s="44"/>
    </row>
    <row r="35" spans="1:15">
      <c r="A35" s="178" t="s">
        <v>1244</v>
      </c>
      <c r="B35" s="179"/>
      <c r="C35" s="179"/>
      <c r="D35" s="179"/>
      <c r="E35" s="179"/>
      <c r="F35" s="179"/>
      <c r="G35" s="179"/>
      <c r="H35" s="179"/>
      <c r="I35" s="179"/>
      <c r="J35" s="179"/>
      <c r="K35" s="179"/>
      <c r="L35" s="179"/>
      <c r="M35" s="44"/>
    </row>
    <row r="36" spans="1:15" s="30" customFormat="1">
      <c r="A36" s="27"/>
      <c r="B36" s="28"/>
      <c r="C36" s="37"/>
      <c r="D36" s="26"/>
      <c r="F36" s="31">
        <f>VLOOKUP($E36,Atletas!$1:$1048576,7,FALSE)</f>
        <v>0</v>
      </c>
      <c r="G36" s="31">
        <f>VLOOKUP($E36,Atletas!$1:$1048576,9,FALSE)</f>
        <v>0</v>
      </c>
      <c r="H36" s="76">
        <f>VLOOKUP($E36,Atletas!$1:$1048576,5,FALSE)</f>
        <v>0</v>
      </c>
      <c r="I36" s="35"/>
      <c r="J36" s="34"/>
      <c r="K36" s="35"/>
      <c r="L36" s="35"/>
      <c r="M36" s="45"/>
    </row>
    <row r="37" spans="1:15" s="30" customFormat="1">
      <c r="A37" s="27"/>
      <c r="B37" s="28"/>
      <c r="C37" s="37"/>
      <c r="D37" s="26"/>
      <c r="F37" s="31">
        <f>VLOOKUP($E37,Atletas!$1:$1048576,7,FALSE)</f>
        <v>0</v>
      </c>
      <c r="G37" s="31">
        <f>VLOOKUP($E37,Atletas!$1:$1048576,9,FALSE)</f>
        <v>0</v>
      </c>
      <c r="H37" s="76">
        <f>VLOOKUP($E37,Atletas!$1:$1048576,5,FALSE)</f>
        <v>0</v>
      </c>
      <c r="I37" s="35"/>
      <c r="J37" s="34"/>
      <c r="L37" s="35"/>
      <c r="M37" s="44"/>
    </row>
    <row r="38" spans="1:15" s="30" customFormat="1">
      <c r="A38" s="27"/>
      <c r="B38" s="28"/>
      <c r="C38" s="37"/>
      <c r="D38" s="26"/>
      <c r="F38" s="31">
        <f>VLOOKUP($E38,Atletas!$1:$1048576,7,FALSE)</f>
        <v>0</v>
      </c>
      <c r="G38" s="31">
        <f>VLOOKUP($E38,Atletas!$1:$1048576,9,FALSE)</f>
        <v>0</v>
      </c>
      <c r="H38" s="76">
        <f>VLOOKUP($E38,Atletas!$1:$1048576,5,FALSE)</f>
        <v>0</v>
      </c>
      <c r="I38" s="35"/>
      <c r="J38" s="34"/>
      <c r="L38" s="35"/>
      <c r="M38" s="44"/>
    </row>
    <row r="39" spans="1:15" s="30" customFormat="1">
      <c r="A39" s="27"/>
      <c r="B39" s="28"/>
      <c r="C39" s="37"/>
      <c r="D39" s="26"/>
      <c r="F39" s="31">
        <f>VLOOKUP($E39,Atletas!$1:$1048576,7,FALSE)</f>
        <v>0</v>
      </c>
      <c r="G39" s="31">
        <f>VLOOKUP($E39,Atletas!$1:$1048576,9,FALSE)</f>
        <v>0</v>
      </c>
      <c r="H39" s="76">
        <f>VLOOKUP($E39,Atletas!$1:$1048576,5,FALSE)</f>
        <v>0</v>
      </c>
      <c r="I39" s="35"/>
      <c r="J39" s="34"/>
      <c r="L39" s="35"/>
      <c r="M39" s="44"/>
    </row>
    <row r="40" spans="1:15" s="30" customFormat="1">
      <c r="A40" s="27"/>
      <c r="B40" s="28"/>
      <c r="C40" s="37"/>
      <c r="D40" s="26"/>
      <c r="F40" s="31">
        <f>VLOOKUP($E40,Atletas!$1:$1048576,7,FALSE)</f>
        <v>0</v>
      </c>
      <c r="G40" s="31">
        <f>VLOOKUP($E40,Atletas!$1:$1048576,9,FALSE)</f>
        <v>0</v>
      </c>
      <c r="H40" s="76">
        <f>VLOOKUP($E40,Atletas!$1:$1048576,5,FALSE)</f>
        <v>0</v>
      </c>
      <c r="I40" s="35"/>
      <c r="J40" s="34"/>
      <c r="L40" s="35"/>
      <c r="M40" s="44"/>
    </row>
    <row r="41" spans="1:15" s="36" customFormat="1">
      <c r="A41" s="27"/>
      <c r="B41" s="28"/>
      <c r="C41" s="37"/>
      <c r="D41" s="26"/>
      <c r="E41" s="30"/>
      <c r="F41" s="32"/>
      <c r="G41" s="35"/>
      <c r="H41" s="76"/>
      <c r="I41" s="33"/>
      <c r="J41" s="34"/>
      <c r="L41" s="30"/>
      <c r="M41" s="47"/>
    </row>
    <row r="42" spans="1:15" s="36" customFormat="1">
      <c r="A42" s="27"/>
      <c r="B42" s="28"/>
      <c r="C42" s="37"/>
      <c r="D42" s="26"/>
      <c r="E42" s="30"/>
      <c r="F42" s="32"/>
      <c r="G42" s="35"/>
      <c r="H42" s="76"/>
      <c r="I42" s="33"/>
      <c r="J42" s="34"/>
      <c r="L42" s="30"/>
      <c r="M42" s="47"/>
    </row>
    <row r="43" spans="1:15" s="36" customFormat="1">
      <c r="A43" s="27"/>
      <c r="B43" s="28"/>
      <c r="C43" s="37"/>
      <c r="D43" s="26"/>
      <c r="E43" s="30"/>
      <c r="F43" s="32"/>
      <c r="G43" s="35"/>
      <c r="H43" s="76"/>
      <c r="I43" s="33"/>
      <c r="J43" s="34"/>
      <c r="L43" s="30"/>
      <c r="M43" s="47"/>
    </row>
    <row r="44" spans="1:15" s="36" customFormat="1">
      <c r="A44" s="27"/>
      <c r="B44" s="28"/>
      <c r="C44" s="37"/>
      <c r="D44" s="26"/>
      <c r="E44" s="30"/>
      <c r="F44" s="32"/>
      <c r="G44" s="35"/>
      <c r="H44" s="76"/>
      <c r="I44" s="33"/>
      <c r="J44" s="34"/>
      <c r="L44" s="30"/>
      <c r="M44" s="47"/>
    </row>
    <row r="45" spans="1:15" s="36" customFormat="1">
      <c r="A45" s="27"/>
      <c r="B45" s="28"/>
      <c r="C45" s="37"/>
      <c r="D45" s="26"/>
      <c r="E45" s="30"/>
      <c r="F45" s="32"/>
      <c r="G45" s="35"/>
      <c r="H45" s="76"/>
      <c r="I45" s="33"/>
      <c r="J45" s="34"/>
      <c r="L45" s="30"/>
      <c r="M45" s="47"/>
    </row>
    <row r="46" spans="1:15" s="36" customFormat="1">
      <c r="A46" s="27"/>
      <c r="B46" s="28"/>
      <c r="C46" s="37"/>
      <c r="D46" s="26"/>
      <c r="E46" s="30"/>
      <c r="F46" s="32"/>
      <c r="G46" s="35"/>
      <c r="H46" s="76"/>
      <c r="I46" s="33"/>
      <c r="J46" s="34"/>
      <c r="L46" s="30"/>
      <c r="M46" s="47"/>
    </row>
    <row r="47" spans="1:15" s="36" customFormat="1">
      <c r="A47" s="27"/>
      <c r="B47" s="28"/>
      <c r="C47" s="37"/>
      <c r="D47" s="26"/>
      <c r="E47" s="30"/>
      <c r="F47" s="32"/>
      <c r="G47" s="35"/>
      <c r="H47" s="76"/>
      <c r="I47" s="33"/>
      <c r="J47" s="34"/>
      <c r="L47" s="30"/>
      <c r="M47" s="47"/>
    </row>
    <row r="48" spans="1:15" s="36" customFormat="1">
      <c r="A48" s="27"/>
      <c r="B48" s="28"/>
      <c r="C48" s="37"/>
      <c r="D48" s="26"/>
      <c r="E48" s="30"/>
      <c r="F48" s="32"/>
      <c r="G48" s="35"/>
      <c r="H48" s="76"/>
      <c r="I48" s="33"/>
      <c r="J48" s="34"/>
      <c r="L48" s="30"/>
      <c r="M48" s="47"/>
    </row>
    <row r="49" spans="1:13" s="36" customFormat="1">
      <c r="A49" s="27"/>
      <c r="B49" s="28"/>
      <c r="C49" s="37"/>
      <c r="D49" s="26"/>
      <c r="E49" s="30"/>
      <c r="F49" s="32"/>
      <c r="G49" s="35"/>
      <c r="H49" s="76"/>
      <c r="I49" s="33"/>
      <c r="J49" s="34"/>
      <c r="L49" s="30"/>
      <c r="M49" s="47"/>
    </row>
    <row r="50" spans="1:13" s="36" customFormat="1">
      <c r="A50" s="27"/>
      <c r="B50" s="28"/>
      <c r="C50" s="37"/>
      <c r="D50" s="26"/>
      <c r="E50" s="30"/>
      <c r="F50" s="32"/>
      <c r="G50" s="35"/>
      <c r="H50" s="76"/>
      <c r="I50" s="33"/>
      <c r="J50" s="34"/>
      <c r="L50" s="30"/>
      <c r="M50" s="47"/>
    </row>
    <row r="51" spans="1:13" s="36" customFormat="1">
      <c r="A51" s="27"/>
      <c r="B51" s="28"/>
      <c r="C51" s="37"/>
      <c r="D51" s="26"/>
      <c r="E51" s="30"/>
      <c r="F51" s="32"/>
      <c r="G51" s="35"/>
      <c r="H51" s="76"/>
      <c r="I51" s="33"/>
      <c r="J51" s="34"/>
      <c r="L51" s="30"/>
      <c r="M51" s="47"/>
    </row>
    <row r="52" spans="1:13" s="36" customFormat="1">
      <c r="A52" s="27"/>
      <c r="B52" s="28"/>
      <c r="C52" s="37"/>
      <c r="D52" s="26"/>
      <c r="E52" s="30"/>
      <c r="F52" s="32"/>
      <c r="G52" s="35"/>
      <c r="H52" s="76"/>
      <c r="I52" s="33"/>
      <c r="J52" s="34"/>
      <c r="L52" s="30"/>
      <c r="M52" s="47"/>
    </row>
    <row r="53" spans="1:13" s="36" customFormat="1">
      <c r="A53" s="27"/>
      <c r="B53" s="28"/>
      <c r="C53" s="37"/>
      <c r="D53" s="26"/>
      <c r="E53" s="30"/>
      <c r="F53" s="32"/>
      <c r="G53" s="35"/>
      <c r="H53" s="76"/>
      <c r="I53" s="33"/>
      <c r="J53" s="34"/>
      <c r="L53" s="30"/>
      <c r="M53" s="47"/>
    </row>
    <row r="54" spans="1:13" s="36" customFormat="1">
      <c r="A54" s="27"/>
      <c r="B54" s="28"/>
      <c r="C54" s="37"/>
      <c r="D54" s="26"/>
      <c r="E54" s="30"/>
      <c r="F54" s="32"/>
      <c r="G54" s="35"/>
      <c r="H54" s="76"/>
      <c r="I54" s="33"/>
      <c r="J54" s="34"/>
      <c r="L54" s="30"/>
      <c r="M54" s="47"/>
    </row>
    <row r="55" spans="1:13" s="36" customFormat="1">
      <c r="A55" s="27"/>
      <c r="B55" s="28"/>
      <c r="C55" s="37"/>
      <c r="D55" s="26"/>
      <c r="E55" s="30"/>
      <c r="F55" s="32"/>
      <c r="G55" s="35"/>
      <c r="H55" s="76"/>
      <c r="I55" s="33"/>
      <c r="J55" s="34"/>
      <c r="L55" s="30"/>
      <c r="M55" s="47"/>
    </row>
    <row r="56" spans="1:13" s="36" customFormat="1">
      <c r="A56" s="27"/>
      <c r="B56" s="28"/>
      <c r="C56" s="37"/>
      <c r="D56" s="26"/>
      <c r="E56" s="30"/>
      <c r="F56" s="32"/>
      <c r="G56" s="35"/>
      <c r="H56" s="76"/>
      <c r="I56" s="33"/>
      <c r="J56" s="34"/>
      <c r="L56" s="30"/>
      <c r="M56" s="47"/>
    </row>
    <row r="57" spans="1:13" s="36" customFormat="1">
      <c r="A57" s="27"/>
      <c r="B57" s="28"/>
      <c r="C57" s="37"/>
      <c r="D57" s="26"/>
      <c r="E57" s="30"/>
      <c r="F57" s="32"/>
      <c r="G57" s="35"/>
      <c r="H57" s="76"/>
      <c r="I57" s="33"/>
      <c r="J57" s="34"/>
      <c r="L57" s="30"/>
      <c r="M57" s="47"/>
    </row>
    <row r="58" spans="1:13" s="36" customFormat="1">
      <c r="A58" s="27"/>
      <c r="B58" s="28"/>
      <c r="C58" s="37"/>
      <c r="D58" s="26"/>
      <c r="E58" s="30"/>
      <c r="F58" s="32"/>
      <c r="G58" s="35"/>
      <c r="H58" s="76"/>
      <c r="I58" s="33"/>
      <c r="J58" s="34"/>
      <c r="L58" s="30"/>
      <c r="M58" s="47"/>
    </row>
    <row r="59" spans="1:13" s="36" customFormat="1">
      <c r="A59" s="27"/>
      <c r="B59" s="28"/>
      <c r="C59" s="37"/>
      <c r="D59" s="26"/>
      <c r="E59" s="30"/>
      <c r="F59" s="32"/>
      <c r="G59" s="35"/>
      <c r="H59" s="76"/>
      <c r="I59" s="33"/>
      <c r="J59" s="34"/>
      <c r="L59" s="30"/>
      <c r="M59" s="47"/>
    </row>
    <row r="60" spans="1:13" s="36" customFormat="1">
      <c r="A60" s="27"/>
      <c r="B60" s="28"/>
      <c r="C60" s="37"/>
      <c r="D60" s="26"/>
      <c r="E60" s="30"/>
      <c r="F60" s="32"/>
      <c r="G60" s="35"/>
      <c r="H60" s="76"/>
      <c r="I60" s="33"/>
      <c r="J60" s="34"/>
      <c r="L60" s="30"/>
      <c r="M60" s="47"/>
    </row>
    <row r="61" spans="1:13" s="36" customFormat="1">
      <c r="A61" s="27"/>
      <c r="B61" s="28"/>
      <c r="C61" s="37"/>
      <c r="D61" s="26"/>
      <c r="E61" s="30"/>
      <c r="F61" s="32"/>
      <c r="G61" s="35"/>
      <c r="H61" s="76"/>
      <c r="I61" s="33"/>
      <c r="J61" s="34"/>
      <c r="L61" s="30"/>
      <c r="M61" s="47"/>
    </row>
    <row r="62" spans="1:13" s="36" customFormat="1">
      <c r="A62" s="27"/>
      <c r="B62" s="28"/>
      <c r="C62" s="37"/>
      <c r="D62" s="26"/>
      <c r="E62" s="30"/>
      <c r="F62" s="32"/>
      <c r="G62" s="35"/>
      <c r="H62" s="76"/>
      <c r="I62" s="33"/>
      <c r="J62" s="34"/>
      <c r="L62" s="30"/>
      <c r="M62" s="47"/>
    </row>
    <row r="63" spans="1:13" s="36" customFormat="1">
      <c r="A63" s="27"/>
      <c r="B63" s="28"/>
      <c r="C63" s="37"/>
      <c r="D63" s="26"/>
      <c r="E63" s="30"/>
      <c r="F63" s="32"/>
      <c r="G63" s="35"/>
      <c r="H63" s="76"/>
      <c r="I63" s="33"/>
      <c r="J63" s="34"/>
      <c r="L63" s="30"/>
      <c r="M63" s="47"/>
    </row>
    <row r="64" spans="1:13" s="36" customFormat="1">
      <c r="A64" s="27"/>
      <c r="B64" s="28"/>
      <c r="C64" s="37"/>
      <c r="D64" s="26"/>
      <c r="E64" s="30"/>
      <c r="F64" s="32"/>
      <c r="G64" s="35"/>
      <c r="H64" s="76"/>
      <c r="I64" s="33"/>
      <c r="J64" s="34"/>
      <c r="L64" s="30"/>
      <c r="M64" s="47"/>
    </row>
    <row r="65" spans="1:13" s="36" customFormat="1">
      <c r="A65" s="27"/>
      <c r="B65" s="28"/>
      <c r="C65" s="37"/>
      <c r="D65" s="26"/>
      <c r="E65" s="30"/>
      <c r="F65" s="32"/>
      <c r="G65" s="35"/>
      <c r="H65" s="76"/>
      <c r="I65" s="33"/>
      <c r="J65" s="34"/>
      <c r="L65" s="30"/>
      <c r="M65" s="47"/>
    </row>
    <row r="66" spans="1:13" s="36" customFormat="1">
      <c r="A66" s="27"/>
      <c r="B66" s="28"/>
      <c r="C66" s="37"/>
      <c r="D66" s="26"/>
      <c r="E66" s="30"/>
      <c r="F66" s="32"/>
      <c r="G66" s="35"/>
      <c r="H66" s="76"/>
      <c r="I66" s="33"/>
      <c r="J66" s="34"/>
      <c r="L66" s="30"/>
      <c r="M66" s="47"/>
    </row>
    <row r="67" spans="1:13" s="36" customFormat="1">
      <c r="A67" s="27"/>
      <c r="B67" s="28"/>
      <c r="C67" s="37"/>
      <c r="D67" s="26"/>
      <c r="E67" s="30"/>
      <c r="F67" s="32"/>
      <c r="G67" s="35"/>
      <c r="H67" s="76"/>
      <c r="I67" s="33"/>
      <c r="J67" s="34"/>
      <c r="L67" s="30"/>
      <c r="M67" s="47"/>
    </row>
    <row r="68" spans="1:13" s="36" customFormat="1">
      <c r="A68" s="27"/>
      <c r="B68" s="28"/>
      <c r="C68" s="37"/>
      <c r="D68" s="26"/>
      <c r="E68" s="30"/>
      <c r="F68" s="32"/>
      <c r="G68" s="35"/>
      <c r="H68" s="76"/>
      <c r="I68" s="33"/>
      <c r="J68" s="34"/>
      <c r="L68" s="30"/>
      <c r="M68" s="47"/>
    </row>
    <row r="69" spans="1:13" s="36" customFormat="1">
      <c r="A69" s="27"/>
      <c r="B69" s="28"/>
      <c r="C69" s="37"/>
      <c r="D69" s="26"/>
      <c r="E69" s="30"/>
      <c r="F69" s="32"/>
      <c r="G69" s="35"/>
      <c r="H69" s="76"/>
      <c r="I69" s="33"/>
      <c r="J69" s="34"/>
      <c r="L69" s="30"/>
      <c r="M69" s="47"/>
    </row>
    <row r="70" spans="1:13" s="36" customFormat="1">
      <c r="A70" s="27"/>
      <c r="B70" s="28"/>
      <c r="C70" s="37"/>
      <c r="D70" s="26"/>
      <c r="E70" s="30"/>
      <c r="F70" s="32"/>
      <c r="G70" s="35"/>
      <c r="H70" s="76"/>
      <c r="I70" s="33"/>
      <c r="J70" s="34"/>
      <c r="L70" s="30"/>
      <c r="M70" s="47"/>
    </row>
    <row r="71" spans="1:13" s="36" customFormat="1">
      <c r="A71" s="27"/>
      <c r="B71" s="28"/>
      <c r="C71" s="37"/>
      <c r="D71" s="26"/>
      <c r="E71" s="30"/>
      <c r="F71" s="32"/>
      <c r="G71" s="35"/>
      <c r="H71" s="76"/>
      <c r="I71" s="33"/>
      <c r="J71" s="34"/>
      <c r="L71" s="30"/>
      <c r="M71" s="47"/>
    </row>
    <row r="72" spans="1:13" s="36" customFormat="1">
      <c r="A72" s="27"/>
      <c r="B72" s="28"/>
      <c r="C72" s="37"/>
      <c r="D72" s="26"/>
      <c r="E72" s="30"/>
      <c r="F72" s="32"/>
      <c r="G72" s="35"/>
      <c r="H72" s="76"/>
      <c r="I72" s="33"/>
      <c r="J72" s="34"/>
      <c r="L72" s="30"/>
      <c r="M72" s="47"/>
    </row>
    <row r="73" spans="1:13" s="36" customFormat="1">
      <c r="A73" s="27"/>
      <c r="B73" s="28"/>
      <c r="C73" s="37"/>
      <c r="D73" s="26"/>
      <c r="E73" s="30"/>
      <c r="F73" s="32"/>
      <c r="G73" s="35"/>
      <c r="H73" s="76"/>
      <c r="I73" s="33"/>
      <c r="J73" s="34"/>
      <c r="L73" s="30"/>
      <c r="M73" s="47"/>
    </row>
    <row r="74" spans="1:13" s="36" customFormat="1">
      <c r="A74" s="27"/>
      <c r="B74" s="28"/>
      <c r="C74" s="37"/>
      <c r="D74" s="26"/>
      <c r="E74" s="30"/>
      <c r="F74" s="32"/>
      <c r="G74" s="35"/>
      <c r="H74" s="76"/>
      <c r="I74" s="33"/>
      <c r="J74" s="34"/>
      <c r="L74" s="30"/>
      <c r="M74" s="47"/>
    </row>
    <row r="75" spans="1:13" s="36" customFormat="1">
      <c r="A75" s="27"/>
      <c r="B75" s="28"/>
      <c r="C75" s="37"/>
      <c r="D75" s="26"/>
      <c r="E75" s="30"/>
      <c r="F75" s="32"/>
      <c r="G75" s="35"/>
      <c r="H75" s="76"/>
      <c r="I75" s="33"/>
      <c r="J75" s="34"/>
      <c r="L75" s="30"/>
      <c r="M75" s="47"/>
    </row>
    <row r="76" spans="1:13" s="36" customFormat="1">
      <c r="A76" s="27"/>
      <c r="B76" s="28"/>
      <c r="C76" s="37"/>
      <c r="D76" s="26"/>
      <c r="E76" s="30"/>
      <c r="F76" s="32"/>
      <c r="G76" s="35"/>
      <c r="H76" s="76"/>
      <c r="I76" s="33"/>
      <c r="J76" s="34"/>
      <c r="L76" s="30"/>
      <c r="M76" s="47"/>
    </row>
    <row r="77" spans="1:13" s="36" customFormat="1">
      <c r="A77" s="27"/>
      <c r="B77" s="28"/>
      <c r="C77" s="37"/>
      <c r="D77" s="26"/>
      <c r="E77" s="30"/>
      <c r="F77" s="32"/>
      <c r="G77" s="35"/>
      <c r="H77" s="76"/>
      <c r="I77" s="33"/>
      <c r="J77" s="34"/>
      <c r="L77" s="30"/>
      <c r="M77" s="47"/>
    </row>
    <row r="78" spans="1:13" s="36" customFormat="1">
      <c r="A78" s="27"/>
      <c r="B78" s="28"/>
      <c r="C78" s="37"/>
      <c r="D78" s="26"/>
      <c r="E78" s="30"/>
      <c r="F78" s="32"/>
      <c r="G78" s="35"/>
      <c r="H78" s="76"/>
      <c r="I78" s="33"/>
      <c r="J78" s="34"/>
      <c r="L78" s="30"/>
      <c r="M78" s="47"/>
    </row>
    <row r="79" spans="1:13" s="36" customFormat="1">
      <c r="A79" s="27"/>
      <c r="B79" s="28"/>
      <c r="C79" s="37"/>
      <c r="D79" s="26"/>
      <c r="E79" s="30"/>
      <c r="F79" s="32"/>
      <c r="G79" s="35"/>
      <c r="H79" s="76"/>
      <c r="I79" s="33"/>
      <c r="J79" s="34"/>
      <c r="L79" s="30"/>
      <c r="M79" s="47"/>
    </row>
    <row r="80" spans="1:13" s="36" customFormat="1">
      <c r="A80" s="27"/>
      <c r="B80" s="28"/>
      <c r="C80" s="37"/>
      <c r="D80" s="26"/>
      <c r="E80" s="30"/>
      <c r="F80" s="32"/>
      <c r="G80" s="35"/>
      <c r="H80" s="76"/>
      <c r="I80" s="33"/>
      <c r="J80" s="34"/>
      <c r="L80" s="30"/>
      <c r="M80" s="47"/>
    </row>
    <row r="81" spans="1:13" s="36" customFormat="1">
      <c r="A81" s="27"/>
      <c r="B81" s="28"/>
      <c r="C81" s="37"/>
      <c r="D81" s="26"/>
      <c r="E81" s="30"/>
      <c r="F81" s="32"/>
      <c r="G81" s="35"/>
      <c r="H81" s="76"/>
      <c r="I81" s="33"/>
      <c r="J81" s="34"/>
      <c r="L81" s="30"/>
      <c r="M81" s="47"/>
    </row>
    <row r="82" spans="1:13" s="36" customFormat="1">
      <c r="A82" s="27"/>
      <c r="B82" s="28"/>
      <c r="C82" s="37"/>
      <c r="D82" s="26"/>
      <c r="E82" s="30"/>
      <c r="F82" s="32"/>
      <c r="G82" s="35"/>
      <c r="H82" s="76"/>
      <c r="I82" s="33"/>
      <c r="J82" s="34"/>
      <c r="L82" s="30"/>
      <c r="M82" s="47"/>
    </row>
    <row r="83" spans="1:13" s="36" customFormat="1">
      <c r="A83" s="27"/>
      <c r="B83" s="28"/>
      <c r="C83" s="37"/>
      <c r="D83" s="26"/>
      <c r="E83" s="30"/>
      <c r="F83" s="32"/>
      <c r="G83" s="35"/>
      <c r="H83" s="76"/>
      <c r="I83" s="33"/>
      <c r="J83" s="34"/>
      <c r="L83" s="30"/>
      <c r="M83" s="47"/>
    </row>
    <row r="84" spans="1:13" s="36" customFormat="1">
      <c r="A84" s="27"/>
      <c r="B84" s="28"/>
      <c r="C84" s="37"/>
      <c r="D84" s="26"/>
      <c r="E84" s="30"/>
      <c r="F84" s="32"/>
      <c r="G84" s="35"/>
      <c r="H84" s="76"/>
      <c r="I84" s="33"/>
      <c r="J84" s="34"/>
      <c r="L84" s="30"/>
      <c r="M84" s="47"/>
    </row>
    <row r="85" spans="1:13" s="36" customFormat="1">
      <c r="A85" s="27"/>
      <c r="B85" s="28"/>
      <c r="C85" s="37"/>
      <c r="D85" s="26"/>
      <c r="E85" s="30"/>
      <c r="F85" s="32"/>
      <c r="G85" s="35"/>
      <c r="H85" s="76"/>
      <c r="I85" s="33"/>
      <c r="J85" s="34"/>
      <c r="L85" s="30"/>
      <c r="M85" s="47"/>
    </row>
    <row r="86" spans="1:13" s="36" customFormat="1">
      <c r="A86" s="27"/>
      <c r="B86" s="28"/>
      <c r="C86" s="37"/>
      <c r="D86" s="26"/>
      <c r="E86" s="30"/>
      <c r="F86" s="32"/>
      <c r="G86" s="35"/>
      <c r="H86" s="76"/>
      <c r="I86" s="33"/>
      <c r="J86" s="34"/>
      <c r="L86" s="30"/>
      <c r="M86" s="47"/>
    </row>
    <row r="87" spans="1:13" s="36" customFormat="1">
      <c r="A87" s="27"/>
      <c r="B87" s="28"/>
      <c r="C87" s="37"/>
      <c r="D87" s="26"/>
      <c r="E87" s="30"/>
      <c r="F87" s="32"/>
      <c r="G87" s="35"/>
      <c r="H87" s="76"/>
      <c r="I87" s="33"/>
      <c r="J87" s="34"/>
      <c r="L87" s="30"/>
      <c r="M87" s="47"/>
    </row>
    <row r="88" spans="1:13" s="36" customFormat="1">
      <c r="A88" s="27"/>
      <c r="B88" s="28"/>
      <c r="C88" s="37"/>
      <c r="D88" s="26"/>
      <c r="E88" s="30"/>
      <c r="F88" s="32"/>
      <c r="G88" s="35"/>
      <c r="H88" s="76"/>
      <c r="I88" s="33"/>
      <c r="J88" s="34"/>
      <c r="L88" s="30"/>
      <c r="M88" s="47"/>
    </row>
    <row r="89" spans="1:13" s="36" customFormat="1">
      <c r="A89" s="27"/>
      <c r="B89" s="28"/>
      <c r="C89" s="37"/>
      <c r="D89" s="26"/>
      <c r="E89" s="30"/>
      <c r="F89" s="32"/>
      <c r="G89" s="35"/>
      <c r="H89" s="76"/>
      <c r="I89" s="33"/>
      <c r="J89" s="34"/>
      <c r="L89" s="30"/>
      <c r="M89" s="47"/>
    </row>
    <row r="90" spans="1:13" s="36" customFormat="1">
      <c r="A90" s="27"/>
      <c r="B90" s="28"/>
      <c r="C90" s="37"/>
      <c r="D90" s="26"/>
      <c r="E90" s="30"/>
      <c r="F90" s="32"/>
      <c r="G90" s="35"/>
      <c r="H90" s="76"/>
      <c r="I90" s="33"/>
      <c r="J90" s="34"/>
      <c r="L90" s="30"/>
      <c r="M90" s="47"/>
    </row>
    <row r="91" spans="1:13" s="36" customFormat="1">
      <c r="A91" s="27"/>
      <c r="B91" s="28"/>
      <c r="C91" s="37"/>
      <c r="D91" s="26"/>
      <c r="E91" s="30"/>
      <c r="F91" s="32"/>
      <c r="G91" s="35"/>
      <c r="H91" s="76"/>
      <c r="I91" s="33"/>
      <c r="J91" s="34"/>
      <c r="L91" s="30"/>
      <c r="M91" s="47"/>
    </row>
    <row r="92" spans="1:13" s="36" customFormat="1">
      <c r="A92" s="27"/>
      <c r="B92" s="28"/>
      <c r="C92" s="37"/>
      <c r="D92" s="26"/>
      <c r="E92" s="30"/>
      <c r="F92" s="32"/>
      <c r="G92" s="35"/>
      <c r="H92" s="76"/>
      <c r="I92" s="33"/>
      <c r="J92" s="34"/>
      <c r="L92" s="30"/>
      <c r="M92" s="47"/>
    </row>
    <row r="93" spans="1:13" s="36" customFormat="1">
      <c r="A93" s="27"/>
      <c r="B93" s="28"/>
      <c r="C93" s="37"/>
      <c r="D93" s="26"/>
      <c r="E93" s="30"/>
      <c r="F93" s="32"/>
      <c r="G93" s="35"/>
      <c r="H93" s="76"/>
      <c r="I93" s="33"/>
      <c r="J93" s="34"/>
      <c r="L93" s="30"/>
      <c r="M93" s="47"/>
    </row>
    <row r="94" spans="1:13" s="36" customFormat="1">
      <c r="A94" s="27"/>
      <c r="B94" s="28"/>
      <c r="C94" s="37"/>
      <c r="D94" s="26"/>
      <c r="E94" s="30"/>
      <c r="F94" s="32"/>
      <c r="G94" s="35"/>
      <c r="H94" s="76"/>
      <c r="I94" s="33"/>
      <c r="J94" s="34"/>
      <c r="L94" s="30"/>
      <c r="M94" s="47"/>
    </row>
    <row r="95" spans="1:13" s="36" customFormat="1">
      <c r="A95" s="27"/>
      <c r="B95" s="28"/>
      <c r="C95" s="37"/>
      <c r="D95" s="26"/>
      <c r="E95" s="30"/>
      <c r="F95" s="32"/>
      <c r="G95" s="35"/>
      <c r="H95" s="76"/>
      <c r="I95" s="33"/>
      <c r="J95" s="34"/>
      <c r="L95" s="30"/>
      <c r="M95" s="47"/>
    </row>
    <row r="96" spans="1:13" s="36" customFormat="1">
      <c r="A96" s="27"/>
      <c r="B96" s="28"/>
      <c r="C96" s="37"/>
      <c r="D96" s="26"/>
      <c r="E96" s="30"/>
      <c r="F96" s="32"/>
      <c r="G96" s="35"/>
      <c r="H96" s="76"/>
      <c r="I96" s="33"/>
      <c r="J96" s="34"/>
      <c r="L96" s="30"/>
      <c r="M96" s="47"/>
    </row>
    <row r="97" spans="1:13" s="36" customFormat="1">
      <c r="A97" s="27"/>
      <c r="B97" s="28"/>
      <c r="C97" s="37"/>
      <c r="D97" s="26"/>
      <c r="E97" s="30"/>
      <c r="F97" s="32"/>
      <c r="G97" s="35"/>
      <c r="H97" s="76"/>
      <c r="I97" s="33"/>
      <c r="J97" s="34"/>
      <c r="L97" s="30"/>
      <c r="M97" s="47"/>
    </row>
    <row r="98" spans="1:13" s="36" customFormat="1">
      <c r="A98" s="27"/>
      <c r="B98" s="28"/>
      <c r="C98" s="37"/>
      <c r="D98" s="26"/>
      <c r="E98" s="30"/>
      <c r="F98" s="32"/>
      <c r="G98" s="35"/>
      <c r="H98" s="76"/>
      <c r="I98" s="33"/>
      <c r="J98" s="34"/>
      <c r="L98" s="30"/>
      <c r="M98" s="47"/>
    </row>
    <row r="99" spans="1:13" s="36" customFormat="1">
      <c r="A99" s="27"/>
      <c r="B99" s="28"/>
      <c r="C99" s="37"/>
      <c r="D99" s="26"/>
      <c r="E99" s="30"/>
      <c r="F99" s="32"/>
      <c r="G99" s="35"/>
      <c r="H99" s="76"/>
      <c r="I99" s="33"/>
      <c r="J99" s="34"/>
      <c r="L99" s="30"/>
      <c r="M99" s="47"/>
    </row>
    <row r="100" spans="1:13" s="36" customFormat="1">
      <c r="A100" s="27"/>
      <c r="B100" s="28"/>
      <c r="C100" s="37"/>
      <c r="D100" s="26"/>
      <c r="E100" s="30"/>
      <c r="F100" s="32"/>
      <c r="G100" s="35"/>
      <c r="H100" s="76"/>
      <c r="I100" s="33"/>
      <c r="J100" s="34"/>
      <c r="L100" s="30"/>
      <c r="M100" s="47"/>
    </row>
    <row r="101" spans="1:13" s="36" customFormat="1">
      <c r="A101" s="27"/>
      <c r="B101" s="28"/>
      <c r="C101" s="37"/>
      <c r="D101" s="26"/>
      <c r="E101" s="30"/>
      <c r="F101" s="32"/>
      <c r="G101" s="35"/>
      <c r="H101" s="76"/>
      <c r="I101" s="33"/>
      <c r="J101" s="34"/>
      <c r="L101" s="30"/>
      <c r="M101" s="47"/>
    </row>
    <row r="102" spans="1:13" s="36" customFormat="1">
      <c r="A102" s="27"/>
      <c r="B102" s="28"/>
      <c r="C102" s="37"/>
      <c r="D102" s="26"/>
      <c r="E102" s="30"/>
      <c r="F102" s="32"/>
      <c r="G102" s="35"/>
      <c r="H102" s="76"/>
      <c r="I102" s="33"/>
      <c r="J102" s="34"/>
      <c r="L102" s="30"/>
      <c r="M102" s="47"/>
    </row>
    <row r="103" spans="1:13" s="36" customFormat="1">
      <c r="A103" s="27"/>
      <c r="B103" s="28"/>
      <c r="C103" s="37"/>
      <c r="D103" s="26"/>
      <c r="E103" s="30"/>
      <c r="F103" s="32"/>
      <c r="G103" s="35"/>
      <c r="H103" s="76"/>
      <c r="I103" s="33"/>
      <c r="J103" s="34"/>
      <c r="L103" s="30"/>
      <c r="M103" s="47"/>
    </row>
    <row r="104" spans="1:13" s="36" customFormat="1">
      <c r="A104" s="27"/>
      <c r="B104" s="28"/>
      <c r="C104" s="37"/>
      <c r="D104" s="26"/>
      <c r="E104" s="30"/>
      <c r="F104" s="32"/>
      <c r="G104" s="35"/>
      <c r="H104" s="76"/>
      <c r="I104" s="33"/>
      <c r="J104" s="34"/>
      <c r="L104" s="30"/>
      <c r="M104" s="47"/>
    </row>
    <row r="105" spans="1:13" s="36" customFormat="1">
      <c r="A105" s="27"/>
      <c r="B105" s="28"/>
      <c r="C105" s="37"/>
      <c r="D105" s="26"/>
      <c r="E105" s="30"/>
      <c r="F105" s="32"/>
      <c r="G105" s="35"/>
      <c r="H105" s="76"/>
      <c r="I105" s="33"/>
      <c r="J105" s="34"/>
      <c r="L105" s="30"/>
      <c r="M105" s="47"/>
    </row>
    <row r="106" spans="1:13" s="36" customFormat="1">
      <c r="A106" s="27"/>
      <c r="B106" s="28"/>
      <c r="C106" s="37"/>
      <c r="D106" s="26"/>
      <c r="E106" s="30"/>
      <c r="F106" s="32"/>
      <c r="G106" s="35"/>
      <c r="H106" s="76"/>
      <c r="I106" s="33"/>
      <c r="J106" s="34"/>
      <c r="L106" s="30"/>
      <c r="M106" s="47"/>
    </row>
    <row r="107" spans="1:13" s="36" customFormat="1">
      <c r="A107" s="27"/>
      <c r="B107" s="28"/>
      <c r="C107" s="37"/>
      <c r="D107" s="26"/>
      <c r="E107" s="30"/>
      <c r="F107" s="32"/>
      <c r="G107" s="35"/>
      <c r="H107" s="76"/>
      <c r="I107" s="33"/>
      <c r="J107" s="34"/>
      <c r="L107" s="30"/>
      <c r="M107" s="47"/>
    </row>
    <row r="108" spans="1:13" s="36" customFormat="1">
      <c r="A108" s="27"/>
      <c r="B108" s="28"/>
      <c r="C108" s="37"/>
      <c r="D108" s="26"/>
      <c r="E108" s="30"/>
      <c r="F108" s="32"/>
      <c r="G108" s="35"/>
      <c r="H108" s="76"/>
      <c r="I108" s="33"/>
      <c r="J108" s="34"/>
      <c r="L108" s="30"/>
      <c r="M108" s="47"/>
    </row>
    <row r="109" spans="1:13" s="36" customFormat="1">
      <c r="A109" s="27"/>
      <c r="B109" s="28"/>
      <c r="C109" s="37"/>
      <c r="D109" s="26"/>
      <c r="E109" s="30"/>
      <c r="F109" s="32"/>
      <c r="G109" s="35"/>
      <c r="H109" s="76"/>
      <c r="I109" s="33"/>
      <c r="J109" s="34"/>
      <c r="L109" s="30"/>
      <c r="M109" s="47"/>
    </row>
    <row r="110" spans="1:13" s="36" customFormat="1">
      <c r="A110" s="27"/>
      <c r="B110" s="28"/>
      <c r="C110" s="37"/>
      <c r="D110" s="26"/>
      <c r="E110" s="30"/>
      <c r="F110" s="32"/>
      <c r="G110" s="35"/>
      <c r="H110" s="76"/>
      <c r="I110" s="33"/>
      <c r="J110" s="34"/>
      <c r="L110" s="30"/>
      <c r="M110" s="47"/>
    </row>
    <row r="111" spans="1:13" s="36" customFormat="1">
      <c r="A111" s="27"/>
      <c r="B111" s="28"/>
      <c r="C111" s="37"/>
      <c r="D111" s="26"/>
      <c r="E111" s="30"/>
      <c r="F111" s="32"/>
      <c r="G111" s="35"/>
      <c r="H111" s="76"/>
      <c r="I111" s="33"/>
      <c r="J111" s="34"/>
      <c r="L111" s="30"/>
      <c r="M111" s="47"/>
    </row>
    <row r="112" spans="1:13" s="36" customFormat="1">
      <c r="A112" s="27"/>
      <c r="B112" s="28"/>
      <c r="C112" s="37"/>
      <c r="D112" s="26"/>
      <c r="E112" s="30"/>
      <c r="F112" s="32"/>
      <c r="G112" s="35"/>
      <c r="H112" s="76"/>
      <c r="I112" s="33"/>
      <c r="J112" s="34"/>
      <c r="L112" s="30"/>
      <c r="M112" s="47"/>
    </row>
    <row r="113" spans="1:13" s="36" customFormat="1">
      <c r="A113" s="27"/>
      <c r="B113" s="28"/>
      <c r="C113" s="37"/>
      <c r="D113" s="26"/>
      <c r="E113" s="30"/>
      <c r="F113" s="32"/>
      <c r="G113" s="35"/>
      <c r="H113" s="76"/>
      <c r="I113" s="33"/>
      <c r="J113" s="34"/>
      <c r="L113" s="30"/>
      <c r="M113" s="47"/>
    </row>
    <row r="114" spans="1:13" s="36" customFormat="1">
      <c r="A114" s="27"/>
      <c r="B114" s="28"/>
      <c r="C114" s="37"/>
      <c r="D114" s="26"/>
      <c r="E114" s="30"/>
      <c r="F114" s="32"/>
      <c r="G114" s="35"/>
      <c r="H114" s="76"/>
      <c r="I114" s="33"/>
      <c r="J114" s="34"/>
      <c r="L114" s="30"/>
      <c r="M114" s="47"/>
    </row>
    <row r="115" spans="1:13" s="36" customFormat="1">
      <c r="A115" s="27"/>
      <c r="B115" s="28"/>
      <c r="C115" s="37"/>
      <c r="D115" s="26"/>
      <c r="E115" s="30"/>
      <c r="F115" s="32"/>
      <c r="G115" s="35"/>
      <c r="H115" s="76"/>
      <c r="I115" s="33"/>
      <c r="J115" s="34"/>
      <c r="L115" s="30"/>
      <c r="M115" s="47"/>
    </row>
    <row r="116" spans="1:13" s="36" customFormat="1">
      <c r="A116" s="27"/>
      <c r="B116" s="28"/>
      <c r="C116" s="37"/>
      <c r="D116" s="26"/>
      <c r="E116" s="30"/>
      <c r="F116" s="32"/>
      <c r="G116" s="35"/>
      <c r="H116" s="76"/>
      <c r="I116" s="33"/>
      <c r="J116" s="34"/>
      <c r="L116" s="30"/>
      <c r="M116" s="47"/>
    </row>
    <row r="117" spans="1:13" s="36" customFormat="1">
      <c r="A117" s="27"/>
      <c r="B117" s="28"/>
      <c r="C117" s="37"/>
      <c r="D117" s="26"/>
      <c r="E117" s="30"/>
      <c r="F117" s="32"/>
      <c r="G117" s="35"/>
      <c r="H117" s="76"/>
      <c r="I117" s="33"/>
      <c r="J117" s="34"/>
      <c r="L117" s="30"/>
      <c r="M117" s="47"/>
    </row>
    <row r="118" spans="1:13" s="36" customFormat="1">
      <c r="A118" s="27"/>
      <c r="B118" s="28"/>
      <c r="C118" s="37"/>
      <c r="D118" s="26"/>
      <c r="E118" s="30"/>
      <c r="F118" s="32"/>
      <c r="G118" s="35"/>
      <c r="H118" s="76"/>
      <c r="I118" s="33"/>
      <c r="J118" s="34"/>
      <c r="L118" s="30"/>
      <c r="M118" s="47"/>
    </row>
    <row r="119" spans="1:13" s="36" customFormat="1">
      <c r="A119" s="27"/>
      <c r="B119" s="28"/>
      <c r="C119" s="37"/>
      <c r="D119" s="26"/>
      <c r="E119" s="30"/>
      <c r="F119" s="32"/>
      <c r="G119" s="35"/>
      <c r="H119" s="76"/>
      <c r="I119" s="33"/>
      <c r="J119" s="34"/>
      <c r="L119" s="30"/>
      <c r="M119" s="47"/>
    </row>
    <row r="120" spans="1:13" s="36" customFormat="1">
      <c r="A120" s="27"/>
      <c r="B120" s="28"/>
      <c r="C120" s="37"/>
      <c r="D120" s="26"/>
      <c r="E120" s="30"/>
      <c r="F120" s="32"/>
      <c r="G120" s="35"/>
      <c r="H120" s="76"/>
      <c r="I120" s="33"/>
      <c r="J120" s="34"/>
      <c r="L120" s="30"/>
      <c r="M120" s="47"/>
    </row>
    <row r="121" spans="1:13" s="36" customFormat="1">
      <c r="A121" s="27"/>
      <c r="B121" s="28"/>
      <c r="C121" s="37"/>
      <c r="D121" s="26"/>
      <c r="E121" s="30"/>
      <c r="F121" s="32"/>
      <c r="G121" s="35"/>
      <c r="H121" s="76"/>
      <c r="I121" s="33"/>
      <c r="J121" s="34"/>
      <c r="L121" s="30"/>
      <c r="M121" s="47"/>
    </row>
    <row r="122" spans="1:13" s="36" customFormat="1">
      <c r="A122" s="27"/>
      <c r="B122" s="28"/>
      <c r="C122" s="37"/>
      <c r="D122" s="26"/>
      <c r="E122" s="30"/>
      <c r="F122" s="32"/>
      <c r="G122" s="35"/>
      <c r="H122" s="76"/>
      <c r="I122" s="33"/>
      <c r="J122" s="34"/>
      <c r="L122" s="30"/>
      <c r="M122" s="47"/>
    </row>
  </sheetData>
  <autoFilter ref="G5:H5"/>
  <sortState ref="A6:O20">
    <sortCondition ref="L6:L20"/>
  </sortState>
  <mergeCells count="6">
    <mergeCell ref="A28:L28"/>
    <mergeCell ref="A35:L35"/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8" enableFormatConditionsCalculation="0">
    <pageSetUpPr fitToPage="1"/>
  </sheetPr>
  <dimension ref="A1:O53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11" sqref="A11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23" customWidth="1"/>
    <col min="4" max="4" width="5.6640625" style="26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bestFit="1" customWidth="1"/>
    <col min="11" max="11" width="13.6640625" style="33" customWidth="1"/>
    <col min="12" max="12" width="13.6640625" style="7" customWidth="1"/>
    <col min="13" max="13" width="9.1640625" style="70" hidden="1" customWidth="1"/>
    <col min="14" max="14" width="0" hidden="1" customWidth="1"/>
  </cols>
  <sheetData>
    <row r="1" spans="1:15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5" ht="19.5" customHeight="1">
      <c r="A2" s="180" t="s">
        <v>1659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5" ht="18" customHeight="1">
      <c r="A3" s="182" t="s">
        <v>1168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71" t="s">
        <v>1245</v>
      </c>
    </row>
    <row r="4" spans="1:15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  <c r="M4" s="72"/>
    </row>
    <row r="5" spans="1:15" ht="15.25" customHeight="1">
      <c r="A5" s="3" t="s">
        <v>1756</v>
      </c>
      <c r="B5" s="5" t="s">
        <v>1757</v>
      </c>
      <c r="C5" s="22"/>
      <c r="D5" s="21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59" t="s">
        <v>1711</v>
      </c>
      <c r="L5" s="4" t="s">
        <v>1712</v>
      </c>
      <c r="M5" s="73" t="s">
        <v>1241</v>
      </c>
    </row>
    <row r="6" spans="1:15" s="30" customFormat="1">
      <c r="A6" s="27">
        <v>1</v>
      </c>
      <c r="B6" s="28">
        <v>36.020000000000003</v>
      </c>
      <c r="C6" s="29"/>
      <c r="D6" s="26">
        <v>1</v>
      </c>
      <c r="E6" s="30" t="s">
        <v>52</v>
      </c>
      <c r="F6" s="31">
        <f>VLOOKUP($E6,Atletas!$1:$1048576,7,FALSE)</f>
        <v>36231</v>
      </c>
      <c r="G6" s="31" t="str">
        <f>VLOOKUP($E6,Atletas!$1:$1048576,9,FALSE)</f>
        <v>Iniciado</v>
      </c>
      <c r="H6" s="76" t="str">
        <f>VLOOKUP($E6,Atletas!$1:$1048576,5,FALSE)</f>
        <v>ACDSJ</v>
      </c>
      <c r="I6" s="35" t="s">
        <v>1434</v>
      </c>
      <c r="J6" s="34">
        <v>41462</v>
      </c>
      <c r="K6" s="35"/>
      <c r="L6" s="35" t="s">
        <v>27</v>
      </c>
      <c r="M6" s="44"/>
    </row>
    <row r="7" spans="1:15" s="30" customFormat="1">
      <c r="A7" s="27">
        <v>2</v>
      </c>
      <c r="B7" s="28">
        <v>38.340000000000003</v>
      </c>
      <c r="C7" s="29"/>
      <c r="D7" s="26">
        <v>1</v>
      </c>
      <c r="E7" s="30" t="s">
        <v>2075</v>
      </c>
      <c r="F7" s="31">
        <f>VLOOKUP($E7,Atletas!$1:$1048576,7,FALSE)</f>
        <v>35978</v>
      </c>
      <c r="G7" s="31" t="str">
        <f>VLOOKUP($E7,Atletas!$1:$1048576,9,FALSE)</f>
        <v>Iniciado</v>
      </c>
      <c r="H7" s="76" t="str">
        <f>VLOOKUP($E7,Atletas!$1:$1048576,5,FALSE)</f>
        <v>CSM</v>
      </c>
      <c r="I7" s="35" t="s">
        <v>1434</v>
      </c>
      <c r="J7" s="34">
        <v>41399</v>
      </c>
      <c r="K7" s="35"/>
      <c r="L7" s="35" t="s">
        <v>27</v>
      </c>
      <c r="M7" s="44"/>
    </row>
    <row r="8" spans="1:15" s="30" customFormat="1">
      <c r="A8" s="27">
        <v>3</v>
      </c>
      <c r="B8" s="28">
        <v>38.46</v>
      </c>
      <c r="C8" s="29"/>
      <c r="D8" s="26">
        <v>2</v>
      </c>
      <c r="E8" s="30" t="s">
        <v>7</v>
      </c>
      <c r="F8" s="31">
        <f>VLOOKUP($E8,Atletas!$1:$1048576,7,FALSE)</f>
        <v>36062</v>
      </c>
      <c r="G8" s="31" t="str">
        <f>VLOOKUP($E8,Atletas!$1:$1048576,9,FALSE)</f>
        <v>Iniciado</v>
      </c>
      <c r="H8" s="76" t="str">
        <f>VLOOKUP($E8,Atletas!$1:$1048576,5,FALSE)</f>
        <v>CSM</v>
      </c>
      <c r="I8" s="35" t="s">
        <v>1434</v>
      </c>
      <c r="J8" s="34">
        <v>41399</v>
      </c>
      <c r="K8" s="35"/>
      <c r="L8" s="35" t="s">
        <v>27</v>
      </c>
      <c r="M8" s="44"/>
      <c r="N8" s="44"/>
    </row>
    <row r="9" spans="1:15" s="30" customFormat="1">
      <c r="A9" s="27">
        <v>4</v>
      </c>
      <c r="B9" s="28">
        <v>40.98</v>
      </c>
      <c r="C9" s="29"/>
      <c r="D9" s="26">
        <v>2</v>
      </c>
      <c r="E9" s="30" t="s">
        <v>2173</v>
      </c>
      <c r="F9" s="31">
        <f>VLOOKUP($E9,Atletas!$1:$1048576,7,FALSE)</f>
        <v>36059</v>
      </c>
      <c r="G9" s="31" t="str">
        <f>VLOOKUP($E9,Atletas!$1:$1048576,9,FALSE)</f>
        <v>Iniciado</v>
      </c>
      <c r="H9" s="76" t="str">
        <f>VLOOKUP($E9,Atletas!$1:$1048576,5,FALSE)</f>
        <v>AJS</v>
      </c>
      <c r="I9" s="35" t="s">
        <v>1434</v>
      </c>
      <c r="J9" s="34">
        <v>41462</v>
      </c>
      <c r="K9" s="35"/>
      <c r="L9" s="35" t="s">
        <v>27</v>
      </c>
      <c r="M9" s="44"/>
      <c r="N9" s="44"/>
    </row>
    <row r="10" spans="1:15" s="30" customFormat="1">
      <c r="A10" s="27">
        <v>5</v>
      </c>
      <c r="B10" s="28">
        <v>46.69</v>
      </c>
      <c r="C10" s="29"/>
      <c r="D10" s="26">
        <v>4</v>
      </c>
      <c r="E10" s="30" t="s">
        <v>1786</v>
      </c>
      <c r="F10" s="31">
        <f>VLOOKUP($E10,Atletas!$1:$1048576,7,FALSE)</f>
        <v>36264</v>
      </c>
      <c r="G10" s="31" t="str">
        <f>VLOOKUP($E10,Atletas!$1:$1048576,9,FALSE)</f>
        <v>Iniciado</v>
      </c>
      <c r="H10" s="76" t="str">
        <f>VLOOKUP($E10,Atletas!$1:$1048576,5,FALSE)</f>
        <v>CSM</v>
      </c>
      <c r="I10" s="35" t="s">
        <v>1434</v>
      </c>
      <c r="J10" s="34">
        <v>41462</v>
      </c>
      <c r="K10" s="35"/>
      <c r="L10" s="35" t="s">
        <v>27</v>
      </c>
      <c r="M10" s="44"/>
      <c r="N10" s="30" t="str">
        <f>CONCATENATE(B10," - 11")</f>
        <v>46,69 - 11</v>
      </c>
    </row>
    <row r="11" spans="1:15" s="30" customFormat="1">
      <c r="A11" s="27"/>
      <c r="B11" s="28"/>
      <c r="C11" s="29"/>
      <c r="D11" s="26"/>
      <c r="E11" s="30" t="s">
        <v>1111</v>
      </c>
      <c r="F11" s="31" t="e">
        <f>VLOOKUP($E11,Atletas!$1:$1048576,7,FALSE)</f>
        <v>#N/A</v>
      </c>
      <c r="G11" s="31" t="e">
        <f>VLOOKUP($E11,Atletas!$1:$1048576,9,FALSE)</f>
        <v>#N/A</v>
      </c>
      <c r="H11" s="76" t="e">
        <f>VLOOKUP($E11,Atletas!$1:$1048576,5,FALSE)</f>
        <v>#N/A</v>
      </c>
      <c r="I11" s="35"/>
      <c r="J11" s="34"/>
      <c r="K11" s="35"/>
      <c r="L11" s="35" t="s">
        <v>2521</v>
      </c>
      <c r="O11" s="30" t="str">
        <f t="shared" ref="O11" si="0">IF(L11="rp",CONCATENATE(B11," - 12"),L11)</f>
        <v>39"08 - 12</v>
      </c>
    </row>
    <row r="12" spans="1:15" s="30" customFormat="1">
      <c r="A12" s="27"/>
      <c r="B12" s="28"/>
      <c r="C12" s="29"/>
      <c r="D12" s="26"/>
      <c r="E12" s="30" t="s">
        <v>2139</v>
      </c>
      <c r="F12" s="31">
        <f>VLOOKUP($E12,Atletas!$1:$1048576,7,FALSE)</f>
        <v>36075</v>
      </c>
      <c r="G12" s="31" t="str">
        <f>VLOOKUP($E12,Atletas!$1:$1048576,9,FALSE)</f>
        <v>Iniciado</v>
      </c>
      <c r="H12" s="76" t="str">
        <f>VLOOKUP($E12,Atletas!$1:$1048576,5,FALSE)</f>
        <v>AJS</v>
      </c>
      <c r="I12" s="35"/>
      <c r="J12" s="34"/>
      <c r="K12" s="35"/>
      <c r="L12" s="35" t="s">
        <v>2522</v>
      </c>
      <c r="M12" s="44"/>
      <c r="N12" s="44"/>
    </row>
    <row r="13" spans="1:15" s="30" customFormat="1">
      <c r="A13" s="27"/>
      <c r="B13" s="28"/>
      <c r="C13" s="29"/>
      <c r="D13" s="26"/>
      <c r="E13" s="30" t="s">
        <v>1789</v>
      </c>
      <c r="F13" s="31" t="e">
        <f>VLOOKUP($E13,Atletas!$1:$1048576,7,FALSE)</f>
        <v>#N/A</v>
      </c>
      <c r="G13" s="31" t="e">
        <f>VLOOKUP($E13,Atletas!$1:$1048576,9,FALSE)</f>
        <v>#N/A</v>
      </c>
      <c r="H13" s="76" t="e">
        <f>VLOOKUP($E13,Atletas!$1:$1048576,5,FALSE)</f>
        <v>#N/A</v>
      </c>
      <c r="I13" s="35"/>
      <c r="J13" s="34"/>
      <c r="K13" s="35"/>
      <c r="L13" s="35" t="s">
        <v>2523</v>
      </c>
      <c r="M13" s="44"/>
    </row>
    <row r="14" spans="1:15" s="30" customFormat="1">
      <c r="A14" s="27"/>
      <c r="B14" s="28"/>
      <c r="C14" s="29"/>
      <c r="D14" s="26"/>
      <c r="F14" s="31">
        <f>VLOOKUP($E14,Atletas!$1:$1048576,7,FALSE)</f>
        <v>0</v>
      </c>
      <c r="G14" s="31">
        <f>VLOOKUP($E14,Atletas!$1:$1048576,9,FALSE)</f>
        <v>0</v>
      </c>
      <c r="H14" s="76">
        <f>VLOOKUP($E14,Atletas!$1:$1048576,5,FALSE)</f>
        <v>0</v>
      </c>
      <c r="I14" s="35"/>
      <c r="J14" s="34"/>
      <c r="K14" s="35"/>
      <c r="L14" s="35" t="s">
        <v>27</v>
      </c>
      <c r="M14" s="44"/>
    </row>
    <row r="15" spans="1:15" s="30" customFormat="1">
      <c r="A15" s="27"/>
      <c r="B15" s="28"/>
      <c r="C15" s="29"/>
      <c r="D15" s="26"/>
      <c r="F15" s="31">
        <f>VLOOKUP($E15,Atletas!$1:$1048576,7,FALSE)</f>
        <v>0</v>
      </c>
      <c r="G15" s="31">
        <f>VLOOKUP($E15,Atletas!$1:$1048576,9,FALSE)</f>
        <v>0</v>
      </c>
      <c r="H15" s="76">
        <f>VLOOKUP($E15,Atletas!$1:$1048576,5,FALSE)</f>
        <v>0</v>
      </c>
      <c r="I15" s="35"/>
      <c r="J15" s="34"/>
      <c r="K15" s="35"/>
      <c r="L15" s="35" t="s">
        <v>27</v>
      </c>
      <c r="M15" s="44"/>
      <c r="N15" s="44"/>
    </row>
    <row r="16" spans="1:15" s="30" customFormat="1">
      <c r="A16" s="27"/>
      <c r="B16" s="28"/>
      <c r="C16" s="29"/>
      <c r="D16" s="26"/>
      <c r="F16" s="31">
        <f>VLOOKUP($E16,Atletas!$1:$1048576,7,FALSE)</f>
        <v>0</v>
      </c>
      <c r="G16" s="31">
        <f>VLOOKUP($E16,Atletas!$1:$1048576,9,FALSE)</f>
        <v>0</v>
      </c>
      <c r="H16" s="76">
        <f>VLOOKUP($E16,Atletas!$1:$1048576,5,FALSE)</f>
        <v>0</v>
      </c>
      <c r="I16" s="35"/>
      <c r="J16" s="34"/>
      <c r="K16" s="35"/>
      <c r="L16" s="35" t="s">
        <v>27</v>
      </c>
      <c r="M16" s="44"/>
      <c r="N16" s="44"/>
    </row>
    <row r="17" spans="1:14" s="30" customFormat="1">
      <c r="A17" s="27"/>
      <c r="B17" s="28"/>
      <c r="C17" s="29"/>
      <c r="D17" s="26"/>
      <c r="F17" s="31">
        <f>VLOOKUP($E17,Atletas!$1:$1048576,7,FALSE)</f>
        <v>0</v>
      </c>
      <c r="G17" s="31">
        <f>VLOOKUP($E17,Atletas!$1:$1048576,9,FALSE)</f>
        <v>0</v>
      </c>
      <c r="H17" s="76">
        <f>VLOOKUP($E17,Atletas!$1:$1048576,5,FALSE)</f>
        <v>0</v>
      </c>
      <c r="I17" s="35"/>
      <c r="J17" s="34"/>
      <c r="K17" s="35"/>
      <c r="L17" s="35" t="s">
        <v>27</v>
      </c>
      <c r="M17" s="44"/>
      <c r="N17" s="44"/>
    </row>
    <row r="18" spans="1:14" s="36" customFormat="1">
      <c r="A18" s="27"/>
      <c r="B18" s="28"/>
      <c r="C18" s="37"/>
      <c r="D18" s="26"/>
      <c r="E18" s="30"/>
      <c r="F18" s="31"/>
      <c r="G18" s="31"/>
      <c r="H18" s="76"/>
      <c r="J18" s="38"/>
      <c r="K18" s="33"/>
      <c r="L18" s="35"/>
      <c r="M18" s="44"/>
    </row>
    <row r="19" spans="1:14" s="36" customFormat="1">
      <c r="A19" s="27"/>
      <c r="B19" s="28"/>
      <c r="C19" s="37"/>
      <c r="D19" s="26"/>
      <c r="E19" s="30"/>
      <c r="F19" s="32"/>
      <c r="G19" s="35"/>
      <c r="H19" s="76"/>
      <c r="J19" s="38"/>
      <c r="K19" s="33"/>
      <c r="L19" s="35"/>
      <c r="M19" s="70"/>
    </row>
    <row r="20" spans="1:14" s="30" customFormat="1">
      <c r="A20" s="178" t="s">
        <v>1243</v>
      </c>
      <c r="B20" s="17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44"/>
      <c r="N20" s="45"/>
    </row>
    <row r="21" spans="1:14" s="30" customFormat="1">
      <c r="A21" s="27"/>
      <c r="B21" s="28"/>
      <c r="C21" s="37"/>
      <c r="D21" s="26"/>
      <c r="F21" s="31">
        <f>VLOOKUP($E21,Atletas!$1:$1048576,7,FALSE)</f>
        <v>0</v>
      </c>
      <c r="G21" s="31">
        <f>VLOOKUP($E21,Atletas!$1:$1048576,9,FALSE)</f>
        <v>0</v>
      </c>
      <c r="H21" s="76">
        <f>VLOOKUP($E21,Atletas!$1:$1048576,5,FALSE)</f>
        <v>0</v>
      </c>
      <c r="J21" s="34"/>
      <c r="K21" s="35"/>
      <c r="L21" s="35"/>
      <c r="M21" s="44"/>
    </row>
    <row r="22" spans="1:14" s="30" customFormat="1">
      <c r="A22" s="27"/>
      <c r="B22" s="28"/>
      <c r="C22" s="37"/>
      <c r="D22" s="26"/>
      <c r="F22" s="31">
        <f>VLOOKUP($E22,Atletas!$1:$1048576,7,FALSE)</f>
        <v>0</v>
      </c>
      <c r="G22" s="31">
        <f>VLOOKUP($E22,Atletas!$1:$1048576,9,FALSE)</f>
        <v>0</v>
      </c>
      <c r="H22" s="76">
        <f>VLOOKUP($E22,Atletas!$1:$1048576,5,FALSE)</f>
        <v>0</v>
      </c>
      <c r="J22" s="34"/>
      <c r="K22" s="35"/>
      <c r="L22" s="35"/>
      <c r="M22" s="44"/>
    </row>
    <row r="23" spans="1:14" s="30" customFormat="1">
      <c r="A23" s="27"/>
      <c r="B23" s="28"/>
      <c r="C23" s="37"/>
      <c r="D23" s="26"/>
      <c r="F23" s="31">
        <f>VLOOKUP($E23,Atletas!$1:$1048576,7,FALSE)</f>
        <v>0</v>
      </c>
      <c r="G23" s="31">
        <f>VLOOKUP($E23,Atletas!$1:$1048576,9,FALSE)</f>
        <v>0</v>
      </c>
      <c r="H23" s="76">
        <f>VLOOKUP($E23,Atletas!$1:$1048576,5,FALSE)</f>
        <v>0</v>
      </c>
      <c r="J23" s="34"/>
      <c r="K23" s="35"/>
      <c r="L23" s="35"/>
      <c r="M23" s="44"/>
    </row>
    <row r="24" spans="1:14" s="30" customFormat="1">
      <c r="A24" s="27"/>
      <c r="B24" s="28"/>
      <c r="C24" s="37"/>
      <c r="D24" s="26"/>
      <c r="F24" s="31">
        <f>VLOOKUP($E24,Atletas!$1:$1048576,7,FALSE)</f>
        <v>0</v>
      </c>
      <c r="G24" s="31">
        <f>VLOOKUP($E24,Atletas!$1:$1048576,9,FALSE)</f>
        <v>0</v>
      </c>
      <c r="H24" s="76">
        <f>VLOOKUP($E24,Atletas!$1:$1048576,5,FALSE)</f>
        <v>0</v>
      </c>
      <c r="J24" s="34"/>
      <c r="K24" s="35"/>
      <c r="L24" s="35"/>
      <c r="M24" s="44"/>
    </row>
    <row r="25" spans="1:14" s="30" customFormat="1">
      <c r="A25" s="27"/>
      <c r="B25" s="28"/>
      <c r="C25" s="37"/>
      <c r="D25" s="26"/>
      <c r="F25" s="31">
        <f>VLOOKUP($E25,Atletas!$1:$1048576,7,FALSE)</f>
        <v>0</v>
      </c>
      <c r="G25" s="31">
        <f>VLOOKUP($E25,Atletas!$1:$1048576,9,FALSE)</f>
        <v>0</v>
      </c>
      <c r="H25" s="76">
        <f>VLOOKUP($E25,Atletas!$1:$1048576,5,FALSE)</f>
        <v>0</v>
      </c>
      <c r="J25" s="34"/>
      <c r="K25" s="35"/>
      <c r="L25" s="35"/>
      <c r="M25" s="44"/>
    </row>
    <row r="26" spans="1:14" s="30" customFormat="1">
      <c r="A26" s="27"/>
      <c r="B26" s="28"/>
      <c r="C26" s="37"/>
      <c r="D26" s="26"/>
      <c r="F26" s="31">
        <f>VLOOKUP($E26,Atletas!$1:$1048576,7,FALSE)</f>
        <v>0</v>
      </c>
      <c r="G26" s="31">
        <f>VLOOKUP($E26,Atletas!$1:$1048576,9,FALSE)</f>
        <v>0</v>
      </c>
      <c r="H26" s="76">
        <f>VLOOKUP($E26,Atletas!$1:$1048576,5,FALSE)</f>
        <v>0</v>
      </c>
      <c r="J26" s="34"/>
      <c r="K26" s="35"/>
      <c r="L26" s="35"/>
      <c r="M26" s="44"/>
    </row>
    <row r="27" spans="1:14" s="36" customFormat="1">
      <c r="A27" s="27"/>
      <c r="B27" s="28"/>
      <c r="C27" s="37"/>
      <c r="D27" s="26"/>
      <c r="E27" s="30"/>
      <c r="F27" s="32"/>
      <c r="G27" s="35"/>
      <c r="H27" s="76"/>
      <c r="J27" s="38"/>
      <c r="K27" s="33"/>
      <c r="L27" s="30"/>
      <c r="M27" s="70"/>
    </row>
    <row r="28" spans="1:14" s="36" customFormat="1">
      <c r="A28" s="27"/>
      <c r="B28" s="28"/>
      <c r="C28" s="37"/>
      <c r="D28" s="26"/>
      <c r="E28" s="30"/>
      <c r="F28" s="32"/>
      <c r="G28" s="35"/>
      <c r="H28" s="76"/>
      <c r="J28" s="38"/>
      <c r="K28" s="33"/>
      <c r="L28" s="30"/>
      <c r="M28" s="44"/>
    </row>
    <row r="29" spans="1:14" s="36" customFormat="1">
      <c r="A29" s="27"/>
      <c r="B29" s="28"/>
      <c r="C29" s="37"/>
      <c r="D29" s="26"/>
      <c r="E29" s="30"/>
      <c r="F29" s="32"/>
      <c r="G29" s="35"/>
      <c r="H29" s="76"/>
      <c r="J29" s="38"/>
      <c r="K29" s="33"/>
      <c r="L29" s="30"/>
      <c r="M29" s="44"/>
    </row>
    <row r="30" spans="1:14" s="36" customFormat="1">
      <c r="A30" s="27"/>
      <c r="B30" s="28"/>
      <c r="C30" s="37"/>
      <c r="D30" s="26"/>
      <c r="E30" s="30"/>
      <c r="F30" s="32"/>
      <c r="G30" s="35"/>
      <c r="H30" s="76"/>
      <c r="J30" s="38"/>
      <c r="K30" s="33"/>
      <c r="L30" s="30"/>
      <c r="M30" s="44"/>
    </row>
    <row r="31" spans="1:14" s="36" customFormat="1">
      <c r="A31" s="27"/>
      <c r="B31" s="28"/>
      <c r="C31" s="37"/>
      <c r="D31" s="26"/>
      <c r="E31" s="30"/>
      <c r="F31" s="32"/>
      <c r="G31" s="35"/>
      <c r="H31" s="76"/>
      <c r="J31" s="38"/>
      <c r="K31" s="33"/>
      <c r="L31" s="30"/>
      <c r="M31" s="44"/>
    </row>
    <row r="32" spans="1:14" s="36" customFormat="1">
      <c r="A32" s="27"/>
      <c r="B32" s="28"/>
      <c r="C32" s="37"/>
      <c r="D32" s="26"/>
      <c r="E32" s="30"/>
      <c r="F32" s="32"/>
      <c r="G32" s="35"/>
      <c r="H32" s="76"/>
      <c r="J32" s="38"/>
      <c r="K32" s="33"/>
      <c r="L32" s="30"/>
      <c r="M32" s="44"/>
    </row>
    <row r="33" spans="1:13" s="36" customFormat="1">
      <c r="A33" s="27"/>
      <c r="B33" s="28"/>
      <c r="C33" s="37"/>
      <c r="D33" s="26"/>
      <c r="E33" s="30"/>
      <c r="F33" s="32"/>
      <c r="G33" s="35"/>
      <c r="H33" s="76"/>
      <c r="J33" s="38"/>
      <c r="K33" s="33"/>
      <c r="L33" s="30"/>
      <c r="M33" s="44"/>
    </row>
    <row r="34" spans="1:13" s="36" customFormat="1">
      <c r="A34" s="27"/>
      <c r="B34" s="28"/>
      <c r="C34" s="37"/>
      <c r="D34" s="26"/>
      <c r="E34" s="30"/>
      <c r="F34" s="32"/>
      <c r="G34" s="35"/>
      <c r="H34" s="76"/>
      <c r="J34" s="38"/>
      <c r="K34" s="33"/>
      <c r="L34" s="30"/>
      <c r="M34" s="44"/>
    </row>
    <row r="35" spans="1:13" s="36" customFormat="1">
      <c r="A35" s="27"/>
      <c r="B35" s="28"/>
      <c r="C35" s="37"/>
      <c r="D35" s="26"/>
      <c r="E35" s="30"/>
      <c r="F35" s="32"/>
      <c r="G35" s="35"/>
      <c r="H35" s="76"/>
      <c r="J35" s="38"/>
      <c r="K35" s="33"/>
      <c r="L35" s="30"/>
      <c r="M35" s="44"/>
    </row>
    <row r="36" spans="1:13" s="36" customFormat="1">
      <c r="A36" s="27"/>
      <c r="B36" s="28"/>
      <c r="C36" s="37"/>
      <c r="D36" s="26"/>
      <c r="E36" s="30"/>
      <c r="F36" s="32"/>
      <c r="G36" s="35"/>
      <c r="H36" s="76"/>
      <c r="J36" s="38"/>
      <c r="K36" s="33"/>
      <c r="L36" s="30"/>
      <c r="M36" s="44"/>
    </row>
    <row r="37" spans="1:13" s="36" customFormat="1">
      <c r="A37" s="27"/>
      <c r="B37" s="28"/>
      <c r="C37" s="37"/>
      <c r="D37" s="26"/>
      <c r="E37" s="30"/>
      <c r="F37" s="32"/>
      <c r="G37" s="35"/>
      <c r="H37" s="76"/>
      <c r="J37" s="38"/>
      <c r="K37" s="33"/>
      <c r="L37" s="30"/>
      <c r="M37" s="44"/>
    </row>
    <row r="38" spans="1:13" s="36" customFormat="1">
      <c r="A38" s="27"/>
      <c r="B38" s="28"/>
      <c r="C38" s="37"/>
      <c r="D38" s="26"/>
      <c r="E38" s="30"/>
      <c r="F38" s="32"/>
      <c r="G38" s="35"/>
      <c r="H38" s="76"/>
      <c r="J38" s="38"/>
      <c r="K38" s="33"/>
      <c r="L38" s="30"/>
      <c r="M38" s="70"/>
    </row>
    <row r="39" spans="1:13" s="36" customFormat="1">
      <c r="A39" s="27"/>
      <c r="B39" s="28"/>
      <c r="C39" s="37"/>
      <c r="D39" s="26"/>
      <c r="E39" s="30"/>
      <c r="F39" s="32"/>
      <c r="G39" s="35"/>
      <c r="H39" s="76"/>
      <c r="J39" s="38"/>
      <c r="K39" s="33"/>
      <c r="L39" s="30"/>
      <c r="M39" s="44"/>
    </row>
    <row r="40" spans="1:13" s="36" customFormat="1">
      <c r="A40" s="27"/>
      <c r="B40" s="28"/>
      <c r="C40" s="37"/>
      <c r="D40" s="26"/>
      <c r="E40" s="30"/>
      <c r="F40" s="32"/>
      <c r="G40" s="35"/>
      <c r="H40" s="76"/>
      <c r="J40" s="38"/>
      <c r="K40" s="33"/>
      <c r="L40" s="30"/>
      <c r="M40" s="44"/>
    </row>
    <row r="41" spans="1:13" s="36" customFormat="1">
      <c r="A41" s="27"/>
      <c r="B41" s="28"/>
      <c r="C41" s="37"/>
      <c r="D41" s="26"/>
      <c r="E41" s="30"/>
      <c r="F41" s="32"/>
      <c r="G41" s="35"/>
      <c r="H41" s="76"/>
      <c r="J41" s="38"/>
      <c r="K41" s="33"/>
      <c r="L41" s="30"/>
      <c r="M41" s="44"/>
    </row>
    <row r="42" spans="1:13" s="36" customFormat="1">
      <c r="A42" s="27"/>
      <c r="B42" s="28"/>
      <c r="C42" s="37"/>
      <c r="D42" s="26"/>
      <c r="E42" s="30"/>
      <c r="F42" s="32"/>
      <c r="G42" s="35"/>
      <c r="H42" s="76"/>
      <c r="J42" s="38"/>
      <c r="K42" s="33"/>
      <c r="L42" s="30"/>
      <c r="M42" s="44"/>
    </row>
    <row r="43" spans="1:13" s="36" customFormat="1">
      <c r="A43" s="27"/>
      <c r="B43" s="28"/>
      <c r="C43" s="37"/>
      <c r="D43" s="26"/>
      <c r="E43" s="30"/>
      <c r="F43" s="32"/>
      <c r="G43" s="35"/>
      <c r="H43" s="76"/>
      <c r="J43" s="38"/>
      <c r="K43" s="33"/>
      <c r="L43" s="30"/>
      <c r="M43" s="44"/>
    </row>
    <row r="44" spans="1:13" s="36" customFormat="1">
      <c r="A44" s="27"/>
      <c r="B44" s="28"/>
      <c r="C44" s="37"/>
      <c r="D44" s="26"/>
      <c r="E44" s="30"/>
      <c r="F44" s="32"/>
      <c r="G44" s="35"/>
      <c r="H44" s="76"/>
      <c r="J44" s="38"/>
      <c r="K44" s="33"/>
      <c r="L44" s="30"/>
      <c r="M44" s="44"/>
    </row>
    <row r="45" spans="1:13" s="36" customFormat="1">
      <c r="A45" s="27"/>
      <c r="B45" s="28"/>
      <c r="C45" s="37"/>
      <c r="D45" s="26"/>
      <c r="E45" s="30"/>
      <c r="F45" s="32"/>
      <c r="G45" s="35"/>
      <c r="H45" s="76"/>
      <c r="J45" s="38"/>
      <c r="K45" s="33"/>
      <c r="L45" s="30"/>
      <c r="M45" s="44"/>
    </row>
    <row r="46" spans="1:13" s="36" customFormat="1">
      <c r="A46" s="27"/>
      <c r="B46" s="28"/>
      <c r="C46" s="37"/>
      <c r="D46" s="26"/>
      <c r="E46" s="30"/>
      <c r="F46" s="32"/>
      <c r="G46" s="35"/>
      <c r="H46" s="76"/>
      <c r="J46" s="38"/>
      <c r="K46" s="33"/>
      <c r="L46" s="30"/>
      <c r="M46" s="44"/>
    </row>
    <row r="47" spans="1:13" s="36" customFormat="1">
      <c r="A47" s="27"/>
      <c r="B47" s="28"/>
      <c r="C47" s="37"/>
      <c r="D47" s="26"/>
      <c r="E47" s="30"/>
      <c r="F47" s="32"/>
      <c r="G47" s="35"/>
      <c r="H47" s="76"/>
      <c r="J47" s="38"/>
      <c r="K47" s="33"/>
      <c r="L47" s="30"/>
      <c r="M47" s="70"/>
    </row>
    <row r="48" spans="1:13" s="36" customFormat="1">
      <c r="A48" s="27"/>
      <c r="B48" s="28"/>
      <c r="C48" s="37"/>
      <c r="D48" s="26"/>
      <c r="E48" s="30"/>
      <c r="F48" s="32"/>
      <c r="G48" s="35"/>
      <c r="H48" s="76"/>
      <c r="J48" s="38"/>
      <c r="K48" s="33"/>
      <c r="L48" s="30"/>
      <c r="M48" s="70"/>
    </row>
    <row r="49" spans="1:13" s="36" customFormat="1">
      <c r="A49" s="27"/>
      <c r="B49" s="28"/>
      <c r="C49" s="37"/>
      <c r="D49" s="26"/>
      <c r="E49" s="30"/>
      <c r="F49" s="32"/>
      <c r="G49" s="35"/>
      <c r="H49" s="76"/>
      <c r="J49" s="38"/>
      <c r="K49" s="33"/>
      <c r="L49" s="30"/>
      <c r="M49" s="70"/>
    </row>
    <row r="50" spans="1:13" s="36" customFormat="1">
      <c r="A50" s="27"/>
      <c r="B50" s="28"/>
      <c r="C50" s="37"/>
      <c r="D50" s="26"/>
      <c r="E50" s="30"/>
      <c r="F50" s="32"/>
      <c r="G50" s="35"/>
      <c r="H50" s="76"/>
      <c r="J50" s="38"/>
      <c r="K50" s="33"/>
      <c r="L50" s="30"/>
      <c r="M50" s="70"/>
    </row>
    <row r="51" spans="1:13" s="36" customFormat="1">
      <c r="A51" s="27"/>
      <c r="B51" s="28"/>
      <c r="C51" s="37"/>
      <c r="D51" s="26"/>
      <c r="E51" s="30"/>
      <c r="F51" s="32"/>
      <c r="G51" s="35"/>
      <c r="H51" s="76"/>
      <c r="J51" s="38"/>
      <c r="K51" s="33"/>
      <c r="L51" s="30"/>
      <c r="M51" s="70"/>
    </row>
    <row r="52" spans="1:13" s="36" customFormat="1">
      <c r="A52" s="27"/>
      <c r="B52" s="28"/>
      <c r="C52" s="37"/>
      <c r="D52" s="26"/>
      <c r="E52" s="30"/>
      <c r="F52" s="32"/>
      <c r="G52" s="35"/>
      <c r="H52" s="76"/>
      <c r="J52" s="38"/>
      <c r="K52" s="33"/>
      <c r="L52" s="30"/>
      <c r="M52" s="70"/>
    </row>
    <row r="53" spans="1:13" s="36" customFormat="1">
      <c r="A53" s="27"/>
      <c r="B53" s="28"/>
      <c r="C53" s="37"/>
      <c r="D53" s="26"/>
      <c r="E53" s="30"/>
      <c r="F53" s="32"/>
      <c r="G53" s="35"/>
      <c r="H53" s="76"/>
      <c r="J53" s="38"/>
      <c r="K53" s="33"/>
      <c r="L53" s="30"/>
      <c r="M53" s="70"/>
    </row>
  </sheetData>
  <sortState ref="A6:N15">
    <sortCondition ref="L6:L15"/>
  </sortState>
  <mergeCells count="5">
    <mergeCell ref="A20:L20"/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" enableFormatConditionsCalculation="0">
    <pageSetUpPr fitToPage="1"/>
  </sheetPr>
  <dimension ref="A1:M271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2" sqref="A2:L2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68" customWidth="1"/>
    <col min="4" max="4" width="5.6640625" style="5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7" customWidth="1"/>
    <col min="10" max="10" width="10.1640625" style="19" customWidth="1"/>
    <col min="11" max="12" width="13.6640625" style="7" customWidth="1"/>
    <col min="13" max="13" width="9.1640625" style="44" hidden="1" customWidth="1"/>
    <col min="14" max="14" width="0" hidden="1" customWidth="1"/>
  </cols>
  <sheetData>
    <row r="1" spans="1:13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3" ht="19.5" customHeight="1">
      <c r="A2" s="180" t="s">
        <v>1541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3" ht="18" customHeight="1">
      <c r="A3" s="182" t="s">
        <v>1563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71" t="s">
        <v>1245</v>
      </c>
    </row>
    <row r="4" spans="1:13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  <c r="M4" s="71"/>
    </row>
    <row r="5" spans="1:13" s="61" customFormat="1" ht="15.25" customHeight="1">
      <c r="A5" s="3" t="s">
        <v>1756</v>
      </c>
      <c r="B5" s="5" t="s">
        <v>1757</v>
      </c>
      <c r="C5" s="60" t="s">
        <v>1758</v>
      </c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  <c r="M5" s="73" t="s">
        <v>1241</v>
      </c>
    </row>
    <row r="6" spans="1:13" s="30" customFormat="1">
      <c r="A6" s="27">
        <v>1</v>
      </c>
      <c r="B6" s="28" t="s">
        <v>3354</v>
      </c>
      <c r="C6" s="67">
        <v>-2.1</v>
      </c>
      <c r="D6" s="43" t="s">
        <v>2754</v>
      </c>
      <c r="E6" s="30" t="s">
        <v>52</v>
      </c>
      <c r="F6" s="31">
        <f>VLOOKUP($E6,Atletas!$1:$1048576,7,FALSE)</f>
        <v>36231</v>
      </c>
      <c r="G6" s="31" t="str">
        <f>VLOOKUP($E6,Atletas!$1:$1048576,9,FALSE)</f>
        <v>Iniciado</v>
      </c>
      <c r="H6" s="76" t="str">
        <f>VLOOKUP($E6,Atletas!$1:$1048576,5,FALSE)</f>
        <v>ACDSJ</v>
      </c>
      <c r="I6" s="35" t="s">
        <v>3355</v>
      </c>
      <c r="J6" s="34">
        <v>41475</v>
      </c>
      <c r="K6" s="35"/>
      <c r="L6" s="35" t="s">
        <v>27</v>
      </c>
      <c r="M6" s="44"/>
    </row>
    <row r="7" spans="1:13" s="30" customFormat="1">
      <c r="A7" s="27">
        <v>2</v>
      </c>
      <c r="B7" s="28">
        <v>10.050000000000001</v>
      </c>
      <c r="C7" s="67">
        <v>-1.5</v>
      </c>
      <c r="D7" s="43">
        <v>1</v>
      </c>
      <c r="E7" s="30" t="s">
        <v>3238</v>
      </c>
      <c r="F7" s="31">
        <f>VLOOKUP($E7,Atletas!$1:$1048576,7,FALSE)</f>
        <v>35963</v>
      </c>
      <c r="G7" s="31" t="str">
        <f>VLOOKUP($E7,Atletas!$1:$1048576,9,FALSE)</f>
        <v>Iniciado</v>
      </c>
      <c r="H7" s="76" t="str">
        <f>VLOOKUP($E7,Atletas!$1:$1048576,5,FALSE)</f>
        <v>ACDSJ</v>
      </c>
      <c r="I7" s="35" t="s">
        <v>1434</v>
      </c>
      <c r="J7" s="34">
        <v>41462</v>
      </c>
      <c r="K7" s="35"/>
      <c r="L7" s="35" t="s">
        <v>27</v>
      </c>
      <c r="M7" s="44"/>
    </row>
    <row r="8" spans="1:13" s="30" customFormat="1">
      <c r="A8" s="27">
        <v>3</v>
      </c>
      <c r="B8" s="28" t="s">
        <v>3288</v>
      </c>
      <c r="C8" s="67">
        <v>-1.5</v>
      </c>
      <c r="D8" s="43">
        <v>2</v>
      </c>
      <c r="E8" s="30" t="s">
        <v>2075</v>
      </c>
      <c r="F8" s="31">
        <f>VLOOKUP($E8,Atletas!$1:$1048576,7,FALSE)</f>
        <v>35978</v>
      </c>
      <c r="G8" s="31" t="str">
        <f>VLOOKUP($E8,Atletas!$1:$1048576,9,FALSE)</f>
        <v>Iniciado</v>
      </c>
      <c r="H8" s="76" t="str">
        <f>VLOOKUP($E8,Atletas!$1:$1048576,5,FALSE)</f>
        <v>CSM</v>
      </c>
      <c r="I8" s="35" t="s">
        <v>1434</v>
      </c>
      <c r="J8" s="34">
        <v>41462</v>
      </c>
      <c r="K8" s="35"/>
      <c r="L8" s="35" t="s">
        <v>2217</v>
      </c>
      <c r="M8" s="44"/>
    </row>
    <row r="9" spans="1:13" s="30" customFormat="1">
      <c r="A9" s="27">
        <v>4</v>
      </c>
      <c r="B9" s="28">
        <v>10.64</v>
      </c>
      <c r="C9" s="67">
        <v>-1.5</v>
      </c>
      <c r="D9" s="43">
        <v>3</v>
      </c>
      <c r="E9" s="30" t="s">
        <v>2982</v>
      </c>
      <c r="F9" s="31">
        <f>VLOOKUP($E9,Atletas!$1:$1048576,7,FALSE)</f>
        <v>35856</v>
      </c>
      <c r="G9" s="31" t="str">
        <f>VLOOKUP($E9,Atletas!$1:$1048576,9,FALSE)</f>
        <v>Iniciado</v>
      </c>
      <c r="H9" s="76" t="str">
        <f>VLOOKUP($E9,Atletas!$1:$1048576,5,FALSE)</f>
        <v>AJS</v>
      </c>
      <c r="I9" s="35" t="s">
        <v>1434</v>
      </c>
      <c r="J9" s="34">
        <v>41462</v>
      </c>
      <c r="K9" s="35"/>
      <c r="L9" s="35" t="s">
        <v>27</v>
      </c>
      <c r="M9" s="44"/>
    </row>
    <row r="10" spans="1:13" s="30" customFormat="1">
      <c r="A10" s="27">
        <v>5</v>
      </c>
      <c r="B10" s="28">
        <v>10.91</v>
      </c>
      <c r="C10" s="67">
        <v>-1.6</v>
      </c>
      <c r="D10" s="43" t="s">
        <v>2740</v>
      </c>
      <c r="E10" s="30" t="s">
        <v>2173</v>
      </c>
      <c r="F10" s="31">
        <f>VLOOKUP($E10,Atletas!$1:$1048576,7,FALSE)</f>
        <v>36059</v>
      </c>
      <c r="G10" s="31" t="str">
        <f>VLOOKUP($E10,Atletas!$1:$1048576,9,FALSE)</f>
        <v>Iniciado</v>
      </c>
      <c r="H10" s="76" t="str">
        <f>VLOOKUP($E10,Atletas!$1:$1048576,5,FALSE)</f>
        <v>AJS</v>
      </c>
      <c r="I10" s="35" t="s">
        <v>1434</v>
      </c>
      <c r="J10" s="34">
        <v>41391</v>
      </c>
      <c r="K10" s="35"/>
      <c r="L10" s="35" t="s">
        <v>27</v>
      </c>
      <c r="M10" s="44"/>
    </row>
    <row r="11" spans="1:13" s="30" customFormat="1">
      <c r="A11" s="27">
        <v>6</v>
      </c>
      <c r="B11" s="28">
        <v>10.98</v>
      </c>
      <c r="C11" s="67">
        <v>-1.7</v>
      </c>
      <c r="D11" s="43" t="s">
        <v>2755</v>
      </c>
      <c r="E11" s="30" t="s">
        <v>7</v>
      </c>
      <c r="F11" s="31">
        <f>VLOOKUP($E11,Atletas!$1:$1048576,7,FALSE)</f>
        <v>36062</v>
      </c>
      <c r="G11" s="31" t="str">
        <f>VLOOKUP($E11,Atletas!$1:$1048576,9,FALSE)</f>
        <v>Iniciado</v>
      </c>
      <c r="H11" s="76" t="str">
        <f>VLOOKUP($E11,Atletas!$1:$1048576,5,FALSE)</f>
        <v>CSM</v>
      </c>
      <c r="I11" s="35" t="s">
        <v>1434</v>
      </c>
      <c r="J11" s="34">
        <v>41384</v>
      </c>
      <c r="K11" s="35"/>
      <c r="L11" s="35" t="s">
        <v>27</v>
      </c>
      <c r="M11" s="44"/>
    </row>
    <row r="12" spans="1:13" s="30" customFormat="1">
      <c r="A12" s="27">
        <v>7</v>
      </c>
      <c r="B12" s="28">
        <v>11.06</v>
      </c>
      <c r="C12" s="67">
        <v>-1</v>
      </c>
      <c r="D12" s="43" t="s">
        <v>2800</v>
      </c>
      <c r="E12" s="30" t="s">
        <v>2985</v>
      </c>
      <c r="F12" s="160">
        <v>36182</v>
      </c>
      <c r="G12" s="31" t="e">
        <f>VLOOKUP($E12,Atletas!$1:$1048576,9,FALSE)</f>
        <v>#N/A</v>
      </c>
      <c r="H12" s="76" t="s">
        <v>1701</v>
      </c>
      <c r="I12" s="35" t="s">
        <v>1434</v>
      </c>
      <c r="J12" s="34">
        <v>41391</v>
      </c>
      <c r="K12" s="35" t="s">
        <v>2969</v>
      </c>
      <c r="L12" s="35" t="s">
        <v>27</v>
      </c>
      <c r="M12" s="44"/>
    </row>
    <row r="13" spans="1:13" s="30" customFormat="1">
      <c r="A13" s="27">
        <v>8</v>
      </c>
      <c r="B13" s="28">
        <v>11.14</v>
      </c>
      <c r="C13" s="67">
        <v>-1</v>
      </c>
      <c r="D13" s="43" t="s">
        <v>2740</v>
      </c>
      <c r="E13" s="30" t="s">
        <v>33</v>
      </c>
      <c r="F13" s="31">
        <f>VLOOKUP($E13,Atletas!$1:$1048576,7,FALSE)</f>
        <v>36239</v>
      </c>
      <c r="G13" s="31" t="str">
        <f>VLOOKUP($E13,Atletas!$1:$1048576,9,FALSE)</f>
        <v>Iniciado</v>
      </c>
      <c r="H13" s="76" t="str">
        <f>VLOOKUP($E13,Atletas!$1:$1048576,5,FALSE)</f>
        <v>ACDSJ</v>
      </c>
      <c r="I13" s="35" t="s">
        <v>1434</v>
      </c>
      <c r="J13" s="34">
        <v>41391</v>
      </c>
      <c r="K13" s="35"/>
      <c r="L13" s="35" t="s">
        <v>27</v>
      </c>
      <c r="M13" s="44"/>
    </row>
    <row r="14" spans="1:13" s="30" customFormat="1">
      <c r="A14" s="27">
        <v>9</v>
      </c>
      <c r="B14" s="28">
        <v>11.3</v>
      </c>
      <c r="C14" s="67">
        <v>-2.2999999999999998</v>
      </c>
      <c r="D14" s="43" t="s">
        <v>2748</v>
      </c>
      <c r="E14" s="30" t="s">
        <v>2947</v>
      </c>
      <c r="F14" s="31">
        <f>VLOOKUP($E14,Atletas!$1:$1048576,7,FALSE)</f>
        <v>36476</v>
      </c>
      <c r="G14" s="31" t="str">
        <f>VLOOKUP($E14,Atletas!$1:$1048576,9,FALSE)</f>
        <v>Iniciado</v>
      </c>
      <c r="H14" s="76" t="str">
        <f>VLOOKUP($E14,Atletas!$1:$1048576,5,FALSE)</f>
        <v>AJS</v>
      </c>
      <c r="I14" s="35" t="s">
        <v>1434</v>
      </c>
      <c r="J14" s="34">
        <v>41384</v>
      </c>
      <c r="K14" s="35"/>
      <c r="L14" s="35" t="s">
        <v>27</v>
      </c>
      <c r="M14" s="44"/>
    </row>
    <row r="15" spans="1:13" s="30" customFormat="1">
      <c r="A15" s="27">
        <v>10</v>
      </c>
      <c r="B15" s="28">
        <v>11.32</v>
      </c>
      <c r="C15" s="67">
        <v>-1</v>
      </c>
      <c r="D15" s="43" t="s">
        <v>2073</v>
      </c>
      <c r="E15" s="30" t="s">
        <v>2105</v>
      </c>
      <c r="F15" s="31">
        <f>VLOOKUP($E15,Atletas!$1:$1048576,7,FALSE)</f>
        <v>36376</v>
      </c>
      <c r="G15" s="31" t="str">
        <f>VLOOKUP($E15,Atletas!$1:$1048576,9,FALSE)</f>
        <v>Iniciado</v>
      </c>
      <c r="H15" s="76" t="str">
        <f>VLOOKUP($E15,Atletas!$1:$1048576,5,FALSE)</f>
        <v>AJS</v>
      </c>
      <c r="I15" s="35" t="s">
        <v>1434</v>
      </c>
      <c r="J15" s="34">
        <v>41391</v>
      </c>
      <c r="K15" s="35"/>
      <c r="L15" s="35" t="s">
        <v>27</v>
      </c>
      <c r="M15" s="44"/>
    </row>
    <row r="16" spans="1:13" s="30" customFormat="1">
      <c r="A16" s="27">
        <v>11</v>
      </c>
      <c r="B16" s="28">
        <v>11.5</v>
      </c>
      <c r="C16" s="67">
        <v>-2.2999999999999998</v>
      </c>
      <c r="D16" s="43" t="s">
        <v>2755</v>
      </c>
      <c r="E16" s="30" t="s">
        <v>2139</v>
      </c>
      <c r="F16" s="31">
        <f>VLOOKUP($E16,Atletas!$1:$1048576,7,FALSE)</f>
        <v>36075</v>
      </c>
      <c r="G16" s="31" t="str">
        <f>VLOOKUP($E16,Atletas!$1:$1048576,9,FALSE)</f>
        <v>Iniciado</v>
      </c>
      <c r="H16" s="76" t="str">
        <f>VLOOKUP($E16,Atletas!$1:$1048576,5,FALSE)</f>
        <v>AJS</v>
      </c>
      <c r="I16" s="35" t="s">
        <v>1434</v>
      </c>
      <c r="J16" s="34">
        <v>41384</v>
      </c>
      <c r="K16" s="35"/>
      <c r="L16" s="35" t="s">
        <v>27</v>
      </c>
      <c r="M16" s="44"/>
    </row>
    <row r="17" spans="1:13" s="30" customFormat="1">
      <c r="A17" s="27">
        <v>12</v>
      </c>
      <c r="B17" s="28">
        <v>11.5</v>
      </c>
      <c r="C17" s="67">
        <v>-1.6</v>
      </c>
      <c r="D17" s="43" t="s">
        <v>2740</v>
      </c>
      <c r="E17" s="30" t="s">
        <v>3237</v>
      </c>
      <c r="F17" s="31">
        <f>VLOOKUP($E17,Atletas!$1:$1048576,7,FALSE)</f>
        <v>36071</v>
      </c>
      <c r="G17" s="31" t="str">
        <f>VLOOKUP($E17,Atletas!$1:$1048576,9,FALSE)</f>
        <v>Iniciado</v>
      </c>
      <c r="H17" s="76" t="str">
        <f>VLOOKUP($E17,Atletas!$1:$1048576,5,FALSE)</f>
        <v>GDE</v>
      </c>
      <c r="I17" s="35" t="s">
        <v>1434</v>
      </c>
      <c r="J17" s="34">
        <v>41462</v>
      </c>
      <c r="K17" s="35"/>
      <c r="L17" s="35" t="s">
        <v>27</v>
      </c>
      <c r="M17" s="44"/>
    </row>
    <row r="18" spans="1:13" s="30" customFormat="1">
      <c r="A18" s="27">
        <v>13</v>
      </c>
      <c r="B18" s="28">
        <v>11.56</v>
      </c>
      <c r="C18" s="67">
        <v>-1.6</v>
      </c>
      <c r="D18" s="43" t="s">
        <v>2073</v>
      </c>
      <c r="E18" s="30" t="s">
        <v>2983</v>
      </c>
      <c r="F18" s="160">
        <v>36071</v>
      </c>
      <c r="G18" s="31" t="e">
        <f>VLOOKUP($E18,Atletas!$1:$1048576,9,FALSE)</f>
        <v>#N/A</v>
      </c>
      <c r="H18" s="76" t="s">
        <v>1701</v>
      </c>
      <c r="I18" s="35" t="s">
        <v>1434</v>
      </c>
      <c r="J18" s="34">
        <v>41391</v>
      </c>
      <c r="K18" s="35" t="s">
        <v>2969</v>
      </c>
      <c r="L18" s="35" t="s">
        <v>27</v>
      </c>
      <c r="M18" s="44"/>
    </row>
    <row r="19" spans="1:13" s="30" customFormat="1">
      <c r="A19" s="27">
        <v>14</v>
      </c>
      <c r="B19" s="28">
        <v>11.61</v>
      </c>
      <c r="C19" s="67">
        <v>0</v>
      </c>
      <c r="D19" s="43" t="s">
        <v>2800</v>
      </c>
      <c r="E19" s="30" t="s">
        <v>1233</v>
      </c>
      <c r="F19" s="31">
        <f>VLOOKUP($E19,Atletas!$1:$1048576,7,FALSE)</f>
        <v>36183</v>
      </c>
      <c r="G19" s="31" t="str">
        <f>VLOOKUP($E19,Atletas!$1:$1048576,9,FALSE)</f>
        <v>Iniciado</v>
      </c>
      <c r="H19" s="76" t="str">
        <f>VLOOKUP($E19,Atletas!$1:$1048576,5,FALSE)</f>
        <v>GDE</v>
      </c>
      <c r="I19" s="35" t="s">
        <v>1434</v>
      </c>
      <c r="J19" s="34">
        <v>41462</v>
      </c>
      <c r="K19" s="35"/>
      <c r="L19" s="35" t="s">
        <v>27</v>
      </c>
      <c r="M19" s="44"/>
    </row>
    <row r="20" spans="1:13" s="30" customFormat="1">
      <c r="A20" s="27">
        <v>15</v>
      </c>
      <c r="B20" s="28">
        <v>11.69</v>
      </c>
      <c r="C20" s="67">
        <v>-1.7</v>
      </c>
      <c r="D20" s="43" t="s">
        <v>2763</v>
      </c>
      <c r="E20" s="30" t="s">
        <v>2783</v>
      </c>
      <c r="F20" s="31">
        <f>VLOOKUP($E20,Atletas!$1:$1048576,7,FALSE)</f>
        <v>36042</v>
      </c>
      <c r="G20" s="31" t="str">
        <f>VLOOKUP($E20,Atletas!$1:$1048576,9,FALSE)</f>
        <v>Iniciado</v>
      </c>
      <c r="H20" s="76" t="str">
        <f>VLOOKUP($E20,Atletas!$1:$1048576,5,FALSE)</f>
        <v>CSM</v>
      </c>
      <c r="I20" s="35" t="s">
        <v>1434</v>
      </c>
      <c r="J20" s="34">
        <v>41384</v>
      </c>
      <c r="K20" s="35"/>
      <c r="L20" s="35" t="s">
        <v>27</v>
      </c>
      <c r="M20" s="44"/>
    </row>
    <row r="21" spans="1:13" s="30" customFormat="1">
      <c r="A21" s="27">
        <v>16</v>
      </c>
      <c r="B21" s="28">
        <v>11.7</v>
      </c>
      <c r="C21" s="67">
        <v>-1.6</v>
      </c>
      <c r="D21" s="43" t="s">
        <v>2741</v>
      </c>
      <c r="E21" s="30" t="s">
        <v>2984</v>
      </c>
      <c r="F21" s="31">
        <f>VLOOKUP($E21,Atletas!$1:$1048576,7,FALSE)</f>
        <v>36298</v>
      </c>
      <c r="G21" s="31" t="str">
        <f>VLOOKUP($E21,Atletas!$1:$1048576,9,FALSE)</f>
        <v>Iniciado</v>
      </c>
      <c r="H21" s="76" t="str">
        <f>VLOOKUP($E21,Atletas!$1:$1048576,5,FALSE)</f>
        <v>AJS</v>
      </c>
      <c r="I21" s="35" t="s">
        <v>1434</v>
      </c>
      <c r="J21" s="34">
        <v>41391</v>
      </c>
      <c r="K21" s="35"/>
      <c r="L21" s="35" t="s">
        <v>27</v>
      </c>
      <c r="M21" s="44"/>
    </row>
    <row r="22" spans="1:13" s="30" customFormat="1">
      <c r="A22" s="27">
        <v>17</v>
      </c>
      <c r="B22" s="28">
        <v>11.82</v>
      </c>
      <c r="C22" s="67">
        <v>-1.6</v>
      </c>
      <c r="D22" s="43" t="s">
        <v>2073</v>
      </c>
      <c r="E22" s="30" t="s">
        <v>2094</v>
      </c>
      <c r="F22" s="31">
        <f>VLOOKUP($E22,Atletas!$1:$1048576,7,FALSE)</f>
        <v>36571</v>
      </c>
      <c r="G22" s="31" t="str">
        <f>VLOOKUP($E22,Atletas!$1:$1048576,9,FALSE)</f>
        <v>Infantil</v>
      </c>
      <c r="H22" s="76" t="str">
        <f>VLOOKUP($E22,Atletas!$1:$1048576,5,FALSE)</f>
        <v>GDE</v>
      </c>
      <c r="I22" s="35" t="s">
        <v>1434</v>
      </c>
      <c r="J22" s="34">
        <v>41462</v>
      </c>
      <c r="K22" s="35"/>
      <c r="L22" s="35" t="s">
        <v>27</v>
      </c>
      <c r="M22" s="44"/>
    </row>
    <row r="23" spans="1:13" s="30" customFormat="1">
      <c r="A23" s="27">
        <v>18</v>
      </c>
      <c r="B23" s="28">
        <v>11.82</v>
      </c>
      <c r="C23" s="67">
        <v>-1.5</v>
      </c>
      <c r="D23" s="43">
        <v>5</v>
      </c>
      <c r="E23" s="30" t="s">
        <v>3000</v>
      </c>
      <c r="F23" s="31">
        <f>VLOOKUP($E23,Atletas!$1:$1048576,7,FALSE)</f>
        <v>36745</v>
      </c>
      <c r="G23" s="31" t="str">
        <f>VLOOKUP($E23,Atletas!$1:$1048576,9,FALSE)</f>
        <v>Infantil</v>
      </c>
      <c r="H23" s="76" t="str">
        <f>VLOOKUP($E23,Atletas!$1:$1048576,5,FALSE)</f>
        <v>CSM</v>
      </c>
      <c r="I23" s="35" t="s">
        <v>1434</v>
      </c>
      <c r="J23" s="34">
        <v>41462</v>
      </c>
      <c r="K23" s="35"/>
      <c r="L23" s="35" t="s">
        <v>27</v>
      </c>
      <c r="M23" s="44"/>
    </row>
    <row r="24" spans="1:13" s="30" customFormat="1">
      <c r="A24" s="27">
        <v>19</v>
      </c>
      <c r="B24" s="28">
        <v>12.18</v>
      </c>
      <c r="C24" s="67">
        <v>-1.6</v>
      </c>
      <c r="D24" s="43" t="s">
        <v>2742</v>
      </c>
      <c r="E24" s="30" t="s">
        <v>2958</v>
      </c>
      <c r="F24" s="31">
        <f>VLOOKUP($E24,Atletas!$1:$1048576,7,FALSE)</f>
        <v>36269</v>
      </c>
      <c r="G24" s="31" t="str">
        <f>VLOOKUP($E24,Atletas!$1:$1048576,9,FALSE)</f>
        <v>Iniciado</v>
      </c>
      <c r="H24" s="76" t="str">
        <f>VLOOKUP($E24,Atletas!$1:$1048576,5,FALSE)</f>
        <v>AJS</v>
      </c>
      <c r="I24" s="35" t="s">
        <v>1434</v>
      </c>
      <c r="J24" s="34">
        <v>41391</v>
      </c>
      <c r="K24" s="35"/>
      <c r="L24" s="35" t="s">
        <v>27</v>
      </c>
      <c r="M24" s="44"/>
    </row>
    <row r="25" spans="1:13" s="30" customFormat="1">
      <c r="A25" s="27">
        <v>20</v>
      </c>
      <c r="B25" s="28">
        <v>12.25</v>
      </c>
      <c r="C25" s="67">
        <v>-2.2000000000000002</v>
      </c>
      <c r="D25" s="43">
        <v>4</v>
      </c>
      <c r="E25" s="30" t="s">
        <v>2082</v>
      </c>
      <c r="F25" s="31">
        <f>VLOOKUP($E25,Atletas!$1:$1048576,7,FALSE)</f>
        <v>36273</v>
      </c>
      <c r="G25" s="31" t="str">
        <f>VLOOKUP($E25,Atletas!$1:$1048576,9,FALSE)</f>
        <v>Iniciado</v>
      </c>
      <c r="H25" s="76" t="str">
        <f>VLOOKUP($E25,Atletas!$1:$1048576,5,FALSE)</f>
        <v>CSM</v>
      </c>
      <c r="I25" s="35" t="s">
        <v>1434</v>
      </c>
      <c r="J25" s="34">
        <v>41398</v>
      </c>
      <c r="K25" s="35"/>
      <c r="L25" s="35" t="s">
        <v>27</v>
      </c>
      <c r="M25" s="44"/>
    </row>
    <row r="26" spans="1:13" s="30" customFormat="1">
      <c r="A26" s="27">
        <v>21</v>
      </c>
      <c r="B26" s="28">
        <v>12.3</v>
      </c>
      <c r="C26" s="67">
        <v>-1.6</v>
      </c>
      <c r="D26" s="43" t="s">
        <v>2741</v>
      </c>
      <c r="E26" s="30" t="s">
        <v>2758</v>
      </c>
      <c r="F26" s="31">
        <f>VLOOKUP($E26,Atletas!$1:$1048576,7,FALSE)</f>
        <v>36997</v>
      </c>
      <c r="G26" s="31" t="str">
        <f>VLOOKUP($E26,Atletas!$1:$1048576,9,FALSE)</f>
        <v>Infantil</v>
      </c>
      <c r="H26" s="76" t="str">
        <f>VLOOKUP($E26,Atletas!$1:$1048576,5,FALSE)</f>
        <v>ACDSJ</v>
      </c>
      <c r="I26" s="35" t="s">
        <v>1434</v>
      </c>
      <c r="J26" s="34">
        <v>41462</v>
      </c>
      <c r="K26" s="35"/>
      <c r="L26" s="35" t="s">
        <v>27</v>
      </c>
      <c r="M26" s="44"/>
    </row>
    <row r="27" spans="1:13" s="30" customFormat="1">
      <c r="A27" s="27">
        <v>22</v>
      </c>
      <c r="B27" s="28">
        <v>12.41</v>
      </c>
      <c r="C27" s="67">
        <v>-2.2999999999999998</v>
      </c>
      <c r="D27" s="43" t="s">
        <v>2754</v>
      </c>
      <c r="E27" s="30" t="s">
        <v>996</v>
      </c>
      <c r="F27" s="31">
        <f>VLOOKUP($E27,Atletas!$1:$1048576,7,FALSE)</f>
        <v>36319</v>
      </c>
      <c r="G27" s="31" t="str">
        <f>VLOOKUP($E27,Atletas!$1:$1048576,9,FALSE)</f>
        <v>Iniciado</v>
      </c>
      <c r="H27" s="76" t="str">
        <f>VLOOKUP($E27,Atletas!$1:$1048576,5,FALSE)</f>
        <v>ACDSJ</v>
      </c>
      <c r="I27" s="35" t="s">
        <v>1434</v>
      </c>
      <c r="J27" s="34">
        <v>41384</v>
      </c>
      <c r="K27" s="35"/>
      <c r="L27" s="35" t="s">
        <v>27</v>
      </c>
      <c r="M27" s="44"/>
    </row>
    <row r="28" spans="1:13" s="30" customFormat="1">
      <c r="A28" s="27">
        <v>23</v>
      </c>
      <c r="B28" s="28">
        <v>12.42</v>
      </c>
      <c r="C28" s="67">
        <v>0</v>
      </c>
      <c r="D28" s="43" t="s">
        <v>2073</v>
      </c>
      <c r="E28" s="30" t="s">
        <v>3274</v>
      </c>
      <c r="F28" s="31">
        <f>VLOOKUP($E28,Atletas!$1:$1048576,7,FALSE)</f>
        <v>36500</v>
      </c>
      <c r="G28" s="31" t="str">
        <f>VLOOKUP($E28,Atletas!$1:$1048576,9,FALSE)</f>
        <v>Iniciado</v>
      </c>
      <c r="H28" s="76" t="str">
        <f>VLOOKUP($E28,Atletas!$1:$1048576,5,FALSE)</f>
        <v>AJS</v>
      </c>
      <c r="I28" s="35" t="s">
        <v>1434</v>
      </c>
      <c r="J28" s="34">
        <v>41462</v>
      </c>
      <c r="K28" s="35"/>
      <c r="L28" s="35" t="s">
        <v>27</v>
      </c>
      <c r="M28" s="44"/>
    </row>
    <row r="29" spans="1:13" s="30" customFormat="1">
      <c r="A29" s="27">
        <v>24</v>
      </c>
      <c r="B29" s="28">
        <v>12.44</v>
      </c>
      <c r="C29" s="67">
        <v>-1.3</v>
      </c>
      <c r="D29" s="43">
        <v>4</v>
      </c>
      <c r="E29" s="30" t="s">
        <v>1786</v>
      </c>
      <c r="F29" s="31">
        <f>VLOOKUP($E29,Atletas!$1:$1048576,7,FALSE)</f>
        <v>36264</v>
      </c>
      <c r="G29" s="31" t="str">
        <f>VLOOKUP($E29,Atletas!$1:$1048576,9,FALSE)</f>
        <v>Iniciado</v>
      </c>
      <c r="H29" s="76" t="str">
        <f>VLOOKUP($E29,Atletas!$1:$1048576,5,FALSE)</f>
        <v>CSM</v>
      </c>
      <c r="I29" s="35" t="s">
        <v>1434</v>
      </c>
      <c r="J29" s="34">
        <v>41405</v>
      </c>
      <c r="K29" s="35"/>
      <c r="L29" s="35" t="s">
        <v>27</v>
      </c>
      <c r="M29" s="44"/>
    </row>
    <row r="30" spans="1:13" s="30" customFormat="1">
      <c r="A30" s="27">
        <v>25</v>
      </c>
      <c r="B30" s="28">
        <v>12.56</v>
      </c>
      <c r="C30" s="67">
        <v>-1.7</v>
      </c>
      <c r="D30" s="43" t="s">
        <v>2765</v>
      </c>
      <c r="E30" s="30" t="s">
        <v>1768</v>
      </c>
      <c r="F30" s="31">
        <f>VLOOKUP($E30,Atletas!$1:$1048576,7,FALSE)</f>
        <v>36481</v>
      </c>
      <c r="G30" s="31" t="str">
        <f>VLOOKUP($E30,Atletas!$1:$1048576,9,FALSE)</f>
        <v>Iniciado</v>
      </c>
      <c r="H30" s="76" t="str">
        <f>VLOOKUP($E30,Atletas!$1:$1048576,5,FALSE)</f>
        <v>ACDSJ</v>
      </c>
      <c r="I30" s="35" t="s">
        <v>1434</v>
      </c>
      <c r="J30" s="34">
        <v>41384</v>
      </c>
      <c r="K30" s="35"/>
      <c r="L30" s="35" t="s">
        <v>27</v>
      </c>
      <c r="M30" s="44"/>
    </row>
    <row r="31" spans="1:13" s="30" customFormat="1">
      <c r="A31" s="27">
        <v>26</v>
      </c>
      <c r="B31" s="28">
        <v>12.62</v>
      </c>
      <c r="C31" s="67">
        <v>0</v>
      </c>
      <c r="D31" s="43" t="s">
        <v>2741</v>
      </c>
      <c r="E31" s="30" t="s">
        <v>2794</v>
      </c>
      <c r="F31" s="31">
        <f>VLOOKUP($E31,Atletas!$1:$1048576,7,FALSE)</f>
        <v>37164</v>
      </c>
      <c r="G31" s="31" t="str">
        <f>VLOOKUP($E31,Atletas!$1:$1048576,9,FALSE)</f>
        <v>Infantil</v>
      </c>
      <c r="H31" s="76" t="str">
        <f>VLOOKUP($E31,Atletas!$1:$1048576,5,FALSE)</f>
        <v>AJS</v>
      </c>
      <c r="I31" s="35" t="s">
        <v>1434</v>
      </c>
      <c r="J31" s="34">
        <v>41462</v>
      </c>
      <c r="K31" s="35"/>
      <c r="L31" s="35" t="s">
        <v>27</v>
      </c>
      <c r="M31" s="44"/>
    </row>
    <row r="32" spans="1:13" s="30" customFormat="1">
      <c r="A32" s="27"/>
      <c r="B32" s="28"/>
      <c r="C32" s="67"/>
      <c r="D32" s="43"/>
      <c r="E32" s="30" t="s">
        <v>2087</v>
      </c>
      <c r="F32" s="31">
        <f>VLOOKUP($E32,Atletas!$1:$1048576,7,FALSE)</f>
        <v>35582</v>
      </c>
      <c r="G32" s="31" t="str">
        <f>VLOOKUP($E32,Atletas!$1:$1048576,9,FALSE)</f>
        <v>Juvenil</v>
      </c>
      <c r="H32" s="76" t="str">
        <f>VLOOKUP($E32,Atletas!$1:$1048576,5,FALSE)</f>
        <v>GDE</v>
      </c>
      <c r="I32" s="35"/>
      <c r="J32" s="34"/>
      <c r="K32" s="35"/>
      <c r="L32" s="35" t="s">
        <v>2218</v>
      </c>
      <c r="M32" s="44"/>
    </row>
    <row r="33" spans="1:13" s="30" customFormat="1">
      <c r="A33" s="27"/>
      <c r="B33" s="28"/>
      <c r="C33" s="67"/>
      <c r="D33" s="43"/>
      <c r="E33" s="30" t="s">
        <v>2141</v>
      </c>
      <c r="F33" s="31">
        <f>VLOOKUP($E33,Atletas!$1:$1048576,7,FALSE)</f>
        <v>35431</v>
      </c>
      <c r="G33" s="31" t="str">
        <f>VLOOKUP($E33,Atletas!$1:$1048576,9,FALSE)</f>
        <v>Juvenil</v>
      </c>
      <c r="H33" s="76" t="str">
        <f>VLOOKUP($E33,Atletas!$1:$1048576,5,FALSE)</f>
        <v>GDE</v>
      </c>
      <c r="I33" s="35"/>
      <c r="J33" s="34"/>
      <c r="K33" s="35"/>
      <c r="L33" s="35" t="s">
        <v>2219</v>
      </c>
      <c r="M33" s="44"/>
    </row>
    <row r="34" spans="1:13" s="30" customFormat="1">
      <c r="A34" s="27"/>
      <c r="B34" s="28"/>
      <c r="C34" s="67"/>
      <c r="D34" s="43"/>
      <c r="E34" s="30" t="s">
        <v>2142</v>
      </c>
      <c r="F34" s="31">
        <f>VLOOKUP($E34,Atletas!$1:$1048576,7,FALSE)</f>
        <v>35776</v>
      </c>
      <c r="G34" s="31" t="str">
        <f>VLOOKUP($E34,Atletas!$1:$1048576,9,FALSE)</f>
        <v>Juvenil</v>
      </c>
      <c r="H34" s="76" t="str">
        <f>VLOOKUP($E34,Atletas!$1:$1048576,5,FALSE)</f>
        <v>GDE</v>
      </c>
      <c r="I34" s="35"/>
      <c r="J34" s="34"/>
      <c r="K34" s="35"/>
      <c r="L34" s="35" t="s">
        <v>2220</v>
      </c>
      <c r="M34" s="44"/>
    </row>
    <row r="35" spans="1:13" s="30" customFormat="1">
      <c r="A35" s="27"/>
      <c r="B35" s="28"/>
      <c r="C35" s="67"/>
      <c r="D35" s="43"/>
      <c r="E35" s="30" t="s">
        <v>2100</v>
      </c>
      <c r="F35" s="31">
        <f>VLOOKUP($E35,Atletas!$1:$1048576,7,FALSE)</f>
        <v>35977</v>
      </c>
      <c r="G35" s="31" t="str">
        <f>VLOOKUP($E35,Atletas!$1:$1048576,9,FALSE)</f>
        <v>Iniciado</v>
      </c>
      <c r="H35" s="76" t="str">
        <f>VLOOKUP($E35,Atletas!$1:$1048576,5,FALSE)</f>
        <v>GDE</v>
      </c>
      <c r="I35" s="35"/>
      <c r="J35" s="34"/>
      <c r="K35" s="35"/>
      <c r="L35" s="35" t="s">
        <v>2222</v>
      </c>
      <c r="M35" s="44"/>
    </row>
    <row r="36" spans="1:13" s="30" customFormat="1">
      <c r="A36" s="27"/>
      <c r="B36" s="28"/>
      <c r="C36" s="67"/>
      <c r="D36" s="43"/>
      <c r="F36" s="31">
        <f>VLOOKUP($E36,Atletas!$1:$1048576,7,FALSE)</f>
        <v>0</v>
      </c>
      <c r="G36" s="31">
        <f>VLOOKUP($E36,Atletas!$1:$1048576,9,FALSE)</f>
        <v>0</v>
      </c>
      <c r="H36" s="76">
        <f>VLOOKUP($E36,Atletas!$1:$1048576,5,FALSE)</f>
        <v>0</v>
      </c>
      <c r="I36" s="35"/>
      <c r="J36" s="34"/>
      <c r="K36" s="35"/>
      <c r="L36" s="35" t="s">
        <v>27</v>
      </c>
      <c r="M36" s="44"/>
    </row>
    <row r="37" spans="1:13" s="30" customFormat="1">
      <c r="A37" s="27"/>
      <c r="B37" s="28"/>
      <c r="C37" s="67"/>
      <c r="D37" s="43"/>
      <c r="F37" s="31"/>
      <c r="G37" s="31"/>
      <c r="H37" s="76"/>
      <c r="I37" s="35"/>
      <c r="J37" s="34"/>
      <c r="K37" s="35"/>
      <c r="L37" s="35"/>
      <c r="M37" s="44"/>
    </row>
    <row r="38" spans="1:13" s="36" customFormat="1">
      <c r="A38" s="27"/>
      <c r="B38" s="28"/>
      <c r="C38" s="67"/>
      <c r="D38" s="43"/>
      <c r="E38" s="30"/>
      <c r="F38" s="31"/>
      <c r="G38" s="31"/>
      <c r="H38" s="76"/>
      <c r="I38" s="35"/>
      <c r="J38" s="34"/>
      <c r="K38" s="35"/>
      <c r="L38" s="35"/>
      <c r="M38" s="44"/>
    </row>
    <row r="39" spans="1:13" s="30" customFormat="1">
      <c r="A39" s="178" t="s">
        <v>1243</v>
      </c>
      <c r="B39" s="179"/>
      <c r="C39" s="179"/>
      <c r="D39" s="179"/>
      <c r="E39" s="179"/>
      <c r="F39" s="179"/>
      <c r="G39" s="179"/>
      <c r="H39" s="179"/>
      <c r="I39" s="179"/>
      <c r="J39" s="179"/>
      <c r="K39" s="179"/>
      <c r="L39" s="179"/>
      <c r="M39" s="44"/>
    </row>
    <row r="40" spans="1:13" s="30" customFormat="1">
      <c r="A40" s="27"/>
      <c r="B40" s="28"/>
      <c r="C40" s="67"/>
      <c r="D40" s="43"/>
      <c r="F40" s="31">
        <f>VLOOKUP($E40,Atletas!$1:$1048576,7,FALSE)</f>
        <v>0</v>
      </c>
      <c r="G40" s="31">
        <f>VLOOKUP($E40,Atletas!$1:$1048576,9,FALSE)</f>
        <v>0</v>
      </c>
      <c r="H40" s="76">
        <f>VLOOKUP($E40,Atletas!$1:$1048576,5,FALSE)</f>
        <v>0</v>
      </c>
      <c r="I40" s="35"/>
      <c r="J40" s="34"/>
      <c r="K40" s="35"/>
      <c r="L40" s="35"/>
      <c r="M40" s="44"/>
    </row>
    <row r="41" spans="1:13" s="30" customFormat="1">
      <c r="A41" s="27"/>
      <c r="B41" s="28"/>
      <c r="C41" s="67"/>
      <c r="D41" s="43"/>
      <c r="F41" s="31">
        <f>VLOOKUP($E41,Atletas!$1:$1048576,7,FALSE)</f>
        <v>0</v>
      </c>
      <c r="G41" s="31">
        <f>VLOOKUP($E41,Atletas!$1:$1048576,9,FALSE)</f>
        <v>0</v>
      </c>
      <c r="H41" s="76">
        <f>VLOOKUP($E41,Atletas!$1:$1048576,5,FALSE)</f>
        <v>0</v>
      </c>
      <c r="I41" s="35"/>
      <c r="J41" s="34"/>
      <c r="K41" s="35"/>
      <c r="L41" s="35"/>
      <c r="M41" s="44"/>
    </row>
    <row r="42" spans="1:13" s="30" customFormat="1">
      <c r="A42" s="27"/>
      <c r="B42" s="28"/>
      <c r="C42" s="29"/>
      <c r="D42" s="26"/>
      <c r="F42" s="31"/>
      <c r="G42" s="31"/>
      <c r="H42" s="76"/>
      <c r="I42" s="35"/>
      <c r="J42" s="34"/>
      <c r="K42" s="35"/>
      <c r="L42" s="35"/>
      <c r="M42" s="44"/>
    </row>
    <row r="43" spans="1:13" s="30" customFormat="1">
      <c r="A43" s="27"/>
      <c r="B43" s="28"/>
      <c r="C43" s="29"/>
      <c r="D43" s="26"/>
      <c r="F43" s="31"/>
      <c r="G43" s="31"/>
      <c r="H43" s="76"/>
      <c r="I43" s="35"/>
      <c r="J43" s="34"/>
      <c r="K43" s="35"/>
      <c r="L43" s="35"/>
      <c r="M43" s="44"/>
    </row>
    <row r="44" spans="1:13" s="30" customFormat="1">
      <c r="A44" s="178" t="s">
        <v>1244</v>
      </c>
      <c r="B44" s="179"/>
      <c r="C44" s="179"/>
      <c r="D44" s="179"/>
      <c r="E44" s="179"/>
      <c r="F44" s="179"/>
      <c r="G44" s="179"/>
      <c r="H44" s="179"/>
      <c r="I44" s="179"/>
      <c r="J44" s="179"/>
      <c r="K44" s="179"/>
      <c r="L44" s="179"/>
      <c r="M44" s="44"/>
    </row>
    <row r="45" spans="1:13" s="30" customFormat="1">
      <c r="A45" s="27"/>
      <c r="B45" s="28">
        <v>9.7100000000000009</v>
      </c>
      <c r="C45" s="67">
        <v>3</v>
      </c>
      <c r="D45" s="43" t="s">
        <v>2754</v>
      </c>
      <c r="E45" s="30" t="s">
        <v>52</v>
      </c>
      <c r="F45" s="31">
        <f>VLOOKUP($E45,Atletas!$1:$1048576,7,FALSE)</f>
        <v>36231</v>
      </c>
      <c r="G45" s="31" t="str">
        <f>VLOOKUP($E45,Atletas!$1:$1048576,9,FALSE)</f>
        <v>Iniciado</v>
      </c>
      <c r="H45" s="76" t="str">
        <f>VLOOKUP($E45,Atletas!$1:$1048576,5,FALSE)</f>
        <v>ACDSJ</v>
      </c>
      <c r="I45" s="35" t="s">
        <v>3199</v>
      </c>
      <c r="J45" s="34">
        <v>41426</v>
      </c>
      <c r="K45" s="35"/>
      <c r="L45" s="35"/>
      <c r="M45" s="44"/>
    </row>
    <row r="46" spans="1:13" s="30" customFormat="1">
      <c r="A46" s="27"/>
      <c r="B46" s="28">
        <v>9.85</v>
      </c>
      <c r="C46" s="67">
        <v>2.8</v>
      </c>
      <c r="D46" s="43">
        <v>1</v>
      </c>
      <c r="E46" s="30" t="s">
        <v>2075</v>
      </c>
      <c r="F46" s="31">
        <f>VLOOKUP($E46,Atletas!$1:$1048576,7,FALSE)</f>
        <v>35978</v>
      </c>
      <c r="G46" s="31" t="str">
        <f>VLOOKUP($E46,Atletas!$1:$1048576,9,FALSE)</f>
        <v>Iniciado</v>
      </c>
      <c r="H46" s="76" t="str">
        <f>VLOOKUP($E46,Atletas!$1:$1048576,5,FALSE)</f>
        <v>CSM</v>
      </c>
      <c r="I46" s="35" t="s">
        <v>1434</v>
      </c>
      <c r="J46" s="34">
        <v>41391</v>
      </c>
      <c r="K46" s="35"/>
      <c r="L46" s="35"/>
      <c r="M46" s="44"/>
    </row>
    <row r="47" spans="1:13" s="36" customFormat="1">
      <c r="A47" s="27"/>
      <c r="B47" s="28">
        <v>10.49</v>
      </c>
      <c r="C47" s="67">
        <v>2.8</v>
      </c>
      <c r="D47" s="43">
        <v>3</v>
      </c>
      <c r="E47" s="30" t="s">
        <v>2982</v>
      </c>
      <c r="F47" s="31">
        <f>VLOOKUP($E47,Atletas!$1:$1048576,7,FALSE)</f>
        <v>35856</v>
      </c>
      <c r="G47" s="31" t="str">
        <f>VLOOKUP($E47,Atletas!$1:$1048576,9,FALSE)</f>
        <v>Iniciado</v>
      </c>
      <c r="H47" s="76" t="str">
        <f>VLOOKUP($E47,Atletas!$1:$1048576,5,FALSE)</f>
        <v>AJS</v>
      </c>
      <c r="I47" s="35" t="s">
        <v>1434</v>
      </c>
      <c r="J47" s="34">
        <v>41391</v>
      </c>
      <c r="K47" s="35"/>
      <c r="L47" s="35"/>
      <c r="M47" s="44"/>
    </row>
    <row r="48" spans="1:13" s="30" customFormat="1">
      <c r="A48" s="27"/>
      <c r="B48" s="28">
        <v>10.77</v>
      </c>
      <c r="C48" s="67">
        <v>2.8</v>
      </c>
      <c r="D48" s="43">
        <v>4</v>
      </c>
      <c r="E48" s="30" t="s">
        <v>2173</v>
      </c>
      <c r="F48" s="31">
        <f>VLOOKUP($E48,Atletas!$1:$1048576,7,FALSE)</f>
        <v>36059</v>
      </c>
      <c r="G48" s="31" t="str">
        <f>VLOOKUP($E48,Atletas!$1:$1048576,9,FALSE)</f>
        <v>Iniciado</v>
      </c>
      <c r="H48" s="76" t="str">
        <f>VLOOKUP($E48,Atletas!$1:$1048576,5,FALSE)</f>
        <v>AJS</v>
      </c>
      <c r="I48" s="35" t="s">
        <v>1434</v>
      </c>
      <c r="J48" s="34">
        <v>41391</v>
      </c>
      <c r="K48" s="35"/>
      <c r="L48" s="35"/>
      <c r="M48" s="44"/>
    </row>
    <row r="49" spans="1:13" s="36" customFormat="1">
      <c r="A49" s="27"/>
      <c r="B49" s="28">
        <v>10.79</v>
      </c>
      <c r="C49" s="67">
        <v>2.1</v>
      </c>
      <c r="D49" s="43">
        <v>3</v>
      </c>
      <c r="E49" s="30" t="s">
        <v>7</v>
      </c>
      <c r="F49" s="31">
        <f>VLOOKUP($E49,Atletas!$1:$1048576,7,FALSE)</f>
        <v>36062</v>
      </c>
      <c r="G49" s="31" t="str">
        <f>VLOOKUP($E49,Atletas!$1:$1048576,9,FALSE)</f>
        <v>Iniciado</v>
      </c>
      <c r="H49" s="76" t="str">
        <f>VLOOKUP($E49,Atletas!$1:$1048576,5,FALSE)</f>
        <v>CSM</v>
      </c>
      <c r="I49" s="35" t="s">
        <v>1434</v>
      </c>
      <c r="J49" s="34">
        <v>41377</v>
      </c>
      <c r="K49" s="35"/>
      <c r="L49" s="35"/>
      <c r="M49" s="44"/>
    </row>
    <row r="50" spans="1:13" s="30" customFormat="1">
      <c r="A50" s="27"/>
      <c r="B50" s="28">
        <v>11.06</v>
      </c>
      <c r="C50" s="67">
        <v>2.8</v>
      </c>
      <c r="D50" s="43">
        <v>5</v>
      </c>
      <c r="E50" s="30" t="s">
        <v>2105</v>
      </c>
      <c r="F50" s="31">
        <f>VLOOKUP($E50,Atletas!$1:$1048576,7,FALSE)</f>
        <v>36376</v>
      </c>
      <c r="G50" s="31" t="str">
        <f>VLOOKUP($E50,Atletas!$1:$1048576,9,FALSE)</f>
        <v>Iniciado</v>
      </c>
      <c r="H50" s="76" t="str">
        <f>VLOOKUP($E50,Atletas!$1:$1048576,5,FALSE)</f>
        <v>AJS</v>
      </c>
      <c r="I50" s="35" t="s">
        <v>1434</v>
      </c>
      <c r="J50" s="34">
        <v>41391</v>
      </c>
      <c r="K50" s="35"/>
      <c r="L50" s="35"/>
      <c r="M50" s="44"/>
    </row>
    <row r="51" spans="1:13" s="36" customFormat="1">
      <c r="A51" s="27"/>
      <c r="B51" s="28">
        <v>11.52</v>
      </c>
      <c r="C51" s="67">
        <v>2.1</v>
      </c>
      <c r="D51" s="43">
        <v>5</v>
      </c>
      <c r="E51" s="30" t="s">
        <v>2783</v>
      </c>
      <c r="F51" s="31">
        <f>VLOOKUP($E51,Atletas!$1:$1048576,7,FALSE)</f>
        <v>36042</v>
      </c>
      <c r="G51" s="31" t="str">
        <f>VLOOKUP($E51,Atletas!$1:$1048576,9,FALSE)</f>
        <v>Iniciado</v>
      </c>
      <c r="H51" s="76" t="str">
        <f>VLOOKUP($E51,Atletas!$1:$1048576,5,FALSE)</f>
        <v>CSM</v>
      </c>
      <c r="I51" s="35" t="s">
        <v>1434</v>
      </c>
      <c r="J51" s="34">
        <v>41377</v>
      </c>
      <c r="K51" s="35"/>
      <c r="L51" s="35"/>
      <c r="M51" s="44"/>
    </row>
    <row r="52" spans="1:13" s="30" customFormat="1">
      <c r="A52" s="27"/>
      <c r="B52" s="28">
        <v>11.56</v>
      </c>
      <c r="C52" s="67">
        <v>2.1</v>
      </c>
      <c r="D52" s="43">
        <v>6</v>
      </c>
      <c r="E52" s="30" t="s">
        <v>2136</v>
      </c>
      <c r="F52" s="31">
        <f>VLOOKUP($E52,Atletas!$1:$1048576,7,FALSE)</f>
        <v>36473</v>
      </c>
      <c r="G52" s="31" t="str">
        <f>VLOOKUP($E52,Atletas!$1:$1048576,9,FALSE)</f>
        <v>Iniciado</v>
      </c>
      <c r="H52" s="76" t="str">
        <f>VLOOKUP($E52,Atletas!$1:$1048576,5,FALSE)</f>
        <v>AJS</v>
      </c>
      <c r="I52" s="35" t="s">
        <v>1434</v>
      </c>
      <c r="J52" s="34">
        <v>41377</v>
      </c>
      <c r="K52" s="35"/>
      <c r="L52" s="35"/>
      <c r="M52" s="44"/>
    </row>
    <row r="53" spans="1:13" s="30" customFormat="1">
      <c r="A53" s="27"/>
      <c r="B53" s="28" t="s">
        <v>3352</v>
      </c>
      <c r="C53" s="67">
        <v>2.2999999999999998</v>
      </c>
      <c r="D53" s="43">
        <v>4</v>
      </c>
      <c r="E53" s="30" t="s">
        <v>2082</v>
      </c>
      <c r="F53" s="31">
        <f>VLOOKUP($E53,Atletas!$1:$1048576,7,FALSE)</f>
        <v>36273</v>
      </c>
      <c r="G53" s="31" t="str">
        <f>VLOOKUP($E53,Atletas!$1:$1048576,9,FALSE)</f>
        <v>Iniciado</v>
      </c>
      <c r="H53" s="76" t="str">
        <f>VLOOKUP($E53,Atletas!$1:$1048576,5,FALSE)</f>
        <v>CSM</v>
      </c>
      <c r="I53" s="35" t="s">
        <v>1434</v>
      </c>
      <c r="J53" s="34">
        <v>41468</v>
      </c>
      <c r="K53" s="35"/>
      <c r="L53" s="35"/>
      <c r="M53" s="44"/>
    </row>
    <row r="54" spans="1:13" s="30" customFormat="1">
      <c r="A54" s="27"/>
      <c r="B54" s="28" t="s">
        <v>3353</v>
      </c>
      <c r="C54" s="67">
        <v>2.2999999999999998</v>
      </c>
      <c r="D54" s="43">
        <v>5</v>
      </c>
      <c r="E54" s="30" t="s">
        <v>3000</v>
      </c>
      <c r="F54" s="31">
        <f>VLOOKUP($E54,Atletas!$1:$1048576,7,FALSE)</f>
        <v>36745</v>
      </c>
      <c r="G54" s="31" t="str">
        <f>VLOOKUP($E54,Atletas!$1:$1048576,9,FALSE)</f>
        <v>Infantil</v>
      </c>
      <c r="H54" s="76" t="str">
        <f>VLOOKUP($E54,Atletas!$1:$1048576,5,FALSE)</f>
        <v>CSM</v>
      </c>
      <c r="I54" s="35" t="s">
        <v>1434</v>
      </c>
      <c r="J54" s="34">
        <v>41468</v>
      </c>
      <c r="K54" s="35"/>
      <c r="L54" s="35"/>
      <c r="M54" s="44"/>
    </row>
    <row r="55" spans="1:13" s="30" customFormat="1">
      <c r="A55" s="27"/>
      <c r="B55" s="28" t="s">
        <v>3227</v>
      </c>
      <c r="C55" s="67">
        <v>2.2999999999999998</v>
      </c>
      <c r="D55" s="43">
        <v>6</v>
      </c>
      <c r="E55" s="30" t="s">
        <v>1786</v>
      </c>
      <c r="F55" s="31">
        <f>VLOOKUP($E55,Atletas!$1:$1048576,7,FALSE)</f>
        <v>36264</v>
      </c>
      <c r="G55" s="31" t="str">
        <f>VLOOKUP($E55,Atletas!$1:$1048576,9,FALSE)</f>
        <v>Iniciado</v>
      </c>
      <c r="H55" s="76" t="str">
        <f>VLOOKUP($E55,Atletas!$1:$1048576,5,FALSE)</f>
        <v>CSM</v>
      </c>
      <c r="I55" s="35" t="s">
        <v>1434</v>
      </c>
      <c r="J55" s="34">
        <v>41468</v>
      </c>
      <c r="K55" s="35"/>
      <c r="L55" s="35"/>
      <c r="M55" s="44"/>
    </row>
    <row r="56" spans="1:13" s="30" customFormat="1">
      <c r="A56" s="27"/>
      <c r="B56" s="28"/>
      <c r="C56" s="67"/>
      <c r="D56" s="43"/>
      <c r="F56" s="31">
        <f>VLOOKUP($E56,Atletas!$1:$1048576,7,FALSE)</f>
        <v>0</v>
      </c>
      <c r="G56" s="31">
        <f>VLOOKUP($E56,Atletas!$1:$1048576,9,FALSE)</f>
        <v>0</v>
      </c>
      <c r="H56" s="76">
        <f>VLOOKUP($E56,Atletas!$1:$1048576,5,FALSE)</f>
        <v>0</v>
      </c>
      <c r="I56" s="35"/>
      <c r="J56" s="34"/>
      <c r="K56" s="35"/>
      <c r="L56" s="35"/>
      <c r="M56" s="44"/>
    </row>
    <row r="57" spans="1:13" s="30" customFormat="1">
      <c r="A57" s="27"/>
      <c r="B57" s="28"/>
      <c r="C57" s="67"/>
      <c r="D57" s="43"/>
      <c r="F57" s="31">
        <f>VLOOKUP($E57,Atletas!$1:$1048576,7,FALSE)</f>
        <v>0</v>
      </c>
      <c r="G57" s="31">
        <f>VLOOKUP($E57,Atletas!$1:$1048576,9,FALSE)</f>
        <v>0</v>
      </c>
      <c r="H57" s="76">
        <f>VLOOKUP($E57,Atletas!$1:$1048576,5,FALSE)</f>
        <v>0</v>
      </c>
      <c r="I57" s="35"/>
      <c r="J57" s="34"/>
      <c r="K57" s="35"/>
      <c r="L57" s="35"/>
      <c r="M57" s="44"/>
    </row>
    <row r="58" spans="1:13" s="30" customFormat="1">
      <c r="A58" s="27"/>
      <c r="B58" s="28"/>
      <c r="C58" s="67"/>
      <c r="D58" s="43"/>
      <c r="F58" s="31">
        <f>VLOOKUP($E58,Atletas!$1:$1048576,7,FALSE)</f>
        <v>0</v>
      </c>
      <c r="G58" s="31">
        <f>VLOOKUP($E58,Atletas!$1:$1048576,9,FALSE)</f>
        <v>0</v>
      </c>
      <c r="H58" s="76">
        <f>VLOOKUP($E58,Atletas!$1:$1048576,5,FALSE)</f>
        <v>0</v>
      </c>
      <c r="I58" s="35"/>
      <c r="J58" s="34"/>
      <c r="K58" s="35"/>
      <c r="L58" s="35"/>
      <c r="M58" s="44"/>
    </row>
    <row r="59" spans="1:13" s="30" customFormat="1">
      <c r="A59" s="27"/>
      <c r="B59" s="28"/>
      <c r="C59" s="67"/>
      <c r="D59" s="43"/>
      <c r="F59" s="31">
        <f>VLOOKUP($E59,Atletas!$1:$1048576,7,FALSE)</f>
        <v>0</v>
      </c>
      <c r="G59" s="31">
        <f>VLOOKUP($E59,Atletas!$1:$1048576,9,FALSE)</f>
        <v>0</v>
      </c>
      <c r="H59" s="76">
        <f>VLOOKUP($E59,Atletas!$1:$1048576,5,FALSE)</f>
        <v>0</v>
      </c>
      <c r="I59" s="35"/>
      <c r="J59" s="34"/>
      <c r="K59" s="35"/>
      <c r="L59" s="35"/>
      <c r="M59" s="44"/>
    </row>
    <row r="60" spans="1:13" s="30" customFormat="1">
      <c r="A60" s="27"/>
      <c r="B60" s="28"/>
      <c r="C60" s="67"/>
      <c r="D60" s="43"/>
      <c r="F60" s="31">
        <f>VLOOKUP($E60,Atletas!$1:$1048576,7,FALSE)</f>
        <v>0</v>
      </c>
      <c r="G60" s="31">
        <f>VLOOKUP($E60,Atletas!$1:$1048576,9,FALSE)</f>
        <v>0</v>
      </c>
      <c r="H60" s="76">
        <f>VLOOKUP($E60,Atletas!$1:$1048576,5,FALSE)</f>
        <v>0</v>
      </c>
      <c r="I60" s="35"/>
      <c r="J60" s="34"/>
      <c r="K60" s="35"/>
      <c r="L60" s="35"/>
      <c r="M60" s="44"/>
    </row>
    <row r="61" spans="1:13" s="36" customFormat="1">
      <c r="A61" s="27"/>
      <c r="B61" s="28"/>
      <c r="C61" s="67"/>
      <c r="D61" s="43"/>
      <c r="E61" s="30"/>
      <c r="F61" s="31"/>
      <c r="G61" s="35"/>
      <c r="H61" s="76"/>
      <c r="I61" s="35"/>
      <c r="J61" s="34"/>
      <c r="K61" s="35"/>
      <c r="L61" s="35"/>
      <c r="M61" s="44"/>
    </row>
    <row r="62" spans="1:13" s="36" customFormat="1">
      <c r="A62" s="27"/>
      <c r="B62" s="28"/>
      <c r="C62" s="67"/>
      <c r="D62" s="43"/>
      <c r="E62" s="30"/>
      <c r="F62" s="31"/>
      <c r="G62" s="35"/>
      <c r="H62" s="76"/>
      <c r="I62" s="35"/>
      <c r="J62" s="34"/>
      <c r="K62" s="35"/>
      <c r="L62" s="35"/>
      <c r="M62" s="44"/>
    </row>
    <row r="63" spans="1:13" s="36" customFormat="1">
      <c r="A63" s="27"/>
      <c r="B63" s="28"/>
      <c r="C63" s="67"/>
      <c r="D63" s="43"/>
      <c r="E63" s="30"/>
      <c r="F63" s="31"/>
      <c r="G63" s="35"/>
      <c r="H63" s="76"/>
      <c r="I63" s="35"/>
      <c r="J63" s="34"/>
      <c r="K63" s="35"/>
      <c r="L63" s="35"/>
      <c r="M63" s="44"/>
    </row>
    <row r="64" spans="1:13" s="36" customFormat="1">
      <c r="A64" s="27"/>
      <c r="B64" s="28"/>
      <c r="C64" s="67"/>
      <c r="D64" s="43"/>
      <c r="E64" s="30"/>
      <c r="F64" s="31"/>
      <c r="G64" s="35"/>
      <c r="H64" s="76"/>
      <c r="I64" s="35"/>
      <c r="J64" s="34"/>
      <c r="K64" s="35"/>
      <c r="L64" s="35"/>
      <c r="M64" s="44"/>
    </row>
    <row r="65" spans="1:13" s="36" customFormat="1">
      <c r="A65" s="27"/>
      <c r="B65" s="28"/>
      <c r="C65" s="67"/>
      <c r="D65" s="43"/>
      <c r="E65" s="30"/>
      <c r="F65" s="31"/>
      <c r="G65" s="35"/>
      <c r="H65" s="76"/>
      <c r="I65" s="35"/>
      <c r="J65" s="34"/>
      <c r="K65" s="35"/>
      <c r="L65" s="35"/>
      <c r="M65" s="44"/>
    </row>
    <row r="66" spans="1:13" s="36" customFormat="1">
      <c r="A66" s="27"/>
      <c r="B66" s="28"/>
      <c r="C66" s="67"/>
      <c r="D66" s="43"/>
      <c r="E66" s="30"/>
      <c r="F66" s="31"/>
      <c r="G66" s="35"/>
      <c r="H66" s="76"/>
      <c r="I66" s="35"/>
      <c r="J66" s="34"/>
      <c r="K66" s="35"/>
      <c r="L66" s="35"/>
      <c r="M66" s="44"/>
    </row>
    <row r="67" spans="1:13" s="36" customFormat="1">
      <c r="A67" s="27"/>
      <c r="B67" s="28"/>
      <c r="C67" s="67"/>
      <c r="D67" s="43"/>
      <c r="E67" s="30"/>
      <c r="F67" s="31"/>
      <c r="G67" s="35"/>
      <c r="H67" s="76"/>
      <c r="I67" s="35"/>
      <c r="J67" s="34"/>
      <c r="K67" s="35"/>
      <c r="L67" s="35"/>
      <c r="M67" s="44"/>
    </row>
    <row r="68" spans="1:13" s="36" customFormat="1">
      <c r="A68" s="27"/>
      <c r="B68" s="28"/>
      <c r="C68" s="67"/>
      <c r="D68" s="43"/>
      <c r="E68" s="30"/>
      <c r="F68" s="31"/>
      <c r="G68" s="35"/>
      <c r="H68" s="76"/>
      <c r="I68" s="35"/>
      <c r="J68" s="34"/>
      <c r="K68" s="35"/>
      <c r="L68" s="35"/>
      <c r="M68" s="44"/>
    </row>
    <row r="69" spans="1:13" s="36" customFormat="1">
      <c r="A69" s="27"/>
      <c r="B69" s="28"/>
      <c r="C69" s="67"/>
      <c r="D69" s="43"/>
      <c r="E69" s="30"/>
      <c r="F69" s="31"/>
      <c r="G69" s="35"/>
      <c r="H69" s="76"/>
      <c r="I69" s="35"/>
      <c r="J69" s="34"/>
      <c r="K69" s="35"/>
      <c r="L69" s="35"/>
      <c r="M69" s="44"/>
    </row>
    <row r="70" spans="1:13" s="36" customFormat="1">
      <c r="A70" s="27"/>
      <c r="B70" s="28"/>
      <c r="C70" s="67"/>
      <c r="D70" s="43"/>
      <c r="E70" s="30"/>
      <c r="F70" s="31"/>
      <c r="G70" s="35"/>
      <c r="H70" s="76"/>
      <c r="I70" s="35"/>
      <c r="J70" s="34"/>
      <c r="K70" s="35"/>
      <c r="L70" s="35"/>
      <c r="M70" s="44"/>
    </row>
    <row r="71" spans="1:13" s="36" customFormat="1">
      <c r="A71" s="27"/>
      <c r="B71" s="28"/>
      <c r="C71" s="67"/>
      <c r="D71" s="43"/>
      <c r="E71" s="30"/>
      <c r="F71" s="31"/>
      <c r="G71" s="35"/>
      <c r="H71" s="76"/>
      <c r="I71" s="35"/>
      <c r="J71" s="34"/>
      <c r="K71" s="35"/>
      <c r="L71" s="35"/>
      <c r="M71" s="44"/>
    </row>
    <row r="72" spans="1:13" s="36" customFormat="1">
      <c r="A72" s="27"/>
      <c r="B72" s="28"/>
      <c r="C72" s="67"/>
      <c r="D72" s="43"/>
      <c r="E72" s="30"/>
      <c r="F72" s="31"/>
      <c r="G72" s="35"/>
      <c r="H72" s="76"/>
      <c r="I72" s="35"/>
      <c r="J72" s="34"/>
      <c r="K72" s="35"/>
      <c r="L72" s="35"/>
      <c r="M72" s="44"/>
    </row>
    <row r="73" spans="1:13" s="36" customFormat="1">
      <c r="A73" s="27"/>
      <c r="B73" s="28"/>
      <c r="C73" s="67"/>
      <c r="D73" s="43"/>
      <c r="E73" s="30"/>
      <c r="F73" s="31"/>
      <c r="G73" s="35"/>
      <c r="H73" s="76"/>
      <c r="I73" s="35"/>
      <c r="J73" s="34"/>
      <c r="K73" s="35"/>
      <c r="L73" s="35"/>
      <c r="M73" s="44"/>
    </row>
    <row r="74" spans="1:13" s="36" customFormat="1">
      <c r="A74" s="27"/>
      <c r="B74" s="28"/>
      <c r="C74" s="67"/>
      <c r="D74" s="43"/>
      <c r="E74" s="30"/>
      <c r="F74" s="31"/>
      <c r="G74" s="35"/>
      <c r="H74" s="76"/>
      <c r="I74" s="35"/>
      <c r="J74" s="34"/>
      <c r="K74" s="35"/>
      <c r="L74" s="35"/>
      <c r="M74" s="44"/>
    </row>
    <row r="75" spans="1:13" s="36" customFormat="1">
      <c r="A75" s="27"/>
      <c r="B75" s="28"/>
      <c r="C75" s="67"/>
      <c r="D75" s="43"/>
      <c r="E75" s="30"/>
      <c r="F75" s="31"/>
      <c r="G75" s="35"/>
      <c r="H75" s="76"/>
      <c r="I75" s="35"/>
      <c r="J75" s="34"/>
      <c r="K75" s="35"/>
      <c r="L75" s="35"/>
      <c r="M75" s="44"/>
    </row>
    <row r="76" spans="1:13" s="36" customFormat="1">
      <c r="A76" s="27"/>
      <c r="B76" s="28"/>
      <c r="C76" s="67"/>
      <c r="D76" s="43"/>
      <c r="E76" s="30"/>
      <c r="F76" s="31"/>
      <c r="G76" s="35"/>
      <c r="H76" s="76"/>
      <c r="I76" s="35"/>
      <c r="J76" s="34"/>
      <c r="K76" s="35"/>
      <c r="L76" s="35"/>
      <c r="M76" s="44"/>
    </row>
    <row r="77" spans="1:13" s="36" customFormat="1">
      <c r="A77" s="27"/>
      <c r="B77" s="28"/>
      <c r="C77" s="67"/>
      <c r="D77" s="43"/>
      <c r="E77" s="30"/>
      <c r="F77" s="31"/>
      <c r="G77" s="35"/>
      <c r="H77" s="76"/>
      <c r="I77" s="35"/>
      <c r="J77" s="34"/>
      <c r="K77" s="35"/>
      <c r="L77" s="35"/>
      <c r="M77" s="44"/>
    </row>
    <row r="78" spans="1:13" s="36" customFormat="1">
      <c r="A78" s="27"/>
      <c r="B78" s="28"/>
      <c r="C78" s="67"/>
      <c r="D78" s="43"/>
      <c r="E78" s="30"/>
      <c r="F78" s="31"/>
      <c r="G78" s="35"/>
      <c r="H78" s="76"/>
      <c r="I78" s="35"/>
      <c r="J78" s="34"/>
      <c r="K78" s="35"/>
      <c r="L78" s="35"/>
      <c r="M78" s="44"/>
    </row>
    <row r="79" spans="1:13" s="36" customFormat="1">
      <c r="A79" s="27"/>
      <c r="B79" s="28"/>
      <c r="C79" s="67"/>
      <c r="D79" s="43"/>
      <c r="E79" s="30"/>
      <c r="F79" s="31"/>
      <c r="G79" s="35"/>
      <c r="H79" s="76"/>
      <c r="I79" s="35"/>
      <c r="J79" s="34"/>
      <c r="K79" s="35"/>
      <c r="L79" s="35"/>
      <c r="M79" s="44"/>
    </row>
    <row r="80" spans="1:13" s="36" customFormat="1">
      <c r="A80" s="27"/>
      <c r="B80" s="28"/>
      <c r="C80" s="67"/>
      <c r="D80" s="43"/>
      <c r="E80" s="30"/>
      <c r="F80" s="31"/>
      <c r="G80" s="35"/>
      <c r="H80" s="76"/>
      <c r="I80" s="35"/>
      <c r="J80" s="34"/>
      <c r="K80" s="35"/>
      <c r="L80" s="35"/>
      <c r="M80" s="44"/>
    </row>
    <row r="81" spans="1:13" s="36" customFormat="1">
      <c r="A81" s="27"/>
      <c r="B81" s="28"/>
      <c r="C81" s="67"/>
      <c r="D81" s="43"/>
      <c r="E81" s="30"/>
      <c r="F81" s="31"/>
      <c r="G81" s="35"/>
      <c r="H81" s="76"/>
      <c r="I81" s="35"/>
      <c r="J81" s="34"/>
      <c r="K81" s="35"/>
      <c r="L81" s="35"/>
      <c r="M81" s="44"/>
    </row>
    <row r="82" spans="1:13" s="36" customFormat="1">
      <c r="A82" s="27"/>
      <c r="B82" s="28"/>
      <c r="C82" s="67"/>
      <c r="D82" s="43"/>
      <c r="E82" s="30"/>
      <c r="F82" s="31"/>
      <c r="G82" s="35"/>
      <c r="H82" s="76"/>
      <c r="I82" s="35"/>
      <c r="J82" s="34"/>
      <c r="K82" s="35"/>
      <c r="L82" s="35"/>
      <c r="M82" s="44"/>
    </row>
    <row r="83" spans="1:13" s="36" customFormat="1">
      <c r="A83" s="27"/>
      <c r="B83" s="28"/>
      <c r="C83" s="67"/>
      <c r="D83" s="43"/>
      <c r="E83" s="30"/>
      <c r="F83" s="31"/>
      <c r="G83" s="35"/>
      <c r="H83" s="76"/>
      <c r="I83" s="35"/>
      <c r="J83" s="34"/>
      <c r="K83" s="35"/>
      <c r="L83" s="35"/>
      <c r="M83" s="44"/>
    </row>
    <row r="84" spans="1:13" s="36" customFormat="1">
      <c r="A84" s="27"/>
      <c r="B84" s="28"/>
      <c r="C84" s="67"/>
      <c r="D84" s="43"/>
      <c r="E84" s="30"/>
      <c r="F84" s="31"/>
      <c r="G84" s="35"/>
      <c r="H84" s="76"/>
      <c r="I84" s="35"/>
      <c r="J84" s="34"/>
      <c r="K84" s="35"/>
      <c r="L84" s="35"/>
      <c r="M84" s="44"/>
    </row>
    <row r="85" spans="1:13" s="36" customFormat="1">
      <c r="A85" s="27"/>
      <c r="B85" s="28"/>
      <c r="C85" s="67"/>
      <c r="D85" s="43"/>
      <c r="E85" s="30"/>
      <c r="F85" s="31"/>
      <c r="G85" s="35"/>
      <c r="H85" s="76"/>
      <c r="I85" s="35"/>
      <c r="J85" s="34"/>
      <c r="K85" s="35"/>
      <c r="L85" s="35"/>
      <c r="M85" s="44"/>
    </row>
    <row r="86" spans="1:13" s="36" customFormat="1">
      <c r="A86" s="27"/>
      <c r="B86" s="28"/>
      <c r="C86" s="67"/>
      <c r="D86" s="43"/>
      <c r="E86" s="30"/>
      <c r="F86" s="31"/>
      <c r="G86" s="35"/>
      <c r="H86" s="76"/>
      <c r="I86" s="35"/>
      <c r="J86" s="34"/>
      <c r="K86" s="35"/>
      <c r="L86" s="35"/>
      <c r="M86" s="44"/>
    </row>
    <row r="87" spans="1:13" s="36" customFormat="1">
      <c r="A87" s="27"/>
      <c r="B87" s="28"/>
      <c r="C87" s="67"/>
      <c r="D87" s="43"/>
      <c r="E87" s="30"/>
      <c r="F87" s="31"/>
      <c r="G87" s="35"/>
      <c r="H87" s="76"/>
      <c r="I87" s="35"/>
      <c r="J87" s="34"/>
      <c r="K87" s="35"/>
      <c r="L87" s="35"/>
      <c r="M87" s="44"/>
    </row>
    <row r="88" spans="1:13" s="36" customFormat="1">
      <c r="A88" s="27"/>
      <c r="B88" s="28"/>
      <c r="C88" s="67"/>
      <c r="D88" s="43"/>
      <c r="E88" s="30"/>
      <c r="F88" s="31"/>
      <c r="G88" s="35"/>
      <c r="H88" s="76"/>
      <c r="I88" s="35"/>
      <c r="J88" s="34"/>
      <c r="K88" s="35"/>
      <c r="L88" s="35"/>
      <c r="M88" s="44"/>
    </row>
    <row r="89" spans="1:13" s="36" customFormat="1">
      <c r="A89" s="27"/>
      <c r="B89" s="28"/>
      <c r="C89" s="67"/>
      <c r="D89" s="43"/>
      <c r="E89" s="30"/>
      <c r="F89" s="31"/>
      <c r="G89" s="35"/>
      <c r="H89" s="76"/>
      <c r="I89" s="35"/>
      <c r="J89" s="34"/>
      <c r="K89" s="35"/>
      <c r="L89" s="35"/>
      <c r="M89" s="44"/>
    </row>
    <row r="90" spans="1:13" s="36" customFormat="1">
      <c r="A90" s="27"/>
      <c r="B90" s="28"/>
      <c r="C90" s="67"/>
      <c r="D90" s="43"/>
      <c r="E90" s="30"/>
      <c r="F90" s="31"/>
      <c r="G90" s="35"/>
      <c r="H90" s="76"/>
      <c r="I90" s="35"/>
      <c r="J90" s="34"/>
      <c r="K90" s="35"/>
      <c r="L90" s="35"/>
      <c r="M90" s="44"/>
    </row>
    <row r="91" spans="1:13" s="36" customFormat="1">
      <c r="A91" s="27"/>
      <c r="B91" s="28"/>
      <c r="C91" s="67"/>
      <c r="D91" s="43"/>
      <c r="E91" s="30"/>
      <c r="F91" s="31"/>
      <c r="G91" s="35"/>
      <c r="H91" s="76"/>
      <c r="I91" s="35"/>
      <c r="J91" s="34"/>
      <c r="K91" s="35"/>
      <c r="L91" s="35"/>
      <c r="M91" s="44"/>
    </row>
    <row r="92" spans="1:13" s="36" customFormat="1">
      <c r="A92" s="27"/>
      <c r="B92" s="28"/>
      <c r="C92" s="67"/>
      <c r="D92" s="43"/>
      <c r="E92" s="30"/>
      <c r="F92" s="31"/>
      <c r="G92" s="35"/>
      <c r="H92" s="76"/>
      <c r="I92" s="35"/>
      <c r="J92" s="34"/>
      <c r="K92" s="35"/>
      <c r="L92" s="35"/>
      <c r="M92" s="44"/>
    </row>
    <row r="93" spans="1:13" s="36" customFormat="1">
      <c r="A93" s="27"/>
      <c r="B93" s="28"/>
      <c r="C93" s="67"/>
      <c r="D93" s="43"/>
      <c r="E93" s="30"/>
      <c r="F93" s="31"/>
      <c r="G93" s="35"/>
      <c r="H93" s="76"/>
      <c r="I93" s="35"/>
      <c r="J93" s="34"/>
      <c r="K93" s="35"/>
      <c r="L93" s="35"/>
      <c r="M93" s="44"/>
    </row>
    <row r="94" spans="1:13" s="36" customFormat="1">
      <c r="A94" s="27"/>
      <c r="B94" s="28"/>
      <c r="C94" s="67"/>
      <c r="D94" s="43"/>
      <c r="E94" s="30"/>
      <c r="F94" s="31"/>
      <c r="G94" s="35"/>
      <c r="H94" s="76"/>
      <c r="I94" s="35"/>
      <c r="J94" s="34"/>
      <c r="K94" s="35"/>
      <c r="L94" s="35"/>
      <c r="M94" s="44"/>
    </row>
    <row r="95" spans="1:13" s="36" customFormat="1">
      <c r="A95" s="27"/>
      <c r="B95" s="28"/>
      <c r="C95" s="67"/>
      <c r="D95" s="43"/>
      <c r="E95" s="30"/>
      <c r="F95" s="31"/>
      <c r="G95" s="35"/>
      <c r="H95" s="76"/>
      <c r="I95" s="35"/>
      <c r="J95" s="34"/>
      <c r="K95" s="35"/>
      <c r="L95" s="35"/>
      <c r="M95" s="44"/>
    </row>
    <row r="96" spans="1:13" s="36" customFormat="1">
      <c r="A96" s="27"/>
      <c r="B96" s="28"/>
      <c r="C96" s="67"/>
      <c r="D96" s="43"/>
      <c r="E96" s="30"/>
      <c r="F96" s="31"/>
      <c r="G96" s="35"/>
      <c r="H96" s="76"/>
      <c r="I96" s="35"/>
      <c r="J96" s="34"/>
      <c r="K96" s="35"/>
      <c r="L96" s="35"/>
      <c r="M96" s="44"/>
    </row>
    <row r="97" spans="1:13" s="36" customFormat="1">
      <c r="A97" s="27"/>
      <c r="B97" s="28"/>
      <c r="C97" s="67"/>
      <c r="D97" s="43"/>
      <c r="E97" s="30"/>
      <c r="F97" s="31"/>
      <c r="G97" s="35"/>
      <c r="H97" s="76"/>
      <c r="I97" s="35"/>
      <c r="J97" s="34"/>
      <c r="K97" s="35"/>
      <c r="L97" s="35"/>
      <c r="M97" s="44"/>
    </row>
    <row r="98" spans="1:13" s="36" customFormat="1">
      <c r="A98" s="27"/>
      <c r="B98" s="28"/>
      <c r="C98" s="67"/>
      <c r="D98" s="43"/>
      <c r="E98" s="30"/>
      <c r="F98" s="31"/>
      <c r="G98" s="35"/>
      <c r="H98" s="76"/>
      <c r="I98" s="35"/>
      <c r="J98" s="34"/>
      <c r="K98" s="35"/>
      <c r="L98" s="35"/>
      <c r="M98" s="44"/>
    </row>
    <row r="99" spans="1:13" s="36" customFormat="1">
      <c r="A99" s="27"/>
      <c r="B99" s="28"/>
      <c r="C99" s="67"/>
      <c r="D99" s="43"/>
      <c r="E99" s="30"/>
      <c r="F99" s="31"/>
      <c r="G99" s="35"/>
      <c r="H99" s="76"/>
      <c r="I99" s="35"/>
      <c r="J99" s="34"/>
      <c r="K99" s="35"/>
      <c r="L99" s="35"/>
      <c r="M99" s="44"/>
    </row>
    <row r="100" spans="1:13" s="36" customFormat="1">
      <c r="A100" s="27"/>
      <c r="B100" s="28"/>
      <c r="C100" s="67"/>
      <c r="D100" s="43"/>
      <c r="E100" s="30"/>
      <c r="F100" s="31"/>
      <c r="G100" s="35"/>
      <c r="H100" s="76"/>
      <c r="I100" s="35"/>
      <c r="J100" s="34"/>
      <c r="K100" s="35"/>
      <c r="L100" s="35"/>
      <c r="M100" s="44"/>
    </row>
    <row r="101" spans="1:13" s="36" customFormat="1">
      <c r="A101" s="27"/>
      <c r="B101" s="28"/>
      <c r="C101" s="67"/>
      <c r="D101" s="43"/>
      <c r="E101" s="30"/>
      <c r="F101" s="31"/>
      <c r="G101" s="35"/>
      <c r="H101" s="76"/>
      <c r="I101" s="35"/>
      <c r="J101" s="34"/>
      <c r="K101" s="35"/>
      <c r="L101" s="35"/>
      <c r="M101" s="44"/>
    </row>
    <row r="102" spans="1:13" s="36" customFormat="1">
      <c r="A102" s="27"/>
      <c r="B102" s="28"/>
      <c r="C102" s="67"/>
      <c r="D102" s="43"/>
      <c r="E102" s="30"/>
      <c r="F102" s="31"/>
      <c r="G102" s="35"/>
      <c r="H102" s="76"/>
      <c r="I102" s="35"/>
      <c r="J102" s="34"/>
      <c r="K102" s="35"/>
      <c r="L102" s="35"/>
      <c r="M102" s="44"/>
    </row>
    <row r="103" spans="1:13" s="36" customFormat="1">
      <c r="A103" s="27"/>
      <c r="B103" s="28"/>
      <c r="C103" s="67"/>
      <c r="D103" s="43"/>
      <c r="E103" s="30"/>
      <c r="F103" s="31"/>
      <c r="G103" s="35"/>
      <c r="H103" s="76"/>
      <c r="I103" s="35"/>
      <c r="J103" s="34"/>
      <c r="K103" s="35"/>
      <c r="L103" s="35"/>
      <c r="M103" s="44"/>
    </row>
    <row r="104" spans="1:13" s="36" customFormat="1">
      <c r="A104" s="27"/>
      <c r="B104" s="28"/>
      <c r="C104" s="67"/>
      <c r="D104" s="43"/>
      <c r="E104" s="30"/>
      <c r="F104" s="31"/>
      <c r="G104" s="35"/>
      <c r="H104" s="76"/>
      <c r="I104" s="35"/>
      <c r="J104" s="34"/>
      <c r="K104" s="35"/>
      <c r="L104" s="35"/>
      <c r="M104" s="44"/>
    </row>
    <row r="105" spans="1:13" s="36" customFormat="1">
      <c r="A105" s="27"/>
      <c r="B105" s="28"/>
      <c r="C105" s="67"/>
      <c r="D105" s="43"/>
      <c r="E105" s="30"/>
      <c r="F105" s="31"/>
      <c r="G105" s="35"/>
      <c r="H105" s="76"/>
      <c r="I105" s="35"/>
      <c r="J105" s="34"/>
      <c r="K105" s="35"/>
      <c r="L105" s="35"/>
      <c r="M105" s="44"/>
    </row>
    <row r="106" spans="1:13" s="36" customFormat="1">
      <c r="A106" s="27"/>
      <c r="B106" s="28"/>
      <c r="C106" s="67"/>
      <c r="D106" s="43"/>
      <c r="E106" s="30"/>
      <c r="F106" s="31"/>
      <c r="G106" s="35"/>
      <c r="H106" s="76"/>
      <c r="I106" s="35"/>
      <c r="J106" s="34"/>
      <c r="K106" s="35"/>
      <c r="L106" s="35"/>
      <c r="M106" s="44"/>
    </row>
    <row r="107" spans="1:13" s="36" customFormat="1">
      <c r="A107" s="27"/>
      <c r="B107" s="28"/>
      <c r="C107" s="67"/>
      <c r="D107" s="43"/>
      <c r="E107" s="30"/>
      <c r="F107" s="31"/>
      <c r="G107" s="35"/>
      <c r="H107" s="76"/>
      <c r="I107" s="35"/>
      <c r="J107" s="34"/>
      <c r="K107" s="35"/>
      <c r="L107" s="35"/>
      <c r="M107" s="44"/>
    </row>
    <row r="108" spans="1:13" s="36" customFormat="1">
      <c r="A108" s="27"/>
      <c r="B108" s="28"/>
      <c r="C108" s="67"/>
      <c r="D108" s="43"/>
      <c r="E108" s="30"/>
      <c r="F108" s="31"/>
      <c r="G108" s="35"/>
      <c r="H108" s="76"/>
      <c r="I108" s="35"/>
      <c r="J108" s="34"/>
      <c r="K108" s="35"/>
      <c r="L108" s="35"/>
      <c r="M108" s="44"/>
    </row>
    <row r="109" spans="1:13" s="36" customFormat="1">
      <c r="A109" s="27"/>
      <c r="B109" s="28"/>
      <c r="C109" s="67"/>
      <c r="D109" s="43"/>
      <c r="E109" s="30"/>
      <c r="F109" s="31"/>
      <c r="G109" s="35"/>
      <c r="H109" s="76"/>
      <c r="I109" s="35"/>
      <c r="J109" s="34"/>
      <c r="K109" s="35"/>
      <c r="L109" s="35"/>
      <c r="M109" s="44"/>
    </row>
    <row r="110" spans="1:13" s="36" customFormat="1">
      <c r="A110" s="27"/>
      <c r="B110" s="28"/>
      <c r="C110" s="67"/>
      <c r="D110" s="43"/>
      <c r="E110" s="30"/>
      <c r="F110" s="31"/>
      <c r="G110" s="35"/>
      <c r="H110" s="76"/>
      <c r="I110" s="35"/>
      <c r="J110" s="34"/>
      <c r="K110" s="35"/>
      <c r="L110" s="35"/>
      <c r="M110" s="44"/>
    </row>
    <row r="111" spans="1:13" s="36" customFormat="1">
      <c r="A111" s="27"/>
      <c r="B111" s="28"/>
      <c r="C111" s="67"/>
      <c r="D111" s="43"/>
      <c r="E111" s="30"/>
      <c r="F111" s="31"/>
      <c r="G111" s="35"/>
      <c r="H111" s="76"/>
      <c r="I111" s="35"/>
      <c r="J111" s="34"/>
      <c r="K111" s="35"/>
      <c r="L111" s="35"/>
      <c r="M111" s="44"/>
    </row>
    <row r="112" spans="1:13" s="36" customFormat="1">
      <c r="A112" s="27"/>
      <c r="B112" s="28"/>
      <c r="C112" s="67"/>
      <c r="D112" s="43"/>
      <c r="E112" s="30"/>
      <c r="F112" s="31"/>
      <c r="G112" s="35"/>
      <c r="H112" s="76"/>
      <c r="I112" s="35"/>
      <c r="J112" s="34"/>
      <c r="K112" s="35"/>
      <c r="L112" s="35"/>
      <c r="M112" s="44"/>
    </row>
    <row r="113" spans="1:13" s="36" customFormat="1">
      <c r="A113" s="27"/>
      <c r="B113" s="28"/>
      <c r="C113" s="67"/>
      <c r="D113" s="43"/>
      <c r="E113" s="30"/>
      <c r="F113" s="31"/>
      <c r="G113" s="35"/>
      <c r="H113" s="76"/>
      <c r="I113" s="35"/>
      <c r="J113" s="34"/>
      <c r="K113" s="35"/>
      <c r="L113" s="35"/>
      <c r="M113" s="44"/>
    </row>
    <row r="114" spans="1:13" s="36" customFormat="1">
      <c r="A114" s="27"/>
      <c r="B114" s="28"/>
      <c r="C114" s="67"/>
      <c r="D114" s="43"/>
      <c r="E114" s="30"/>
      <c r="F114" s="31"/>
      <c r="G114" s="35"/>
      <c r="H114" s="76"/>
      <c r="I114" s="35"/>
      <c r="J114" s="34"/>
      <c r="K114" s="35"/>
      <c r="L114" s="35"/>
      <c r="M114" s="44"/>
    </row>
    <row r="115" spans="1:13" s="36" customFormat="1">
      <c r="A115" s="27"/>
      <c r="B115" s="28"/>
      <c r="C115" s="67"/>
      <c r="D115" s="43"/>
      <c r="E115" s="30"/>
      <c r="F115" s="31"/>
      <c r="G115" s="35"/>
      <c r="H115" s="76"/>
      <c r="I115" s="35"/>
      <c r="J115" s="34"/>
      <c r="K115" s="35"/>
      <c r="L115" s="35"/>
      <c r="M115" s="44"/>
    </row>
    <row r="116" spans="1:13" s="36" customFormat="1">
      <c r="A116" s="27"/>
      <c r="B116" s="28"/>
      <c r="C116" s="67"/>
      <c r="D116" s="43"/>
      <c r="E116" s="30"/>
      <c r="F116" s="31"/>
      <c r="G116" s="35"/>
      <c r="H116" s="76"/>
      <c r="I116" s="35"/>
      <c r="J116" s="34"/>
      <c r="K116" s="35"/>
      <c r="L116" s="35"/>
      <c r="M116" s="44"/>
    </row>
    <row r="117" spans="1:13" s="36" customFormat="1">
      <c r="A117" s="27"/>
      <c r="B117" s="28"/>
      <c r="C117" s="67"/>
      <c r="D117" s="43"/>
      <c r="E117" s="30"/>
      <c r="F117" s="31"/>
      <c r="G117" s="35"/>
      <c r="H117" s="76"/>
      <c r="I117" s="35"/>
      <c r="J117" s="34"/>
      <c r="K117" s="35"/>
      <c r="L117" s="35"/>
      <c r="M117" s="44"/>
    </row>
    <row r="118" spans="1:13" s="36" customFormat="1">
      <c r="A118" s="27"/>
      <c r="B118" s="28"/>
      <c r="C118" s="67"/>
      <c r="D118" s="43"/>
      <c r="E118" s="30"/>
      <c r="F118" s="31"/>
      <c r="G118" s="35"/>
      <c r="H118" s="76"/>
      <c r="I118" s="35"/>
      <c r="J118" s="34"/>
      <c r="K118" s="35"/>
      <c r="L118" s="35"/>
      <c r="M118" s="44"/>
    </row>
    <row r="119" spans="1:13" s="36" customFormat="1">
      <c r="A119" s="27"/>
      <c r="B119" s="28"/>
      <c r="C119" s="67"/>
      <c r="D119" s="43"/>
      <c r="E119" s="30"/>
      <c r="F119" s="31"/>
      <c r="G119" s="35"/>
      <c r="H119" s="76"/>
      <c r="I119" s="35"/>
      <c r="J119" s="34"/>
      <c r="K119" s="35"/>
      <c r="L119" s="35"/>
      <c r="M119" s="44"/>
    </row>
    <row r="120" spans="1:13" s="36" customFormat="1">
      <c r="A120" s="27"/>
      <c r="B120" s="28"/>
      <c r="C120" s="67"/>
      <c r="D120" s="43"/>
      <c r="E120" s="30"/>
      <c r="F120" s="31"/>
      <c r="G120" s="35"/>
      <c r="H120" s="76"/>
      <c r="I120" s="35"/>
      <c r="J120" s="34"/>
      <c r="K120" s="35"/>
      <c r="L120" s="35"/>
      <c r="M120" s="44"/>
    </row>
    <row r="121" spans="1:13" s="36" customFormat="1">
      <c r="A121" s="27"/>
      <c r="B121" s="28"/>
      <c r="C121" s="67"/>
      <c r="D121" s="43"/>
      <c r="E121" s="30"/>
      <c r="F121" s="31"/>
      <c r="G121" s="35"/>
      <c r="H121" s="76"/>
      <c r="I121" s="35"/>
      <c r="J121" s="34"/>
      <c r="K121" s="35"/>
      <c r="L121" s="35"/>
      <c r="M121" s="44"/>
    </row>
    <row r="122" spans="1:13" s="36" customFormat="1">
      <c r="A122" s="27"/>
      <c r="B122" s="28"/>
      <c r="C122" s="67"/>
      <c r="D122" s="43"/>
      <c r="E122" s="30"/>
      <c r="F122" s="31"/>
      <c r="G122" s="35"/>
      <c r="H122" s="76"/>
      <c r="I122" s="35"/>
      <c r="J122" s="34"/>
      <c r="K122" s="35"/>
      <c r="L122" s="35"/>
      <c r="M122" s="44"/>
    </row>
    <row r="123" spans="1:13" s="36" customFormat="1">
      <c r="A123" s="27"/>
      <c r="B123" s="28"/>
      <c r="C123" s="67"/>
      <c r="D123" s="43"/>
      <c r="E123" s="30"/>
      <c r="F123" s="31"/>
      <c r="G123" s="35"/>
      <c r="H123" s="76"/>
      <c r="I123" s="35"/>
      <c r="J123" s="34"/>
      <c r="K123" s="35"/>
      <c r="L123" s="35"/>
      <c r="M123" s="44"/>
    </row>
    <row r="124" spans="1:13" s="36" customFormat="1">
      <c r="A124" s="27"/>
      <c r="B124" s="28"/>
      <c r="C124" s="67"/>
      <c r="D124" s="43"/>
      <c r="E124" s="30"/>
      <c r="F124" s="31"/>
      <c r="G124" s="35"/>
      <c r="H124" s="76"/>
      <c r="I124" s="35"/>
      <c r="J124" s="34"/>
      <c r="K124" s="35"/>
      <c r="L124" s="35"/>
      <c r="M124" s="44"/>
    </row>
    <row r="125" spans="1:13" s="36" customFormat="1">
      <c r="A125" s="27"/>
      <c r="B125" s="28"/>
      <c r="C125" s="67"/>
      <c r="D125" s="43"/>
      <c r="E125" s="30"/>
      <c r="F125" s="31"/>
      <c r="G125" s="35"/>
      <c r="H125" s="76"/>
      <c r="I125" s="35"/>
      <c r="J125" s="34"/>
      <c r="K125" s="35"/>
      <c r="L125" s="35"/>
      <c r="M125" s="44"/>
    </row>
    <row r="126" spans="1:13" s="36" customFormat="1">
      <c r="A126" s="27"/>
      <c r="B126" s="28"/>
      <c r="C126" s="67"/>
      <c r="D126" s="43"/>
      <c r="E126" s="30"/>
      <c r="F126" s="31"/>
      <c r="G126" s="35"/>
      <c r="H126" s="76"/>
      <c r="I126" s="35"/>
      <c r="J126" s="34"/>
      <c r="K126" s="35"/>
      <c r="L126" s="35"/>
      <c r="M126" s="44"/>
    </row>
    <row r="127" spans="1:13" s="36" customFormat="1">
      <c r="A127" s="27"/>
      <c r="B127" s="28"/>
      <c r="C127" s="67"/>
      <c r="D127" s="43"/>
      <c r="E127" s="30"/>
      <c r="F127" s="31"/>
      <c r="G127" s="35"/>
      <c r="H127" s="76"/>
      <c r="I127" s="35"/>
      <c r="J127" s="34"/>
      <c r="K127" s="35"/>
      <c r="L127" s="35"/>
      <c r="M127" s="44"/>
    </row>
    <row r="128" spans="1:13" s="36" customFormat="1">
      <c r="A128" s="27"/>
      <c r="B128" s="28"/>
      <c r="C128" s="67"/>
      <c r="D128" s="43"/>
      <c r="E128" s="30"/>
      <c r="F128" s="31"/>
      <c r="G128" s="35"/>
      <c r="H128" s="76"/>
      <c r="I128" s="35"/>
      <c r="J128" s="34"/>
      <c r="K128" s="35"/>
      <c r="L128" s="35"/>
      <c r="M128" s="44"/>
    </row>
    <row r="129" spans="1:13" s="36" customFormat="1">
      <c r="A129" s="27"/>
      <c r="B129" s="28"/>
      <c r="C129" s="67"/>
      <c r="D129" s="43"/>
      <c r="E129" s="30"/>
      <c r="F129" s="31"/>
      <c r="G129" s="35"/>
      <c r="H129" s="76"/>
      <c r="I129" s="35"/>
      <c r="J129" s="34"/>
      <c r="K129" s="35"/>
      <c r="L129" s="35"/>
      <c r="M129" s="44"/>
    </row>
    <row r="130" spans="1:13" s="36" customFormat="1">
      <c r="A130" s="27"/>
      <c r="B130" s="28"/>
      <c r="C130" s="67"/>
      <c r="D130" s="43"/>
      <c r="E130" s="30"/>
      <c r="F130" s="31"/>
      <c r="G130" s="35"/>
      <c r="H130" s="76"/>
      <c r="I130" s="35"/>
      <c r="J130" s="34"/>
      <c r="K130" s="35"/>
      <c r="L130" s="35"/>
      <c r="M130" s="44"/>
    </row>
    <row r="131" spans="1:13" s="36" customFormat="1">
      <c r="A131" s="27"/>
      <c r="B131" s="28"/>
      <c r="C131" s="67"/>
      <c r="D131" s="43"/>
      <c r="E131" s="30"/>
      <c r="F131" s="31"/>
      <c r="G131" s="35"/>
      <c r="H131" s="76"/>
      <c r="I131" s="35"/>
      <c r="J131" s="34"/>
      <c r="K131" s="35"/>
      <c r="L131" s="35"/>
      <c r="M131" s="44"/>
    </row>
    <row r="132" spans="1:13" s="36" customFormat="1">
      <c r="A132" s="27"/>
      <c r="B132" s="28"/>
      <c r="C132" s="67"/>
      <c r="D132" s="43"/>
      <c r="E132" s="30"/>
      <c r="F132" s="31"/>
      <c r="G132" s="35"/>
      <c r="H132" s="76"/>
      <c r="I132" s="35"/>
      <c r="J132" s="34"/>
      <c r="K132" s="35"/>
      <c r="L132" s="35"/>
      <c r="M132" s="44"/>
    </row>
    <row r="133" spans="1:13" s="36" customFormat="1">
      <c r="A133" s="27"/>
      <c r="B133" s="28"/>
      <c r="C133" s="67"/>
      <c r="D133" s="43"/>
      <c r="E133" s="30"/>
      <c r="F133" s="31"/>
      <c r="G133" s="35"/>
      <c r="H133" s="76"/>
      <c r="I133" s="35"/>
      <c r="J133" s="34"/>
      <c r="K133" s="35"/>
      <c r="L133" s="35"/>
      <c r="M133" s="44"/>
    </row>
    <row r="134" spans="1:13" s="36" customFormat="1">
      <c r="A134" s="27"/>
      <c r="B134" s="28"/>
      <c r="C134" s="67"/>
      <c r="D134" s="43"/>
      <c r="E134" s="30"/>
      <c r="F134" s="31"/>
      <c r="G134" s="35"/>
      <c r="H134" s="76"/>
      <c r="I134" s="35"/>
      <c r="J134" s="34"/>
      <c r="K134" s="35"/>
      <c r="L134" s="35"/>
      <c r="M134" s="44"/>
    </row>
    <row r="135" spans="1:13" s="36" customFormat="1">
      <c r="A135" s="27"/>
      <c r="B135" s="28"/>
      <c r="C135" s="67"/>
      <c r="D135" s="43"/>
      <c r="E135" s="30"/>
      <c r="F135" s="31"/>
      <c r="G135" s="35"/>
      <c r="H135" s="76"/>
      <c r="I135" s="35"/>
      <c r="J135" s="34"/>
      <c r="K135" s="35"/>
      <c r="L135" s="35"/>
      <c r="M135" s="44"/>
    </row>
    <row r="136" spans="1:13" s="36" customFormat="1">
      <c r="A136" s="27"/>
      <c r="B136" s="28"/>
      <c r="C136" s="67"/>
      <c r="D136" s="43"/>
      <c r="E136" s="30"/>
      <c r="F136" s="31"/>
      <c r="G136" s="35"/>
      <c r="H136" s="76"/>
      <c r="I136" s="35"/>
      <c r="J136" s="34"/>
      <c r="K136" s="35"/>
      <c r="L136" s="35"/>
      <c r="M136" s="44"/>
    </row>
    <row r="137" spans="1:13" s="36" customFormat="1">
      <c r="A137" s="27"/>
      <c r="B137" s="28"/>
      <c r="C137" s="67"/>
      <c r="D137" s="43"/>
      <c r="E137" s="30"/>
      <c r="F137" s="31"/>
      <c r="G137" s="35"/>
      <c r="H137" s="76"/>
      <c r="I137" s="35"/>
      <c r="J137" s="34"/>
      <c r="K137" s="35"/>
      <c r="L137" s="35"/>
      <c r="M137" s="44"/>
    </row>
    <row r="138" spans="1:13" s="36" customFormat="1">
      <c r="A138" s="27"/>
      <c r="B138" s="28"/>
      <c r="C138" s="67"/>
      <c r="D138" s="43"/>
      <c r="E138" s="30"/>
      <c r="F138" s="31"/>
      <c r="G138" s="35"/>
      <c r="H138" s="76"/>
      <c r="I138" s="35"/>
      <c r="J138" s="34"/>
      <c r="K138" s="35"/>
      <c r="L138" s="35"/>
      <c r="M138" s="44"/>
    </row>
    <row r="139" spans="1:13" s="36" customFormat="1">
      <c r="A139" s="27"/>
      <c r="B139" s="28"/>
      <c r="C139" s="67"/>
      <c r="D139" s="43"/>
      <c r="E139" s="30"/>
      <c r="F139" s="31"/>
      <c r="G139" s="35"/>
      <c r="H139" s="76"/>
      <c r="I139" s="35"/>
      <c r="J139" s="34"/>
      <c r="K139" s="35"/>
      <c r="L139" s="35"/>
      <c r="M139" s="44"/>
    </row>
    <row r="140" spans="1:13" s="36" customFormat="1">
      <c r="A140" s="27"/>
      <c r="B140" s="28"/>
      <c r="C140" s="67"/>
      <c r="D140" s="43"/>
      <c r="E140" s="30"/>
      <c r="F140" s="31"/>
      <c r="G140" s="35"/>
      <c r="H140" s="76"/>
      <c r="I140" s="35"/>
      <c r="J140" s="34"/>
      <c r="K140" s="35"/>
      <c r="L140" s="35"/>
      <c r="M140" s="44"/>
    </row>
    <row r="141" spans="1:13" s="36" customFormat="1">
      <c r="A141" s="27"/>
      <c r="B141" s="28"/>
      <c r="C141" s="67"/>
      <c r="D141" s="43"/>
      <c r="E141" s="30"/>
      <c r="F141" s="31"/>
      <c r="G141" s="35"/>
      <c r="H141" s="76"/>
      <c r="I141" s="35"/>
      <c r="J141" s="34"/>
      <c r="K141" s="35"/>
      <c r="L141" s="35"/>
      <c r="M141" s="44"/>
    </row>
    <row r="142" spans="1:13" s="36" customFormat="1">
      <c r="A142" s="27"/>
      <c r="B142" s="28"/>
      <c r="C142" s="67"/>
      <c r="D142" s="43"/>
      <c r="E142" s="30"/>
      <c r="F142" s="31"/>
      <c r="G142" s="35"/>
      <c r="H142" s="76"/>
      <c r="I142" s="35"/>
      <c r="J142" s="34"/>
      <c r="K142" s="35"/>
      <c r="L142" s="35"/>
      <c r="M142" s="44"/>
    </row>
    <row r="143" spans="1:13" s="36" customFormat="1">
      <c r="A143" s="27"/>
      <c r="B143" s="28"/>
      <c r="C143" s="67"/>
      <c r="D143" s="43"/>
      <c r="E143" s="30"/>
      <c r="F143" s="31"/>
      <c r="G143" s="35"/>
      <c r="H143" s="76"/>
      <c r="I143" s="35"/>
      <c r="J143" s="34"/>
      <c r="K143" s="35"/>
      <c r="L143" s="35"/>
      <c r="M143" s="44"/>
    </row>
    <row r="144" spans="1:13" s="36" customFormat="1">
      <c r="A144" s="27"/>
      <c r="B144" s="28"/>
      <c r="C144" s="67"/>
      <c r="D144" s="43"/>
      <c r="E144" s="30"/>
      <c r="F144" s="31"/>
      <c r="G144" s="35"/>
      <c r="H144" s="76"/>
      <c r="I144" s="35"/>
      <c r="J144" s="34"/>
      <c r="K144" s="35"/>
      <c r="L144" s="35"/>
      <c r="M144" s="44"/>
    </row>
    <row r="145" spans="1:13" s="36" customFormat="1">
      <c r="A145" s="27"/>
      <c r="B145" s="28"/>
      <c r="C145" s="67"/>
      <c r="D145" s="43"/>
      <c r="E145" s="30"/>
      <c r="F145" s="31"/>
      <c r="G145" s="35"/>
      <c r="H145" s="76"/>
      <c r="I145" s="35"/>
      <c r="J145" s="34"/>
      <c r="K145" s="35"/>
      <c r="L145" s="35"/>
      <c r="M145" s="44"/>
    </row>
    <row r="146" spans="1:13" s="36" customFormat="1">
      <c r="A146" s="27"/>
      <c r="B146" s="28"/>
      <c r="C146" s="67"/>
      <c r="D146" s="43"/>
      <c r="E146" s="30"/>
      <c r="F146" s="31"/>
      <c r="G146" s="35"/>
      <c r="H146" s="76"/>
      <c r="I146" s="35"/>
      <c r="J146" s="34"/>
      <c r="K146" s="35"/>
      <c r="L146" s="35"/>
      <c r="M146" s="44"/>
    </row>
    <row r="147" spans="1:13" s="36" customFormat="1">
      <c r="A147" s="27"/>
      <c r="B147" s="28"/>
      <c r="C147" s="67"/>
      <c r="D147" s="43"/>
      <c r="E147" s="30"/>
      <c r="F147" s="31"/>
      <c r="G147" s="35"/>
      <c r="H147" s="76"/>
      <c r="I147" s="35"/>
      <c r="J147" s="34"/>
      <c r="K147" s="35"/>
      <c r="L147" s="35"/>
      <c r="M147" s="44"/>
    </row>
    <row r="148" spans="1:13" s="36" customFormat="1">
      <c r="A148" s="27"/>
      <c r="B148" s="28"/>
      <c r="C148" s="67"/>
      <c r="D148" s="43"/>
      <c r="E148" s="30"/>
      <c r="F148" s="31"/>
      <c r="G148" s="35"/>
      <c r="H148" s="76"/>
      <c r="I148" s="35"/>
      <c r="J148" s="34"/>
      <c r="K148" s="35"/>
      <c r="L148" s="35"/>
      <c r="M148" s="44"/>
    </row>
    <row r="149" spans="1:13" s="36" customFormat="1">
      <c r="A149" s="27"/>
      <c r="B149" s="28"/>
      <c r="C149" s="67"/>
      <c r="D149" s="43"/>
      <c r="E149" s="30"/>
      <c r="F149" s="31"/>
      <c r="G149" s="35"/>
      <c r="H149" s="76"/>
      <c r="I149" s="35"/>
      <c r="J149" s="34"/>
      <c r="K149" s="35"/>
      <c r="L149" s="35"/>
      <c r="M149" s="44"/>
    </row>
    <row r="150" spans="1:13" s="36" customFormat="1">
      <c r="A150" s="27"/>
      <c r="B150" s="28"/>
      <c r="C150" s="67"/>
      <c r="D150" s="43"/>
      <c r="E150" s="30"/>
      <c r="F150" s="31"/>
      <c r="G150" s="35"/>
      <c r="H150" s="76"/>
      <c r="I150" s="35"/>
      <c r="J150" s="34"/>
      <c r="K150" s="35"/>
      <c r="L150" s="35"/>
      <c r="M150" s="44"/>
    </row>
    <row r="151" spans="1:13" s="36" customFormat="1">
      <c r="A151" s="27"/>
      <c r="B151" s="28"/>
      <c r="C151" s="67"/>
      <c r="D151" s="43"/>
      <c r="E151" s="30"/>
      <c r="F151" s="31"/>
      <c r="G151" s="35"/>
      <c r="H151" s="76"/>
      <c r="I151" s="35"/>
      <c r="J151" s="34"/>
      <c r="K151" s="35"/>
      <c r="L151" s="35"/>
      <c r="M151" s="44"/>
    </row>
    <row r="152" spans="1:13" s="36" customFormat="1">
      <c r="A152" s="27"/>
      <c r="B152" s="28"/>
      <c r="C152" s="67"/>
      <c r="D152" s="43"/>
      <c r="E152" s="30"/>
      <c r="F152" s="31"/>
      <c r="G152" s="35"/>
      <c r="H152" s="76"/>
      <c r="I152" s="35"/>
      <c r="J152" s="34"/>
      <c r="K152" s="35"/>
      <c r="L152" s="35"/>
      <c r="M152" s="44"/>
    </row>
    <row r="153" spans="1:13" s="36" customFormat="1">
      <c r="A153" s="27"/>
      <c r="B153" s="28"/>
      <c r="C153" s="67"/>
      <c r="D153" s="43"/>
      <c r="E153" s="30"/>
      <c r="F153" s="31"/>
      <c r="G153" s="35"/>
      <c r="H153" s="76"/>
      <c r="I153" s="35"/>
      <c r="J153" s="34"/>
      <c r="K153" s="35"/>
      <c r="L153" s="35"/>
      <c r="M153" s="44"/>
    </row>
    <row r="154" spans="1:13" s="36" customFormat="1">
      <c r="A154" s="27"/>
      <c r="B154" s="28"/>
      <c r="C154" s="67"/>
      <c r="D154" s="43"/>
      <c r="E154" s="30"/>
      <c r="F154" s="31"/>
      <c r="G154" s="35"/>
      <c r="H154" s="76"/>
      <c r="I154" s="35"/>
      <c r="J154" s="34"/>
      <c r="K154" s="35"/>
      <c r="L154" s="35"/>
      <c r="M154" s="44"/>
    </row>
    <row r="155" spans="1:13" s="36" customFormat="1">
      <c r="A155" s="27"/>
      <c r="B155" s="28"/>
      <c r="C155" s="67"/>
      <c r="D155" s="43"/>
      <c r="E155" s="30"/>
      <c r="F155" s="31"/>
      <c r="G155" s="35"/>
      <c r="H155" s="76"/>
      <c r="I155" s="35"/>
      <c r="J155" s="34"/>
      <c r="K155" s="35"/>
      <c r="L155" s="35"/>
      <c r="M155" s="44"/>
    </row>
    <row r="156" spans="1:13" s="36" customFormat="1">
      <c r="A156" s="27"/>
      <c r="B156" s="28"/>
      <c r="C156" s="67"/>
      <c r="D156" s="43"/>
      <c r="E156" s="30"/>
      <c r="F156" s="31"/>
      <c r="G156" s="35"/>
      <c r="H156" s="76"/>
      <c r="I156" s="35"/>
      <c r="J156" s="34"/>
      <c r="K156" s="35"/>
      <c r="L156" s="35"/>
      <c r="M156" s="44"/>
    </row>
    <row r="157" spans="1:13" s="36" customFormat="1">
      <c r="A157" s="27"/>
      <c r="B157" s="28"/>
      <c r="C157" s="67"/>
      <c r="D157" s="43"/>
      <c r="E157" s="30"/>
      <c r="F157" s="31"/>
      <c r="G157" s="35"/>
      <c r="H157" s="76"/>
      <c r="I157" s="35"/>
      <c r="J157" s="34"/>
      <c r="K157" s="35"/>
      <c r="L157" s="35"/>
      <c r="M157" s="44"/>
    </row>
    <row r="158" spans="1:13" s="36" customFormat="1">
      <c r="A158" s="27"/>
      <c r="B158" s="28"/>
      <c r="C158" s="67"/>
      <c r="D158" s="43"/>
      <c r="E158" s="30"/>
      <c r="F158" s="31"/>
      <c r="G158" s="35"/>
      <c r="H158" s="76"/>
      <c r="I158" s="35"/>
      <c r="J158" s="34"/>
      <c r="K158" s="35"/>
      <c r="L158" s="35"/>
      <c r="M158" s="44"/>
    </row>
    <row r="159" spans="1:13" s="36" customFormat="1">
      <c r="A159" s="27"/>
      <c r="B159" s="28"/>
      <c r="C159" s="67"/>
      <c r="D159" s="43"/>
      <c r="E159" s="30"/>
      <c r="F159" s="31"/>
      <c r="G159" s="35"/>
      <c r="H159" s="76"/>
      <c r="I159" s="35"/>
      <c r="J159" s="34"/>
      <c r="K159" s="35"/>
      <c r="L159" s="35"/>
      <c r="M159" s="44"/>
    </row>
    <row r="160" spans="1:13" s="36" customFormat="1">
      <c r="A160" s="27"/>
      <c r="B160" s="28"/>
      <c r="C160" s="67"/>
      <c r="D160" s="43"/>
      <c r="E160" s="30"/>
      <c r="F160" s="31"/>
      <c r="G160" s="35"/>
      <c r="H160" s="76"/>
      <c r="I160" s="35"/>
      <c r="J160" s="34"/>
      <c r="K160" s="35"/>
      <c r="L160" s="35"/>
      <c r="M160" s="44"/>
    </row>
    <row r="161" spans="1:13" s="36" customFormat="1">
      <c r="A161" s="27"/>
      <c r="B161" s="28"/>
      <c r="C161" s="67"/>
      <c r="D161" s="43"/>
      <c r="E161" s="30"/>
      <c r="F161" s="31"/>
      <c r="G161" s="35"/>
      <c r="H161" s="76"/>
      <c r="I161" s="35"/>
      <c r="J161" s="34"/>
      <c r="K161" s="35"/>
      <c r="L161" s="35"/>
      <c r="M161" s="44"/>
    </row>
    <row r="162" spans="1:13" s="36" customFormat="1">
      <c r="A162" s="27"/>
      <c r="B162" s="28"/>
      <c r="C162" s="67"/>
      <c r="D162" s="43"/>
      <c r="E162" s="30"/>
      <c r="F162" s="31"/>
      <c r="G162" s="35"/>
      <c r="H162" s="76"/>
      <c r="I162" s="35"/>
      <c r="J162" s="34"/>
      <c r="K162" s="35"/>
      <c r="L162" s="35"/>
      <c r="M162" s="44"/>
    </row>
    <row r="163" spans="1:13" s="36" customFormat="1">
      <c r="A163" s="27"/>
      <c r="B163" s="28"/>
      <c r="C163" s="67"/>
      <c r="D163" s="43"/>
      <c r="E163" s="30"/>
      <c r="F163" s="31"/>
      <c r="G163" s="35"/>
      <c r="H163" s="76"/>
      <c r="I163" s="35"/>
      <c r="J163" s="34"/>
      <c r="K163" s="35"/>
      <c r="L163" s="35"/>
      <c r="M163" s="44"/>
    </row>
    <row r="164" spans="1:13" s="36" customFormat="1">
      <c r="A164" s="27"/>
      <c r="B164" s="28"/>
      <c r="C164" s="67"/>
      <c r="D164" s="43"/>
      <c r="E164" s="30"/>
      <c r="F164" s="31"/>
      <c r="G164" s="35"/>
      <c r="H164" s="76"/>
      <c r="I164" s="35"/>
      <c r="J164" s="34"/>
      <c r="K164" s="35"/>
      <c r="L164" s="35"/>
      <c r="M164" s="44"/>
    </row>
    <row r="165" spans="1:13" s="36" customFormat="1">
      <c r="A165" s="27"/>
      <c r="B165" s="28"/>
      <c r="C165" s="67"/>
      <c r="D165" s="43"/>
      <c r="E165" s="30"/>
      <c r="F165" s="31"/>
      <c r="G165" s="35"/>
      <c r="H165" s="76"/>
      <c r="I165" s="35"/>
      <c r="J165" s="34"/>
      <c r="K165" s="35"/>
      <c r="L165" s="35"/>
      <c r="M165" s="44"/>
    </row>
    <row r="166" spans="1:13" s="36" customFormat="1">
      <c r="A166" s="27"/>
      <c r="B166" s="28"/>
      <c r="C166" s="67"/>
      <c r="D166" s="43"/>
      <c r="E166" s="30"/>
      <c r="F166" s="31"/>
      <c r="G166" s="35"/>
      <c r="H166" s="76"/>
      <c r="I166" s="35"/>
      <c r="J166" s="34"/>
      <c r="K166" s="35"/>
      <c r="L166" s="35"/>
      <c r="M166" s="44"/>
    </row>
    <row r="167" spans="1:13" s="36" customFormat="1">
      <c r="A167" s="27"/>
      <c r="B167" s="28"/>
      <c r="C167" s="67"/>
      <c r="D167" s="43"/>
      <c r="E167" s="30"/>
      <c r="F167" s="31"/>
      <c r="G167" s="35"/>
      <c r="H167" s="76"/>
      <c r="I167" s="35"/>
      <c r="J167" s="34"/>
      <c r="K167" s="35"/>
      <c r="L167" s="35"/>
      <c r="M167" s="44"/>
    </row>
    <row r="168" spans="1:13" s="36" customFormat="1">
      <c r="A168" s="27"/>
      <c r="B168" s="28"/>
      <c r="C168" s="67"/>
      <c r="D168" s="43"/>
      <c r="E168" s="30"/>
      <c r="F168" s="31"/>
      <c r="G168" s="35"/>
      <c r="H168" s="76"/>
      <c r="I168" s="35"/>
      <c r="J168" s="34"/>
      <c r="K168" s="35"/>
      <c r="L168" s="35"/>
      <c r="M168" s="44"/>
    </row>
    <row r="169" spans="1:13" s="36" customFormat="1">
      <c r="A169" s="27"/>
      <c r="B169" s="28"/>
      <c r="C169" s="67"/>
      <c r="D169" s="43"/>
      <c r="E169" s="30"/>
      <c r="F169" s="31"/>
      <c r="G169" s="35"/>
      <c r="H169" s="76"/>
      <c r="I169" s="35"/>
      <c r="J169" s="34"/>
      <c r="K169" s="35"/>
      <c r="L169" s="35"/>
      <c r="M169" s="44"/>
    </row>
    <row r="170" spans="1:13" s="36" customFormat="1">
      <c r="A170" s="27"/>
      <c r="B170" s="28"/>
      <c r="C170" s="67"/>
      <c r="D170" s="43"/>
      <c r="E170" s="30"/>
      <c r="F170" s="31"/>
      <c r="G170" s="35"/>
      <c r="H170" s="76"/>
      <c r="I170" s="35"/>
      <c r="J170" s="34"/>
      <c r="K170" s="35"/>
      <c r="L170" s="35"/>
      <c r="M170" s="44"/>
    </row>
    <row r="171" spans="1:13" s="36" customFormat="1">
      <c r="A171" s="27"/>
      <c r="B171" s="28"/>
      <c r="C171" s="67"/>
      <c r="D171" s="43"/>
      <c r="E171" s="30"/>
      <c r="F171" s="31"/>
      <c r="G171" s="35"/>
      <c r="H171" s="76"/>
      <c r="I171" s="35"/>
      <c r="J171" s="34"/>
      <c r="K171" s="35"/>
      <c r="L171" s="35"/>
      <c r="M171" s="44"/>
    </row>
    <row r="172" spans="1:13" s="36" customFormat="1">
      <c r="A172" s="27"/>
      <c r="B172" s="28"/>
      <c r="C172" s="67"/>
      <c r="D172" s="43"/>
      <c r="E172" s="30"/>
      <c r="F172" s="31"/>
      <c r="G172" s="35"/>
      <c r="H172" s="76"/>
      <c r="I172" s="35"/>
      <c r="J172" s="34"/>
      <c r="K172" s="35"/>
      <c r="L172" s="35"/>
      <c r="M172" s="44"/>
    </row>
    <row r="173" spans="1:13" s="36" customFormat="1">
      <c r="A173" s="27"/>
      <c r="B173" s="28"/>
      <c r="C173" s="67"/>
      <c r="D173" s="43"/>
      <c r="E173" s="30"/>
      <c r="F173" s="31"/>
      <c r="G173" s="35"/>
      <c r="H173" s="76"/>
      <c r="I173" s="35"/>
      <c r="J173" s="34"/>
      <c r="K173" s="35"/>
      <c r="L173" s="35"/>
      <c r="M173" s="44"/>
    </row>
    <row r="174" spans="1:13" s="36" customFormat="1">
      <c r="A174" s="27"/>
      <c r="B174" s="28"/>
      <c r="C174" s="67"/>
      <c r="D174" s="43"/>
      <c r="E174" s="30"/>
      <c r="F174" s="31"/>
      <c r="G174" s="35"/>
      <c r="H174" s="76"/>
      <c r="I174" s="35"/>
      <c r="J174" s="34"/>
      <c r="K174" s="35"/>
      <c r="L174" s="35"/>
      <c r="M174" s="44"/>
    </row>
    <row r="175" spans="1:13" s="36" customFormat="1">
      <c r="A175" s="27"/>
      <c r="B175" s="28"/>
      <c r="C175" s="67"/>
      <c r="D175" s="43"/>
      <c r="E175" s="30"/>
      <c r="F175" s="31"/>
      <c r="G175" s="35"/>
      <c r="H175" s="76"/>
      <c r="I175" s="35"/>
      <c r="J175" s="34"/>
      <c r="K175" s="35"/>
      <c r="L175" s="35"/>
      <c r="M175" s="44"/>
    </row>
    <row r="176" spans="1:13" s="36" customFormat="1">
      <c r="A176" s="27"/>
      <c r="B176" s="28"/>
      <c r="C176" s="67"/>
      <c r="D176" s="43"/>
      <c r="E176" s="30"/>
      <c r="F176" s="31"/>
      <c r="G176" s="35"/>
      <c r="H176" s="76"/>
      <c r="I176" s="35"/>
      <c r="J176" s="34"/>
      <c r="K176" s="35"/>
      <c r="L176" s="35"/>
      <c r="M176" s="44"/>
    </row>
    <row r="177" spans="1:13" s="36" customFormat="1">
      <c r="A177" s="27"/>
      <c r="B177" s="28"/>
      <c r="C177" s="67"/>
      <c r="D177" s="43"/>
      <c r="E177" s="30"/>
      <c r="F177" s="31"/>
      <c r="G177" s="35"/>
      <c r="H177" s="76"/>
      <c r="I177" s="35"/>
      <c r="J177" s="34"/>
      <c r="K177" s="35"/>
      <c r="L177" s="35"/>
      <c r="M177" s="44"/>
    </row>
    <row r="178" spans="1:13" s="36" customFormat="1">
      <c r="A178" s="27"/>
      <c r="B178" s="28"/>
      <c r="C178" s="67"/>
      <c r="D178" s="43"/>
      <c r="E178" s="30"/>
      <c r="F178" s="31"/>
      <c r="G178" s="35"/>
      <c r="H178" s="76"/>
      <c r="I178" s="35"/>
      <c r="J178" s="34"/>
      <c r="K178" s="35"/>
      <c r="L178" s="35"/>
      <c r="M178" s="44"/>
    </row>
    <row r="179" spans="1:13" s="36" customFormat="1">
      <c r="A179" s="27"/>
      <c r="B179" s="28"/>
      <c r="C179" s="67"/>
      <c r="D179" s="43"/>
      <c r="E179" s="30"/>
      <c r="F179" s="31"/>
      <c r="G179" s="35"/>
      <c r="H179" s="76"/>
      <c r="I179" s="35"/>
      <c r="J179" s="34"/>
      <c r="K179" s="35"/>
      <c r="L179" s="35"/>
      <c r="M179" s="44"/>
    </row>
    <row r="180" spans="1:13" s="36" customFormat="1">
      <c r="A180" s="27"/>
      <c r="B180" s="28"/>
      <c r="C180" s="67"/>
      <c r="D180" s="43"/>
      <c r="E180" s="30"/>
      <c r="F180" s="31"/>
      <c r="G180" s="35"/>
      <c r="H180" s="76"/>
      <c r="I180" s="35"/>
      <c r="J180" s="34"/>
      <c r="K180" s="35"/>
      <c r="L180" s="35"/>
      <c r="M180" s="44"/>
    </row>
    <row r="181" spans="1:13" s="36" customFormat="1">
      <c r="A181" s="27"/>
      <c r="B181" s="28"/>
      <c r="C181" s="67"/>
      <c r="D181" s="43"/>
      <c r="E181" s="30"/>
      <c r="F181" s="31"/>
      <c r="G181" s="35"/>
      <c r="H181" s="76"/>
      <c r="I181" s="35"/>
      <c r="J181" s="34"/>
      <c r="K181" s="35"/>
      <c r="L181" s="35"/>
      <c r="M181" s="44"/>
    </row>
    <row r="182" spans="1:13" s="36" customFormat="1">
      <c r="A182" s="27"/>
      <c r="B182" s="28"/>
      <c r="C182" s="67"/>
      <c r="D182" s="43"/>
      <c r="E182" s="30"/>
      <c r="F182" s="31"/>
      <c r="G182" s="35"/>
      <c r="H182" s="76"/>
      <c r="I182" s="35"/>
      <c r="J182" s="34"/>
      <c r="K182" s="35"/>
      <c r="L182" s="35"/>
      <c r="M182" s="44"/>
    </row>
    <row r="183" spans="1:13" s="36" customFormat="1">
      <c r="A183" s="27"/>
      <c r="B183" s="28"/>
      <c r="C183" s="67"/>
      <c r="D183" s="43"/>
      <c r="E183" s="30"/>
      <c r="F183" s="31"/>
      <c r="G183" s="35"/>
      <c r="H183" s="76"/>
      <c r="I183" s="35"/>
      <c r="J183" s="34"/>
      <c r="K183" s="35"/>
      <c r="L183" s="35"/>
      <c r="M183" s="44"/>
    </row>
    <row r="184" spans="1:13" s="36" customFormat="1">
      <c r="A184" s="27"/>
      <c r="B184" s="28"/>
      <c r="C184" s="67"/>
      <c r="D184" s="43"/>
      <c r="E184" s="30"/>
      <c r="F184" s="31"/>
      <c r="G184" s="35"/>
      <c r="H184" s="76"/>
      <c r="I184" s="35"/>
      <c r="J184" s="34"/>
      <c r="K184" s="35"/>
      <c r="L184" s="35"/>
      <c r="M184" s="44"/>
    </row>
    <row r="185" spans="1:13" s="36" customFormat="1">
      <c r="A185" s="27"/>
      <c r="B185" s="28"/>
      <c r="C185" s="67"/>
      <c r="D185" s="43"/>
      <c r="E185" s="30"/>
      <c r="F185" s="31"/>
      <c r="G185" s="35"/>
      <c r="H185" s="76"/>
      <c r="I185" s="35"/>
      <c r="J185" s="34"/>
      <c r="K185" s="35"/>
      <c r="L185" s="35"/>
      <c r="M185" s="44"/>
    </row>
    <row r="186" spans="1:13" s="36" customFormat="1">
      <c r="A186" s="27"/>
      <c r="B186" s="28"/>
      <c r="C186" s="67"/>
      <c r="D186" s="43"/>
      <c r="E186" s="30"/>
      <c r="F186" s="31"/>
      <c r="G186" s="35"/>
      <c r="H186" s="76"/>
      <c r="I186" s="35"/>
      <c r="J186" s="34"/>
      <c r="K186" s="35"/>
      <c r="L186" s="35"/>
      <c r="M186" s="44"/>
    </row>
    <row r="187" spans="1:13" s="36" customFormat="1">
      <c r="A187" s="27"/>
      <c r="B187" s="28"/>
      <c r="C187" s="67"/>
      <c r="D187" s="43"/>
      <c r="E187" s="30"/>
      <c r="F187" s="31"/>
      <c r="G187" s="35"/>
      <c r="H187" s="76"/>
      <c r="I187" s="35"/>
      <c r="J187" s="34"/>
      <c r="K187" s="35"/>
      <c r="L187" s="35"/>
      <c r="M187" s="44"/>
    </row>
    <row r="188" spans="1:13" s="36" customFormat="1">
      <c r="A188" s="27"/>
      <c r="B188" s="28"/>
      <c r="C188" s="67"/>
      <c r="D188" s="43"/>
      <c r="E188" s="30"/>
      <c r="F188" s="31"/>
      <c r="G188" s="35"/>
      <c r="H188" s="76"/>
      <c r="I188" s="35"/>
      <c r="J188" s="34"/>
      <c r="K188" s="35"/>
      <c r="L188" s="35"/>
      <c r="M188" s="44"/>
    </row>
    <row r="189" spans="1:13" s="36" customFormat="1">
      <c r="A189" s="27"/>
      <c r="B189" s="28"/>
      <c r="C189" s="67"/>
      <c r="D189" s="43"/>
      <c r="E189" s="30"/>
      <c r="F189" s="31"/>
      <c r="G189" s="35"/>
      <c r="H189" s="76"/>
      <c r="I189" s="35"/>
      <c r="J189" s="34"/>
      <c r="K189" s="35"/>
      <c r="L189" s="35"/>
      <c r="M189" s="44"/>
    </row>
    <row r="190" spans="1:13" s="36" customFormat="1">
      <c r="A190" s="27"/>
      <c r="B190" s="28"/>
      <c r="C190" s="67"/>
      <c r="D190" s="43"/>
      <c r="E190" s="30"/>
      <c r="F190" s="31"/>
      <c r="G190" s="35"/>
      <c r="H190" s="76"/>
      <c r="I190" s="35"/>
      <c r="J190" s="34"/>
      <c r="K190" s="35"/>
      <c r="L190" s="35"/>
      <c r="M190" s="44"/>
    </row>
    <row r="191" spans="1:13" s="36" customFormat="1">
      <c r="A191" s="27"/>
      <c r="B191" s="28"/>
      <c r="C191" s="67"/>
      <c r="D191" s="43"/>
      <c r="E191" s="30"/>
      <c r="F191" s="31"/>
      <c r="G191" s="35"/>
      <c r="H191" s="76"/>
      <c r="I191" s="35"/>
      <c r="J191" s="34"/>
      <c r="K191" s="35"/>
      <c r="L191" s="35"/>
      <c r="M191" s="44"/>
    </row>
    <row r="192" spans="1:13" s="36" customFormat="1">
      <c r="A192" s="27"/>
      <c r="B192" s="28"/>
      <c r="C192" s="67"/>
      <c r="D192" s="43"/>
      <c r="E192" s="30"/>
      <c r="F192" s="31"/>
      <c r="G192" s="35"/>
      <c r="H192" s="76"/>
      <c r="I192" s="35"/>
      <c r="J192" s="34"/>
      <c r="K192" s="35"/>
      <c r="L192" s="35"/>
      <c r="M192" s="44"/>
    </row>
    <row r="193" spans="1:13" s="36" customFormat="1">
      <c r="A193" s="27"/>
      <c r="B193" s="28"/>
      <c r="C193" s="67"/>
      <c r="D193" s="43"/>
      <c r="E193" s="30"/>
      <c r="F193" s="31"/>
      <c r="G193" s="35"/>
      <c r="H193" s="76"/>
      <c r="I193" s="35"/>
      <c r="J193" s="34"/>
      <c r="K193" s="35"/>
      <c r="L193" s="35"/>
      <c r="M193" s="44"/>
    </row>
    <row r="194" spans="1:13" s="36" customFormat="1">
      <c r="A194" s="27"/>
      <c r="B194" s="28"/>
      <c r="C194" s="67"/>
      <c r="D194" s="43"/>
      <c r="E194" s="30"/>
      <c r="F194" s="31"/>
      <c r="G194" s="35"/>
      <c r="H194" s="76"/>
      <c r="I194" s="35"/>
      <c r="J194" s="34"/>
      <c r="K194" s="35"/>
      <c r="L194" s="35"/>
      <c r="M194" s="44"/>
    </row>
    <row r="195" spans="1:13" s="36" customFormat="1">
      <c r="A195" s="27"/>
      <c r="B195" s="28"/>
      <c r="C195" s="67"/>
      <c r="D195" s="43"/>
      <c r="E195" s="30"/>
      <c r="F195" s="31"/>
      <c r="G195" s="35"/>
      <c r="H195" s="76"/>
      <c r="I195" s="35"/>
      <c r="J195" s="34"/>
      <c r="K195" s="35"/>
      <c r="L195" s="35"/>
      <c r="M195" s="44"/>
    </row>
    <row r="196" spans="1:13" s="36" customFormat="1">
      <c r="A196" s="27"/>
      <c r="B196" s="28"/>
      <c r="C196" s="67"/>
      <c r="D196" s="43"/>
      <c r="E196" s="30"/>
      <c r="F196" s="31"/>
      <c r="G196" s="35"/>
      <c r="H196" s="76"/>
      <c r="I196" s="35"/>
      <c r="J196" s="34"/>
      <c r="K196" s="35"/>
      <c r="L196" s="35"/>
      <c r="M196" s="44"/>
    </row>
    <row r="197" spans="1:13" s="36" customFormat="1">
      <c r="A197" s="27"/>
      <c r="B197" s="28"/>
      <c r="C197" s="67"/>
      <c r="D197" s="43"/>
      <c r="E197" s="30"/>
      <c r="F197" s="31"/>
      <c r="G197" s="35"/>
      <c r="H197" s="76"/>
      <c r="I197" s="35"/>
      <c r="J197" s="34"/>
      <c r="K197" s="35"/>
      <c r="L197" s="35"/>
      <c r="M197" s="44"/>
    </row>
    <row r="198" spans="1:13" s="36" customFormat="1">
      <c r="A198" s="27"/>
      <c r="B198" s="28"/>
      <c r="C198" s="67"/>
      <c r="D198" s="43"/>
      <c r="E198" s="30"/>
      <c r="F198" s="31"/>
      <c r="G198" s="35"/>
      <c r="H198" s="76"/>
      <c r="I198" s="35"/>
      <c r="J198" s="34"/>
      <c r="K198" s="35"/>
      <c r="L198" s="35"/>
      <c r="M198" s="44"/>
    </row>
    <row r="199" spans="1:13" s="36" customFormat="1">
      <c r="A199" s="27"/>
      <c r="B199" s="28"/>
      <c r="C199" s="67"/>
      <c r="D199" s="43"/>
      <c r="E199" s="30"/>
      <c r="F199" s="31"/>
      <c r="G199" s="35"/>
      <c r="H199" s="76"/>
      <c r="I199" s="35"/>
      <c r="J199" s="34"/>
      <c r="K199" s="35"/>
      <c r="L199" s="35"/>
      <c r="M199" s="44"/>
    </row>
    <row r="200" spans="1:13" s="36" customFormat="1">
      <c r="A200" s="27"/>
      <c r="B200" s="28"/>
      <c r="C200" s="67"/>
      <c r="D200" s="43"/>
      <c r="E200" s="30"/>
      <c r="F200" s="31"/>
      <c r="G200" s="35"/>
      <c r="H200" s="76"/>
      <c r="I200" s="35"/>
      <c r="J200" s="34"/>
      <c r="K200" s="35"/>
      <c r="L200" s="35"/>
      <c r="M200" s="44"/>
    </row>
    <row r="201" spans="1:13" s="36" customFormat="1">
      <c r="A201" s="27"/>
      <c r="B201" s="28"/>
      <c r="C201" s="67"/>
      <c r="D201" s="43"/>
      <c r="E201" s="30"/>
      <c r="F201" s="31"/>
      <c r="G201" s="35"/>
      <c r="H201" s="76"/>
      <c r="I201" s="35"/>
      <c r="J201" s="34"/>
      <c r="K201" s="35"/>
      <c r="L201" s="35"/>
      <c r="M201" s="44"/>
    </row>
    <row r="202" spans="1:13" s="36" customFormat="1">
      <c r="A202" s="27"/>
      <c r="B202" s="28"/>
      <c r="C202" s="67"/>
      <c r="D202" s="43"/>
      <c r="E202" s="30"/>
      <c r="F202" s="31"/>
      <c r="G202" s="35"/>
      <c r="H202" s="76"/>
      <c r="I202" s="35"/>
      <c r="J202" s="34"/>
      <c r="K202" s="35"/>
      <c r="L202" s="35"/>
      <c r="M202" s="44"/>
    </row>
    <row r="203" spans="1:13" s="36" customFormat="1">
      <c r="A203" s="27"/>
      <c r="B203" s="28"/>
      <c r="C203" s="67"/>
      <c r="D203" s="43"/>
      <c r="E203" s="30"/>
      <c r="F203" s="31"/>
      <c r="G203" s="35"/>
      <c r="H203" s="76"/>
      <c r="I203" s="35"/>
      <c r="J203" s="34"/>
      <c r="K203" s="35"/>
      <c r="L203" s="35"/>
      <c r="M203" s="44"/>
    </row>
    <row r="204" spans="1:13" s="36" customFormat="1">
      <c r="A204" s="27"/>
      <c r="B204" s="28"/>
      <c r="C204" s="67"/>
      <c r="D204" s="43"/>
      <c r="E204" s="30"/>
      <c r="F204" s="31"/>
      <c r="G204" s="35"/>
      <c r="H204" s="76"/>
      <c r="I204" s="35"/>
      <c r="J204" s="34"/>
      <c r="K204" s="35"/>
      <c r="L204" s="35"/>
      <c r="M204" s="44"/>
    </row>
    <row r="205" spans="1:13" s="36" customFormat="1">
      <c r="A205" s="27"/>
      <c r="B205" s="28"/>
      <c r="C205" s="67"/>
      <c r="D205" s="43"/>
      <c r="E205" s="30"/>
      <c r="F205" s="31"/>
      <c r="G205" s="35"/>
      <c r="H205" s="76"/>
      <c r="I205" s="35"/>
      <c r="J205" s="34"/>
      <c r="K205" s="35"/>
      <c r="L205" s="35"/>
      <c r="M205" s="44"/>
    </row>
    <row r="206" spans="1:13" s="36" customFormat="1">
      <c r="A206" s="27"/>
      <c r="B206" s="28"/>
      <c r="C206" s="67"/>
      <c r="D206" s="43"/>
      <c r="E206" s="30"/>
      <c r="F206" s="31"/>
      <c r="G206" s="35"/>
      <c r="H206" s="76"/>
      <c r="I206" s="35"/>
      <c r="J206" s="34"/>
      <c r="K206" s="35"/>
      <c r="L206" s="35"/>
      <c r="M206" s="44"/>
    </row>
    <row r="207" spans="1:13" s="36" customFormat="1">
      <c r="A207" s="27"/>
      <c r="B207" s="28"/>
      <c r="C207" s="67"/>
      <c r="D207" s="43"/>
      <c r="E207" s="30"/>
      <c r="F207" s="31"/>
      <c r="G207" s="35"/>
      <c r="H207" s="76"/>
      <c r="I207" s="35"/>
      <c r="J207" s="34"/>
      <c r="K207" s="35"/>
      <c r="L207" s="35"/>
      <c r="M207" s="44"/>
    </row>
    <row r="208" spans="1:13" s="36" customFormat="1">
      <c r="A208" s="27"/>
      <c r="B208" s="28"/>
      <c r="C208" s="67"/>
      <c r="D208" s="43"/>
      <c r="E208" s="30"/>
      <c r="F208" s="31"/>
      <c r="G208" s="35"/>
      <c r="H208" s="76"/>
      <c r="I208" s="35"/>
      <c r="J208" s="34"/>
      <c r="K208" s="35"/>
      <c r="L208" s="35"/>
      <c r="M208" s="44"/>
    </row>
    <row r="209" spans="1:13" s="36" customFormat="1">
      <c r="A209" s="27"/>
      <c r="B209" s="28"/>
      <c r="C209" s="67"/>
      <c r="D209" s="43"/>
      <c r="E209" s="30"/>
      <c r="F209" s="31"/>
      <c r="G209" s="35"/>
      <c r="H209" s="76"/>
      <c r="I209" s="35"/>
      <c r="J209" s="34"/>
      <c r="K209" s="35"/>
      <c r="L209" s="35"/>
      <c r="M209" s="44"/>
    </row>
    <row r="210" spans="1:13" s="36" customFormat="1">
      <c r="A210" s="27"/>
      <c r="B210" s="28"/>
      <c r="C210" s="67"/>
      <c r="D210" s="43"/>
      <c r="E210" s="30"/>
      <c r="F210" s="31"/>
      <c r="G210" s="35"/>
      <c r="H210" s="76"/>
      <c r="I210" s="35"/>
      <c r="J210" s="34"/>
      <c r="K210" s="35"/>
      <c r="L210" s="35"/>
      <c r="M210" s="44"/>
    </row>
    <row r="211" spans="1:13" s="36" customFormat="1">
      <c r="A211" s="27"/>
      <c r="B211" s="28"/>
      <c r="C211" s="67"/>
      <c r="D211" s="43"/>
      <c r="E211" s="30"/>
      <c r="F211" s="31"/>
      <c r="G211" s="35"/>
      <c r="H211" s="76"/>
      <c r="I211" s="35"/>
      <c r="J211" s="34"/>
      <c r="K211" s="35"/>
      <c r="L211" s="35"/>
      <c r="M211" s="44"/>
    </row>
    <row r="212" spans="1:13" s="36" customFormat="1">
      <c r="A212" s="27"/>
      <c r="B212" s="28"/>
      <c r="C212" s="67"/>
      <c r="D212" s="43"/>
      <c r="E212" s="30"/>
      <c r="F212" s="31"/>
      <c r="G212" s="35"/>
      <c r="H212" s="76"/>
      <c r="I212" s="35"/>
      <c r="J212" s="34"/>
      <c r="K212" s="35"/>
      <c r="L212" s="35"/>
      <c r="M212" s="44"/>
    </row>
    <row r="213" spans="1:13" s="36" customFormat="1">
      <c r="A213" s="27"/>
      <c r="B213" s="28"/>
      <c r="C213" s="67"/>
      <c r="D213" s="43"/>
      <c r="E213" s="30"/>
      <c r="F213" s="31"/>
      <c r="G213" s="35"/>
      <c r="H213" s="76"/>
      <c r="I213" s="35"/>
      <c r="J213" s="34"/>
      <c r="K213" s="35"/>
      <c r="L213" s="35"/>
      <c r="M213" s="44"/>
    </row>
    <row r="214" spans="1:13" s="36" customFormat="1">
      <c r="A214" s="27"/>
      <c r="B214" s="28"/>
      <c r="C214" s="67"/>
      <c r="D214" s="43"/>
      <c r="E214" s="30"/>
      <c r="F214" s="31"/>
      <c r="G214" s="35"/>
      <c r="H214" s="76"/>
      <c r="I214" s="35"/>
      <c r="J214" s="34"/>
      <c r="K214" s="35"/>
      <c r="L214" s="35"/>
      <c r="M214" s="44"/>
    </row>
    <row r="215" spans="1:13" s="36" customFormat="1">
      <c r="A215" s="27"/>
      <c r="B215" s="28"/>
      <c r="C215" s="67"/>
      <c r="D215" s="43"/>
      <c r="E215" s="30"/>
      <c r="F215" s="31"/>
      <c r="G215" s="35"/>
      <c r="H215" s="76"/>
      <c r="I215" s="35"/>
      <c r="J215" s="34"/>
      <c r="K215" s="35"/>
      <c r="L215" s="35"/>
      <c r="M215" s="44"/>
    </row>
    <row r="216" spans="1:13" s="36" customFormat="1">
      <c r="A216" s="27"/>
      <c r="B216" s="28"/>
      <c r="C216" s="67"/>
      <c r="D216" s="43"/>
      <c r="E216" s="30"/>
      <c r="F216" s="31"/>
      <c r="G216" s="35"/>
      <c r="H216" s="76"/>
      <c r="I216" s="35"/>
      <c r="J216" s="34"/>
      <c r="K216" s="35"/>
      <c r="L216" s="35"/>
      <c r="M216" s="44"/>
    </row>
    <row r="217" spans="1:13" s="36" customFormat="1">
      <c r="A217" s="27"/>
      <c r="B217" s="28"/>
      <c r="C217" s="67"/>
      <c r="D217" s="43"/>
      <c r="E217" s="30"/>
      <c r="F217" s="31"/>
      <c r="G217" s="35"/>
      <c r="H217" s="76"/>
      <c r="I217" s="35"/>
      <c r="J217" s="34"/>
      <c r="K217" s="35"/>
      <c r="L217" s="35"/>
      <c r="M217" s="44"/>
    </row>
    <row r="218" spans="1:13" s="36" customFormat="1">
      <c r="A218" s="27"/>
      <c r="B218" s="28"/>
      <c r="C218" s="67"/>
      <c r="D218" s="43"/>
      <c r="E218" s="30"/>
      <c r="F218" s="31"/>
      <c r="G218" s="35"/>
      <c r="H218" s="76"/>
      <c r="I218" s="35"/>
      <c r="J218" s="34"/>
      <c r="K218" s="35"/>
      <c r="L218" s="35"/>
      <c r="M218" s="44"/>
    </row>
    <row r="219" spans="1:13" s="36" customFormat="1">
      <c r="A219" s="27"/>
      <c r="B219" s="28"/>
      <c r="C219" s="67"/>
      <c r="D219" s="43"/>
      <c r="E219" s="30"/>
      <c r="F219" s="31"/>
      <c r="G219" s="35"/>
      <c r="H219" s="76"/>
      <c r="I219" s="35"/>
      <c r="J219" s="34"/>
      <c r="K219" s="35"/>
      <c r="L219" s="35"/>
      <c r="M219" s="44"/>
    </row>
    <row r="220" spans="1:13" s="36" customFormat="1">
      <c r="A220" s="27"/>
      <c r="B220" s="28"/>
      <c r="C220" s="67"/>
      <c r="D220" s="43"/>
      <c r="E220" s="30"/>
      <c r="F220" s="31"/>
      <c r="G220" s="35"/>
      <c r="H220" s="76"/>
      <c r="I220" s="35"/>
      <c r="J220" s="34"/>
      <c r="K220" s="35"/>
      <c r="L220" s="35"/>
      <c r="M220" s="44"/>
    </row>
    <row r="221" spans="1:13" s="36" customFormat="1">
      <c r="A221" s="27"/>
      <c r="B221" s="28"/>
      <c r="C221" s="67"/>
      <c r="D221" s="43"/>
      <c r="E221" s="30"/>
      <c r="F221" s="31"/>
      <c r="G221" s="35"/>
      <c r="H221" s="76"/>
      <c r="I221" s="35"/>
      <c r="J221" s="34"/>
      <c r="K221" s="35"/>
      <c r="L221" s="35"/>
      <c r="M221" s="44"/>
    </row>
    <row r="222" spans="1:13" s="36" customFormat="1">
      <c r="A222" s="27"/>
      <c r="B222" s="28"/>
      <c r="C222" s="67"/>
      <c r="D222" s="43"/>
      <c r="E222" s="30"/>
      <c r="F222" s="31"/>
      <c r="G222" s="35"/>
      <c r="H222" s="76"/>
      <c r="I222" s="35"/>
      <c r="J222" s="34"/>
      <c r="K222" s="35"/>
      <c r="L222" s="35"/>
      <c r="M222" s="44"/>
    </row>
    <row r="223" spans="1:13" s="36" customFormat="1">
      <c r="A223" s="27"/>
      <c r="B223" s="28"/>
      <c r="C223" s="67"/>
      <c r="D223" s="43"/>
      <c r="E223" s="30"/>
      <c r="F223" s="31"/>
      <c r="G223" s="35"/>
      <c r="H223" s="76"/>
      <c r="I223" s="35"/>
      <c r="J223" s="34"/>
      <c r="K223" s="35"/>
      <c r="L223" s="35"/>
      <c r="M223" s="44"/>
    </row>
    <row r="224" spans="1:13" s="36" customFormat="1">
      <c r="A224" s="27"/>
      <c r="B224" s="28"/>
      <c r="C224" s="67"/>
      <c r="D224" s="43"/>
      <c r="E224" s="30"/>
      <c r="F224" s="31"/>
      <c r="G224" s="35"/>
      <c r="H224" s="76"/>
      <c r="I224" s="35"/>
      <c r="J224" s="34"/>
      <c r="K224" s="35"/>
      <c r="L224" s="35"/>
      <c r="M224" s="44"/>
    </row>
    <row r="225" spans="1:13" s="36" customFormat="1">
      <c r="A225" s="27"/>
      <c r="B225" s="28"/>
      <c r="C225" s="67"/>
      <c r="D225" s="43"/>
      <c r="E225" s="30"/>
      <c r="F225" s="31"/>
      <c r="G225" s="35"/>
      <c r="H225" s="76"/>
      <c r="I225" s="35"/>
      <c r="J225" s="34"/>
      <c r="K225" s="35"/>
      <c r="L225" s="35"/>
      <c r="M225" s="44"/>
    </row>
    <row r="226" spans="1:13" s="36" customFormat="1">
      <c r="A226" s="27"/>
      <c r="B226" s="28"/>
      <c r="C226" s="67"/>
      <c r="D226" s="43"/>
      <c r="E226" s="30"/>
      <c r="F226" s="31"/>
      <c r="G226" s="35"/>
      <c r="H226" s="76"/>
      <c r="I226" s="35"/>
      <c r="J226" s="34"/>
      <c r="K226" s="35"/>
      <c r="L226" s="35"/>
      <c r="M226" s="44"/>
    </row>
    <row r="227" spans="1:13" s="36" customFormat="1">
      <c r="A227" s="27"/>
      <c r="B227" s="28"/>
      <c r="C227" s="67"/>
      <c r="D227" s="43"/>
      <c r="E227" s="30"/>
      <c r="F227" s="31"/>
      <c r="G227" s="35"/>
      <c r="H227" s="76"/>
      <c r="I227" s="35"/>
      <c r="J227" s="34"/>
      <c r="K227" s="35"/>
      <c r="L227" s="35"/>
      <c r="M227" s="44"/>
    </row>
    <row r="228" spans="1:13" s="36" customFormat="1">
      <c r="A228" s="27"/>
      <c r="B228" s="28"/>
      <c r="C228" s="67"/>
      <c r="D228" s="43"/>
      <c r="E228" s="30"/>
      <c r="F228" s="31"/>
      <c r="G228" s="35"/>
      <c r="H228" s="76"/>
      <c r="I228" s="35"/>
      <c r="J228" s="34"/>
      <c r="K228" s="35"/>
      <c r="L228" s="35"/>
      <c r="M228" s="44"/>
    </row>
    <row r="229" spans="1:13" s="36" customFormat="1">
      <c r="A229" s="27"/>
      <c r="B229" s="28"/>
      <c r="C229" s="67"/>
      <c r="D229" s="43"/>
      <c r="E229" s="30"/>
      <c r="F229" s="31"/>
      <c r="G229" s="35"/>
      <c r="H229" s="76"/>
      <c r="I229" s="35"/>
      <c r="J229" s="34"/>
      <c r="K229" s="35"/>
      <c r="L229" s="35"/>
      <c r="M229" s="44"/>
    </row>
    <row r="230" spans="1:13" s="36" customFormat="1">
      <c r="A230" s="27"/>
      <c r="B230" s="28"/>
      <c r="C230" s="67"/>
      <c r="D230" s="43"/>
      <c r="E230" s="30"/>
      <c r="F230" s="31"/>
      <c r="G230" s="35"/>
      <c r="H230" s="76"/>
      <c r="I230" s="35"/>
      <c r="J230" s="34"/>
      <c r="K230" s="35"/>
      <c r="L230" s="35"/>
      <c r="M230" s="44"/>
    </row>
    <row r="231" spans="1:13" s="36" customFormat="1">
      <c r="A231" s="27"/>
      <c r="B231" s="28"/>
      <c r="C231" s="67"/>
      <c r="D231" s="43"/>
      <c r="E231" s="30"/>
      <c r="F231" s="31"/>
      <c r="G231" s="35"/>
      <c r="H231" s="76"/>
      <c r="I231" s="35"/>
      <c r="J231" s="34"/>
      <c r="K231" s="35"/>
      <c r="L231" s="35"/>
      <c r="M231" s="44"/>
    </row>
    <row r="232" spans="1:13" s="36" customFormat="1">
      <c r="A232" s="27"/>
      <c r="B232" s="28"/>
      <c r="C232" s="67"/>
      <c r="D232" s="43"/>
      <c r="E232" s="30"/>
      <c r="F232" s="31"/>
      <c r="G232" s="35"/>
      <c r="H232" s="76"/>
      <c r="I232" s="35"/>
      <c r="J232" s="34"/>
      <c r="K232" s="35"/>
      <c r="L232" s="35"/>
      <c r="M232" s="44"/>
    </row>
    <row r="233" spans="1:13" s="36" customFormat="1">
      <c r="A233" s="27"/>
      <c r="B233" s="28"/>
      <c r="C233" s="67"/>
      <c r="D233" s="43"/>
      <c r="E233" s="30"/>
      <c r="F233" s="31"/>
      <c r="G233" s="35"/>
      <c r="H233" s="76"/>
      <c r="I233" s="35"/>
      <c r="J233" s="34"/>
      <c r="K233" s="35"/>
      <c r="L233" s="35"/>
      <c r="M233" s="44"/>
    </row>
    <row r="234" spans="1:13" s="36" customFormat="1">
      <c r="A234" s="27"/>
      <c r="B234" s="28"/>
      <c r="C234" s="67"/>
      <c r="D234" s="43"/>
      <c r="E234" s="30"/>
      <c r="F234" s="31"/>
      <c r="G234" s="35"/>
      <c r="H234" s="76"/>
      <c r="I234" s="35"/>
      <c r="J234" s="34"/>
      <c r="K234" s="35"/>
      <c r="L234" s="35"/>
      <c r="M234" s="44"/>
    </row>
    <row r="235" spans="1:13" s="36" customFormat="1">
      <c r="A235" s="27"/>
      <c r="B235" s="28"/>
      <c r="C235" s="67"/>
      <c r="D235" s="43"/>
      <c r="E235" s="30"/>
      <c r="F235" s="31"/>
      <c r="G235" s="35"/>
      <c r="H235" s="76"/>
      <c r="I235" s="35"/>
      <c r="J235" s="34"/>
      <c r="K235" s="35"/>
      <c r="L235" s="35"/>
      <c r="M235" s="44"/>
    </row>
    <row r="236" spans="1:13" s="36" customFormat="1">
      <c r="A236" s="27"/>
      <c r="B236" s="28"/>
      <c r="C236" s="67"/>
      <c r="D236" s="43"/>
      <c r="E236" s="30"/>
      <c r="F236" s="31"/>
      <c r="G236" s="35"/>
      <c r="H236" s="76"/>
      <c r="I236" s="35"/>
      <c r="J236" s="34"/>
      <c r="K236" s="35"/>
      <c r="L236" s="35"/>
      <c r="M236" s="44"/>
    </row>
    <row r="237" spans="1:13" s="36" customFormat="1">
      <c r="A237" s="27"/>
      <c r="B237" s="28"/>
      <c r="C237" s="67"/>
      <c r="D237" s="43"/>
      <c r="E237" s="30"/>
      <c r="F237" s="31"/>
      <c r="G237" s="35"/>
      <c r="H237" s="76"/>
      <c r="I237" s="35"/>
      <c r="J237" s="34"/>
      <c r="K237" s="35"/>
      <c r="L237" s="35"/>
      <c r="M237" s="44"/>
    </row>
    <row r="238" spans="1:13" s="36" customFormat="1">
      <c r="A238" s="27"/>
      <c r="B238" s="28"/>
      <c r="C238" s="67"/>
      <c r="D238" s="43"/>
      <c r="E238" s="30"/>
      <c r="F238" s="31"/>
      <c r="G238" s="35"/>
      <c r="H238" s="76"/>
      <c r="I238" s="35"/>
      <c r="J238" s="34"/>
      <c r="K238" s="35"/>
      <c r="L238" s="35"/>
      <c r="M238" s="44"/>
    </row>
    <row r="239" spans="1:13" s="36" customFormat="1">
      <c r="A239" s="27"/>
      <c r="B239" s="28"/>
      <c r="C239" s="67"/>
      <c r="D239" s="43"/>
      <c r="E239" s="30"/>
      <c r="F239" s="31"/>
      <c r="G239" s="35"/>
      <c r="H239" s="76"/>
      <c r="I239" s="35"/>
      <c r="J239" s="34"/>
      <c r="K239" s="35"/>
      <c r="L239" s="35"/>
      <c r="M239" s="44"/>
    </row>
    <row r="240" spans="1:13" s="36" customFormat="1">
      <c r="A240" s="27"/>
      <c r="B240" s="28"/>
      <c r="C240" s="67"/>
      <c r="D240" s="43"/>
      <c r="E240" s="30"/>
      <c r="F240" s="31"/>
      <c r="G240" s="35"/>
      <c r="H240" s="76"/>
      <c r="I240" s="35"/>
      <c r="J240" s="34"/>
      <c r="K240" s="35"/>
      <c r="L240" s="35"/>
      <c r="M240" s="44"/>
    </row>
    <row r="241" spans="1:13" s="36" customFormat="1">
      <c r="A241" s="27"/>
      <c r="B241" s="28"/>
      <c r="C241" s="67"/>
      <c r="D241" s="43"/>
      <c r="E241" s="30"/>
      <c r="F241" s="31"/>
      <c r="G241" s="35"/>
      <c r="H241" s="76"/>
      <c r="I241" s="35"/>
      <c r="J241" s="34"/>
      <c r="K241" s="35"/>
      <c r="L241" s="35"/>
      <c r="M241" s="44"/>
    </row>
    <row r="242" spans="1:13" s="36" customFormat="1">
      <c r="A242" s="27"/>
      <c r="B242" s="28"/>
      <c r="C242" s="67"/>
      <c r="D242" s="43"/>
      <c r="E242" s="30"/>
      <c r="F242" s="31"/>
      <c r="G242" s="35"/>
      <c r="H242" s="76"/>
      <c r="I242" s="35"/>
      <c r="J242" s="34"/>
      <c r="K242" s="35"/>
      <c r="L242" s="35"/>
      <c r="M242" s="44"/>
    </row>
    <row r="243" spans="1:13" s="36" customFormat="1">
      <c r="A243" s="27"/>
      <c r="B243" s="28"/>
      <c r="C243" s="67"/>
      <c r="D243" s="43"/>
      <c r="E243" s="30"/>
      <c r="F243" s="31"/>
      <c r="G243" s="35"/>
      <c r="H243" s="76"/>
      <c r="I243" s="35"/>
      <c r="J243" s="34"/>
      <c r="K243" s="35"/>
      <c r="L243" s="35"/>
      <c r="M243" s="44"/>
    </row>
    <row r="244" spans="1:13" s="36" customFormat="1">
      <c r="A244" s="27"/>
      <c r="B244" s="28"/>
      <c r="C244" s="67"/>
      <c r="D244" s="43"/>
      <c r="E244" s="30"/>
      <c r="F244" s="31"/>
      <c r="G244" s="35"/>
      <c r="H244" s="76"/>
      <c r="I244" s="35"/>
      <c r="J244" s="34"/>
      <c r="K244" s="35"/>
      <c r="L244" s="35"/>
      <c r="M244" s="44"/>
    </row>
    <row r="245" spans="1:13" s="36" customFormat="1">
      <c r="A245" s="27"/>
      <c r="B245" s="28"/>
      <c r="C245" s="67"/>
      <c r="D245" s="43"/>
      <c r="E245" s="30"/>
      <c r="F245" s="31"/>
      <c r="G245" s="35"/>
      <c r="H245" s="76"/>
      <c r="I245" s="35"/>
      <c r="J245" s="34"/>
      <c r="K245" s="35"/>
      <c r="L245" s="35"/>
      <c r="M245" s="44"/>
    </row>
    <row r="246" spans="1:13" s="36" customFormat="1">
      <c r="A246" s="27"/>
      <c r="B246" s="28"/>
      <c r="C246" s="67"/>
      <c r="D246" s="43"/>
      <c r="E246" s="30"/>
      <c r="F246" s="31"/>
      <c r="G246" s="35"/>
      <c r="H246" s="76"/>
      <c r="I246" s="35"/>
      <c r="J246" s="34"/>
      <c r="K246" s="35"/>
      <c r="L246" s="35"/>
      <c r="M246" s="44"/>
    </row>
    <row r="247" spans="1:13" s="36" customFormat="1">
      <c r="A247" s="27"/>
      <c r="B247" s="28"/>
      <c r="C247" s="67"/>
      <c r="D247" s="43"/>
      <c r="E247" s="30"/>
      <c r="F247" s="31"/>
      <c r="G247" s="35"/>
      <c r="H247" s="76"/>
      <c r="I247" s="35"/>
      <c r="J247" s="34"/>
      <c r="K247" s="35"/>
      <c r="L247" s="35"/>
      <c r="M247" s="44"/>
    </row>
    <row r="248" spans="1:13" s="36" customFormat="1">
      <c r="A248" s="27"/>
      <c r="B248" s="28"/>
      <c r="C248" s="67"/>
      <c r="D248" s="43"/>
      <c r="E248" s="30"/>
      <c r="F248" s="31"/>
      <c r="G248" s="35"/>
      <c r="H248" s="76"/>
      <c r="I248" s="35"/>
      <c r="J248" s="34"/>
      <c r="K248" s="35"/>
      <c r="L248" s="35"/>
      <c r="M248" s="44"/>
    </row>
    <row r="249" spans="1:13" s="36" customFormat="1">
      <c r="A249" s="27"/>
      <c r="B249" s="28"/>
      <c r="C249" s="67"/>
      <c r="D249" s="43"/>
      <c r="E249" s="30"/>
      <c r="F249" s="31"/>
      <c r="G249" s="35"/>
      <c r="H249" s="76"/>
      <c r="I249" s="35"/>
      <c r="J249" s="34"/>
      <c r="K249" s="35"/>
      <c r="L249" s="35"/>
      <c r="M249" s="44"/>
    </row>
    <row r="250" spans="1:13" s="36" customFormat="1">
      <c r="A250" s="27"/>
      <c r="B250" s="28"/>
      <c r="C250" s="67"/>
      <c r="D250" s="43"/>
      <c r="E250" s="30"/>
      <c r="F250" s="31"/>
      <c r="G250" s="35"/>
      <c r="H250" s="76"/>
      <c r="I250" s="35"/>
      <c r="J250" s="34"/>
      <c r="K250" s="35"/>
      <c r="L250" s="35"/>
      <c r="M250" s="44"/>
    </row>
    <row r="251" spans="1:13" s="36" customFormat="1">
      <c r="A251" s="27"/>
      <c r="B251" s="28"/>
      <c r="C251" s="67"/>
      <c r="D251" s="43"/>
      <c r="E251" s="30"/>
      <c r="F251" s="31"/>
      <c r="G251" s="35"/>
      <c r="H251" s="76"/>
      <c r="I251" s="35"/>
      <c r="J251" s="34"/>
      <c r="K251" s="35"/>
      <c r="L251" s="35"/>
      <c r="M251" s="44"/>
    </row>
    <row r="252" spans="1:13" s="36" customFormat="1">
      <c r="A252" s="27"/>
      <c r="B252" s="28"/>
      <c r="C252" s="67"/>
      <c r="D252" s="43"/>
      <c r="E252" s="30"/>
      <c r="F252" s="31"/>
      <c r="G252" s="35"/>
      <c r="H252" s="76"/>
      <c r="I252" s="35"/>
      <c r="J252" s="34"/>
      <c r="K252" s="35"/>
      <c r="L252" s="35"/>
      <c r="M252" s="44"/>
    </row>
    <row r="253" spans="1:13" s="36" customFormat="1">
      <c r="A253" s="27"/>
      <c r="B253" s="28"/>
      <c r="C253" s="67"/>
      <c r="D253" s="43"/>
      <c r="E253" s="30"/>
      <c r="F253" s="31"/>
      <c r="G253" s="35"/>
      <c r="H253" s="76"/>
      <c r="I253" s="35"/>
      <c r="J253" s="34"/>
      <c r="K253" s="35"/>
      <c r="L253" s="35"/>
      <c r="M253" s="44"/>
    </row>
    <row r="254" spans="1:13" s="36" customFormat="1">
      <c r="A254" s="27"/>
      <c r="B254" s="28"/>
      <c r="C254" s="67"/>
      <c r="D254" s="43"/>
      <c r="E254" s="30"/>
      <c r="F254" s="31"/>
      <c r="G254" s="35"/>
      <c r="H254" s="76"/>
      <c r="I254" s="35"/>
      <c r="J254" s="34"/>
      <c r="K254" s="35"/>
      <c r="L254" s="35"/>
      <c r="M254" s="44"/>
    </row>
    <row r="255" spans="1:13" s="36" customFormat="1">
      <c r="A255" s="27"/>
      <c r="B255" s="28"/>
      <c r="C255" s="67"/>
      <c r="D255" s="43"/>
      <c r="E255" s="30"/>
      <c r="F255" s="31"/>
      <c r="G255" s="35"/>
      <c r="H255" s="76"/>
      <c r="I255" s="35"/>
      <c r="J255" s="34"/>
      <c r="K255" s="35"/>
      <c r="L255" s="35"/>
      <c r="M255" s="44"/>
    </row>
    <row r="256" spans="1:13" s="36" customFormat="1">
      <c r="A256" s="27"/>
      <c r="B256" s="28"/>
      <c r="C256" s="67"/>
      <c r="D256" s="43"/>
      <c r="E256" s="30"/>
      <c r="F256" s="31"/>
      <c r="G256" s="35"/>
      <c r="H256" s="76"/>
      <c r="I256" s="35"/>
      <c r="J256" s="34"/>
      <c r="K256" s="35"/>
      <c r="L256" s="35"/>
      <c r="M256" s="44"/>
    </row>
    <row r="257" spans="1:13" s="36" customFormat="1">
      <c r="A257" s="27"/>
      <c r="B257" s="28"/>
      <c r="C257" s="67"/>
      <c r="D257" s="43"/>
      <c r="E257" s="30"/>
      <c r="F257" s="31"/>
      <c r="G257" s="35"/>
      <c r="H257" s="76"/>
      <c r="I257" s="35"/>
      <c r="J257" s="34"/>
      <c r="K257" s="35"/>
      <c r="L257" s="35"/>
      <c r="M257" s="44"/>
    </row>
    <row r="258" spans="1:13" s="36" customFormat="1">
      <c r="A258" s="27"/>
      <c r="B258" s="28"/>
      <c r="C258" s="67"/>
      <c r="D258" s="43"/>
      <c r="E258" s="30"/>
      <c r="F258" s="31"/>
      <c r="G258" s="35"/>
      <c r="H258" s="76"/>
      <c r="I258" s="35"/>
      <c r="J258" s="34"/>
      <c r="K258" s="35"/>
      <c r="L258" s="35"/>
      <c r="M258" s="44"/>
    </row>
    <row r="259" spans="1:13" s="36" customFormat="1">
      <c r="A259" s="27"/>
      <c r="B259" s="28"/>
      <c r="C259" s="67"/>
      <c r="D259" s="43"/>
      <c r="E259" s="30"/>
      <c r="F259" s="31"/>
      <c r="G259" s="35"/>
      <c r="H259" s="76"/>
      <c r="I259" s="35"/>
      <c r="J259" s="34"/>
      <c r="K259" s="35"/>
      <c r="L259" s="35"/>
      <c r="M259" s="44"/>
    </row>
    <row r="260" spans="1:13" s="36" customFormat="1">
      <c r="A260" s="27"/>
      <c r="B260" s="28"/>
      <c r="C260" s="67"/>
      <c r="D260" s="43"/>
      <c r="E260" s="30"/>
      <c r="F260" s="31"/>
      <c r="G260" s="35"/>
      <c r="H260" s="76"/>
      <c r="I260" s="35"/>
      <c r="J260" s="34"/>
      <c r="K260" s="35"/>
      <c r="L260" s="35"/>
      <c r="M260" s="44"/>
    </row>
    <row r="261" spans="1:13" s="36" customFormat="1">
      <c r="A261" s="27"/>
      <c r="B261" s="28"/>
      <c r="C261" s="67"/>
      <c r="D261" s="43"/>
      <c r="E261" s="30"/>
      <c r="F261" s="31"/>
      <c r="G261" s="35"/>
      <c r="H261" s="76"/>
      <c r="I261" s="35"/>
      <c r="J261" s="34"/>
      <c r="K261" s="35"/>
      <c r="L261" s="35"/>
      <c r="M261" s="44"/>
    </row>
    <row r="262" spans="1:13" s="36" customFormat="1">
      <c r="A262" s="27"/>
      <c r="B262" s="28"/>
      <c r="C262" s="67"/>
      <c r="D262" s="43"/>
      <c r="E262" s="30"/>
      <c r="F262" s="31"/>
      <c r="G262" s="35"/>
      <c r="H262" s="76"/>
      <c r="I262" s="35"/>
      <c r="J262" s="34"/>
      <c r="K262" s="35"/>
      <c r="L262" s="35"/>
      <c r="M262" s="44"/>
    </row>
    <row r="263" spans="1:13" s="36" customFormat="1">
      <c r="A263" s="27"/>
      <c r="B263" s="28"/>
      <c r="C263" s="67"/>
      <c r="D263" s="43"/>
      <c r="E263" s="30"/>
      <c r="F263" s="31"/>
      <c r="G263" s="35"/>
      <c r="H263" s="76"/>
      <c r="I263" s="35"/>
      <c r="J263" s="34"/>
      <c r="K263" s="35"/>
      <c r="L263" s="35"/>
      <c r="M263" s="44"/>
    </row>
    <row r="264" spans="1:13" s="36" customFormat="1">
      <c r="A264" s="27"/>
      <c r="B264" s="28"/>
      <c r="C264" s="67"/>
      <c r="D264" s="43"/>
      <c r="E264" s="30"/>
      <c r="F264" s="31"/>
      <c r="G264" s="35"/>
      <c r="H264" s="76"/>
      <c r="I264" s="35"/>
      <c r="J264" s="34"/>
      <c r="K264" s="35"/>
      <c r="L264" s="35"/>
      <c r="M264" s="44"/>
    </row>
    <row r="265" spans="1:13" s="36" customFormat="1">
      <c r="A265" s="27"/>
      <c r="B265" s="28"/>
      <c r="C265" s="67"/>
      <c r="D265" s="43"/>
      <c r="E265" s="30"/>
      <c r="F265" s="31"/>
      <c r="G265" s="35"/>
      <c r="H265" s="76"/>
      <c r="I265" s="35"/>
      <c r="J265" s="34"/>
      <c r="K265" s="35"/>
      <c r="L265" s="35"/>
      <c r="M265" s="44"/>
    </row>
    <row r="266" spans="1:13" s="36" customFormat="1">
      <c r="A266" s="27"/>
      <c r="B266" s="28"/>
      <c r="C266" s="67"/>
      <c r="D266" s="43"/>
      <c r="E266" s="30"/>
      <c r="F266" s="31"/>
      <c r="G266" s="35"/>
      <c r="H266" s="76"/>
      <c r="I266" s="35"/>
      <c r="J266" s="34"/>
      <c r="K266" s="35"/>
      <c r="L266" s="35"/>
      <c r="M266" s="44"/>
    </row>
    <row r="267" spans="1:13" s="36" customFormat="1">
      <c r="A267" s="27"/>
      <c r="B267" s="28"/>
      <c r="C267" s="67"/>
      <c r="D267" s="43"/>
      <c r="E267" s="30"/>
      <c r="F267" s="31"/>
      <c r="G267" s="35"/>
      <c r="H267" s="76"/>
      <c r="I267" s="35"/>
      <c r="J267" s="34"/>
      <c r="K267" s="35"/>
      <c r="L267" s="35"/>
      <c r="M267" s="44"/>
    </row>
    <row r="268" spans="1:13" s="36" customFormat="1">
      <c r="A268" s="27"/>
      <c r="B268" s="28"/>
      <c r="C268" s="67"/>
      <c r="D268" s="43"/>
      <c r="E268" s="30"/>
      <c r="F268" s="31"/>
      <c r="G268" s="35"/>
      <c r="H268" s="76"/>
      <c r="I268" s="35"/>
      <c r="J268" s="34"/>
      <c r="K268" s="35"/>
      <c r="L268" s="35"/>
      <c r="M268" s="44"/>
    </row>
    <row r="269" spans="1:13" s="36" customFormat="1">
      <c r="A269" s="27"/>
      <c r="B269" s="28"/>
      <c r="C269" s="67"/>
      <c r="D269" s="43"/>
      <c r="E269" s="30"/>
      <c r="F269" s="31"/>
      <c r="G269" s="35"/>
      <c r="H269" s="76"/>
      <c r="I269" s="35"/>
      <c r="J269" s="34"/>
      <c r="K269" s="35"/>
      <c r="L269" s="35"/>
      <c r="M269" s="44"/>
    </row>
    <row r="270" spans="1:13" s="36" customFormat="1">
      <c r="A270" s="27"/>
      <c r="B270" s="28"/>
      <c r="C270" s="67"/>
      <c r="D270" s="43"/>
      <c r="E270" s="30"/>
      <c r="F270" s="31"/>
      <c r="G270" s="35"/>
      <c r="H270" s="76"/>
      <c r="I270" s="35"/>
      <c r="J270" s="34"/>
      <c r="K270" s="35"/>
      <c r="L270" s="35"/>
      <c r="M270" s="44"/>
    </row>
    <row r="271" spans="1:13" s="36" customFormat="1">
      <c r="A271" s="27"/>
      <c r="B271" s="28"/>
      <c r="C271" s="67"/>
      <c r="D271" s="43"/>
      <c r="E271" s="30"/>
      <c r="F271" s="31"/>
      <c r="G271" s="35"/>
      <c r="H271" s="76"/>
      <c r="I271" s="35"/>
      <c r="J271" s="34"/>
      <c r="K271" s="35"/>
      <c r="L271" s="35"/>
      <c r="M271" s="44"/>
    </row>
  </sheetData>
  <autoFilter ref="G5:H5"/>
  <mergeCells count="6">
    <mergeCell ref="A44:L44"/>
    <mergeCell ref="A2:L2"/>
    <mergeCell ref="A1:L1"/>
    <mergeCell ref="A3:L3"/>
    <mergeCell ref="A4:K4"/>
    <mergeCell ref="A39:L39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9" enableFormatConditionsCalculation="0">
    <pageSetUpPr fitToPage="1"/>
  </sheetPr>
  <dimension ref="A1:N223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2" sqref="A2:L2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29" customWidth="1"/>
    <col min="4" max="4" width="5.6640625" style="2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bestFit="1" customWidth="1"/>
    <col min="11" max="11" width="13.6640625" style="18" customWidth="1"/>
    <col min="12" max="12" width="13.6640625" style="7" customWidth="1"/>
    <col min="13" max="13" width="9.1640625" style="70" hidden="1" customWidth="1"/>
    <col min="14" max="14" width="0" hidden="1" customWidth="1"/>
  </cols>
  <sheetData>
    <row r="1" spans="1:14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4" ht="19.5" customHeight="1">
      <c r="A2" s="180" t="s">
        <v>1660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4" ht="18" customHeight="1">
      <c r="A3" s="182" t="s">
        <v>1169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71" t="s">
        <v>1245</v>
      </c>
    </row>
    <row r="4" spans="1:14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  <c r="M4" s="72"/>
    </row>
    <row r="5" spans="1:14" s="61" customFormat="1" ht="15.25" customHeight="1">
      <c r="A5" s="3" t="s">
        <v>1756</v>
      </c>
      <c r="B5" s="5" t="s">
        <v>1757</v>
      </c>
      <c r="C5" s="60"/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  <c r="M5" s="73" t="s">
        <v>1241</v>
      </c>
    </row>
    <row r="6" spans="1:14" s="30" customFormat="1">
      <c r="A6" s="27">
        <v>1</v>
      </c>
      <c r="B6" s="28">
        <v>42.93</v>
      </c>
      <c r="C6" s="29"/>
      <c r="D6" s="26">
        <v>1</v>
      </c>
      <c r="E6" s="30" t="s">
        <v>1158</v>
      </c>
      <c r="F6" s="31">
        <f>VLOOKUP($E6,Atletas!$1:$1048576,7,FALSE)</f>
        <v>35074</v>
      </c>
      <c r="G6" s="31" t="str">
        <f>VLOOKUP($E6,Atletas!$1:$1048576,9,FALSE)</f>
        <v>Juvenil</v>
      </c>
      <c r="H6" s="76" t="str">
        <f>VLOOKUP($E6,Atletas!$1:$1048576,5,FALSE)</f>
        <v>ACDSJ</v>
      </c>
      <c r="I6" s="35" t="s">
        <v>1434</v>
      </c>
      <c r="J6" s="34">
        <v>41462</v>
      </c>
      <c r="K6" s="35"/>
      <c r="L6" s="35" t="s">
        <v>27</v>
      </c>
    </row>
    <row r="7" spans="1:14" s="30" customFormat="1">
      <c r="A7" s="27">
        <v>2</v>
      </c>
      <c r="B7" s="28">
        <v>43.87</v>
      </c>
      <c r="C7" s="29"/>
      <c r="D7" s="26">
        <v>2</v>
      </c>
      <c r="E7" s="30" t="s">
        <v>31</v>
      </c>
      <c r="F7" s="31">
        <f>VLOOKUP($E7,Atletas!$1:$1048576,7,FALSE)</f>
        <v>35103</v>
      </c>
      <c r="G7" s="31" t="str">
        <f>VLOOKUP($E7,Atletas!$1:$1048576,9,FALSE)</f>
        <v>Juvenil</v>
      </c>
      <c r="H7" s="76" t="str">
        <f>VLOOKUP($E7,Atletas!$1:$1048576,5,FALSE)</f>
        <v>GDE</v>
      </c>
      <c r="I7" s="35" t="s">
        <v>1434</v>
      </c>
      <c r="J7" s="34">
        <v>41462</v>
      </c>
      <c r="K7" s="35"/>
      <c r="L7" s="35" t="s">
        <v>27</v>
      </c>
      <c r="M7" s="44"/>
    </row>
    <row r="8" spans="1:14" s="30" customFormat="1">
      <c r="A8" s="27">
        <v>3</v>
      </c>
      <c r="B8" s="28">
        <v>45.23</v>
      </c>
      <c r="C8" s="29"/>
      <c r="D8" s="26">
        <v>3</v>
      </c>
      <c r="E8" s="30" t="s">
        <v>2177</v>
      </c>
      <c r="F8" s="31">
        <f>VLOOKUP($E8,Atletas!$1:$1048576,7,FALSE)</f>
        <v>35358</v>
      </c>
      <c r="G8" s="31" t="str">
        <f>VLOOKUP($E8,Atletas!$1:$1048576,9,FALSE)</f>
        <v>Juvenil</v>
      </c>
      <c r="H8" s="76" t="str">
        <f>VLOOKUP($E8,Atletas!$1:$1048576,5,FALSE)</f>
        <v>AJS</v>
      </c>
      <c r="I8" s="35" t="s">
        <v>1434</v>
      </c>
      <c r="J8" s="34">
        <v>41462</v>
      </c>
      <c r="K8" s="35"/>
      <c r="L8" s="35" t="s">
        <v>27</v>
      </c>
    </row>
    <row r="9" spans="1:14" s="30" customFormat="1">
      <c r="A9" s="27">
        <v>4</v>
      </c>
      <c r="B9" s="28">
        <v>48.26</v>
      </c>
      <c r="C9" s="29"/>
      <c r="D9" s="26">
        <v>3</v>
      </c>
      <c r="E9" s="30" t="s">
        <v>7</v>
      </c>
      <c r="F9" s="31">
        <f>VLOOKUP($E9,Atletas!$1:$1048576,7,FALSE)</f>
        <v>36062</v>
      </c>
      <c r="G9" s="31" t="str">
        <f>VLOOKUP($E9,Atletas!$1:$1048576,9,FALSE)</f>
        <v>Iniciado</v>
      </c>
      <c r="H9" s="76" t="str">
        <f>VLOOKUP($E9,Atletas!$1:$1048576,5,FALSE)</f>
        <v>CSM</v>
      </c>
      <c r="I9" s="35" t="s">
        <v>1434</v>
      </c>
      <c r="J9" s="34">
        <v>41412</v>
      </c>
      <c r="K9" s="35"/>
      <c r="L9" s="35" t="s">
        <v>27</v>
      </c>
    </row>
    <row r="10" spans="1:14" s="30" customFormat="1">
      <c r="A10" s="27">
        <v>5</v>
      </c>
      <c r="B10" s="28">
        <v>50.54</v>
      </c>
      <c r="C10" s="29"/>
      <c r="D10" s="26">
        <v>4</v>
      </c>
      <c r="E10" s="30" t="s">
        <v>2087</v>
      </c>
      <c r="F10" s="31">
        <f>VLOOKUP($E10,Atletas!$1:$1048576,7,FALSE)</f>
        <v>35582</v>
      </c>
      <c r="G10" s="31" t="str">
        <f>VLOOKUP($E10,Atletas!$1:$1048576,9,FALSE)</f>
        <v>Juvenil</v>
      </c>
      <c r="H10" s="76" t="str">
        <f>VLOOKUP($E10,Atletas!$1:$1048576,5,FALSE)</f>
        <v>GDE</v>
      </c>
      <c r="I10" s="35" t="s">
        <v>1434</v>
      </c>
      <c r="J10" s="34">
        <v>41412</v>
      </c>
      <c r="K10" s="35"/>
      <c r="L10" s="35" t="s">
        <v>27</v>
      </c>
      <c r="M10" s="44"/>
    </row>
    <row r="11" spans="1:14" s="30" customFormat="1">
      <c r="A11" s="27">
        <v>6</v>
      </c>
      <c r="B11" s="28">
        <v>55.19</v>
      </c>
      <c r="C11" s="29"/>
      <c r="D11" s="26">
        <v>5</v>
      </c>
      <c r="E11" s="30" t="s">
        <v>2173</v>
      </c>
      <c r="F11" s="31">
        <f>VLOOKUP($E11,Atletas!$1:$1048576,7,FALSE)</f>
        <v>36059</v>
      </c>
      <c r="G11" s="31" t="str">
        <f>VLOOKUP($E11,Atletas!$1:$1048576,9,FALSE)</f>
        <v>Iniciado</v>
      </c>
      <c r="H11" s="76" t="str">
        <f>VLOOKUP($E11,Atletas!$1:$1048576,5,FALSE)</f>
        <v>AJS</v>
      </c>
      <c r="I11" s="35" t="s">
        <v>1434</v>
      </c>
      <c r="J11" s="34">
        <v>41412</v>
      </c>
      <c r="K11" s="35"/>
      <c r="L11" s="35" t="s">
        <v>27</v>
      </c>
      <c r="M11" s="44"/>
    </row>
    <row r="12" spans="1:14" s="30" customFormat="1">
      <c r="A12" s="27">
        <v>7</v>
      </c>
      <c r="B12" s="28">
        <v>58.18</v>
      </c>
      <c r="C12" s="29"/>
      <c r="D12" s="26">
        <v>4</v>
      </c>
      <c r="E12" s="30" t="s">
        <v>2900</v>
      </c>
      <c r="F12" s="31">
        <f>VLOOKUP($E12,Atletas!$1:$1048576,7,FALSE)</f>
        <v>35706</v>
      </c>
      <c r="G12" s="31" t="str">
        <f>VLOOKUP($E12,Atletas!$1:$1048576,9,FALSE)</f>
        <v>Juvenil</v>
      </c>
      <c r="H12" s="76" t="str">
        <f>VLOOKUP($E12,Atletas!$1:$1048576,5,FALSE)</f>
        <v>CSM</v>
      </c>
      <c r="I12" s="35" t="s">
        <v>1434</v>
      </c>
      <c r="J12" s="34">
        <v>41462</v>
      </c>
      <c r="K12" s="35"/>
      <c r="L12" s="35" t="s">
        <v>27</v>
      </c>
      <c r="M12" s="44"/>
      <c r="N12" s="45"/>
    </row>
    <row r="13" spans="1:14" s="30" customFormat="1">
      <c r="A13" s="27"/>
      <c r="B13" s="28"/>
      <c r="C13" s="29"/>
      <c r="D13" s="26"/>
      <c r="E13" s="30" t="s">
        <v>631</v>
      </c>
      <c r="F13" s="31" t="e">
        <f>VLOOKUP($E13,Atletas!$1:$1048576,7,FALSE)</f>
        <v>#N/A</v>
      </c>
      <c r="G13" s="31" t="e">
        <f>VLOOKUP($E13,Atletas!$1:$1048576,9,FALSE)</f>
        <v>#N/A</v>
      </c>
      <c r="H13" s="76" t="e">
        <f>VLOOKUP($E13,Atletas!$1:$1048576,5,FALSE)</f>
        <v>#N/A</v>
      </c>
      <c r="I13" s="35"/>
      <c r="J13" s="34"/>
      <c r="K13" s="35"/>
      <c r="L13" s="35" t="s">
        <v>2524</v>
      </c>
      <c r="M13" s="44"/>
    </row>
    <row r="14" spans="1:14" s="30" customFormat="1">
      <c r="A14" s="27"/>
      <c r="B14" s="28"/>
      <c r="C14" s="29"/>
      <c r="D14" s="26"/>
      <c r="E14" s="30" t="s">
        <v>1037</v>
      </c>
      <c r="F14" s="31">
        <f>VLOOKUP($E14,Atletas!$1:$1048576,7,FALSE)</f>
        <v>35674</v>
      </c>
      <c r="G14" s="31" t="str">
        <f>VLOOKUP($E14,Atletas!$1:$1048576,9,FALSE)</f>
        <v>Juvenil</v>
      </c>
      <c r="H14" s="76" t="str">
        <f>VLOOKUP($E14,Atletas!$1:$1048576,5,FALSE)</f>
        <v>ACDSJ</v>
      </c>
      <c r="I14" s="35"/>
      <c r="J14" s="34"/>
      <c r="K14" s="35"/>
      <c r="L14" s="35" t="s">
        <v>2525</v>
      </c>
      <c r="M14" s="44"/>
    </row>
    <row r="15" spans="1:14" s="30" customFormat="1">
      <c r="A15" s="27"/>
      <c r="B15" s="28"/>
      <c r="C15" s="29"/>
      <c r="D15" s="26"/>
      <c r="E15" s="30" t="s">
        <v>2139</v>
      </c>
      <c r="F15" s="31">
        <f>VLOOKUP($E15,Atletas!$1:$1048576,7,FALSE)</f>
        <v>36075</v>
      </c>
      <c r="G15" s="31" t="str">
        <f>VLOOKUP($E15,Atletas!$1:$1048576,9,FALSE)</f>
        <v>Iniciado</v>
      </c>
      <c r="H15" s="76" t="str">
        <f>VLOOKUP($E15,Atletas!$1:$1048576,5,FALSE)</f>
        <v>AJS</v>
      </c>
      <c r="I15" s="35"/>
      <c r="J15" s="34"/>
      <c r="K15" s="35"/>
      <c r="L15" s="35" t="s">
        <v>2526</v>
      </c>
      <c r="M15" s="44"/>
    </row>
    <row r="16" spans="1:14" s="30" customFormat="1">
      <c r="A16" s="27"/>
      <c r="B16" s="28"/>
      <c r="C16" s="29"/>
      <c r="D16" s="26"/>
      <c r="E16" s="30" t="s">
        <v>1223</v>
      </c>
      <c r="F16" s="31">
        <f>VLOOKUP($E16,Atletas!$1:$1048576,7,FALSE)</f>
        <v>34779</v>
      </c>
      <c r="G16" s="31" t="str">
        <f>VLOOKUP($E16,Atletas!$1:$1048576,9,FALSE)</f>
        <v>Júnior</v>
      </c>
      <c r="H16" s="76" t="str">
        <f>VLOOKUP($E16,Atletas!$1:$1048576,5,FALSE)</f>
        <v>AJS</v>
      </c>
      <c r="I16" s="35"/>
      <c r="J16" s="34"/>
      <c r="K16" s="35"/>
      <c r="L16" s="35" t="s">
        <v>1934</v>
      </c>
      <c r="M16" s="44"/>
      <c r="N16" s="30" t="str">
        <f>CONCATENATE(B16," - 11")</f>
        <v xml:space="preserve"> - 11</v>
      </c>
    </row>
    <row r="17" spans="1:14" s="30" customFormat="1">
      <c r="A17" s="27"/>
      <c r="B17" s="28"/>
      <c r="C17" s="29"/>
      <c r="D17" s="26"/>
      <c r="F17" s="31">
        <f>VLOOKUP($E17,Atletas!$1:$1048576,7,FALSE)</f>
        <v>0</v>
      </c>
      <c r="G17" s="31">
        <f>VLOOKUP($E17,Atletas!$1:$1048576,9,FALSE)</f>
        <v>0</v>
      </c>
      <c r="H17" s="76">
        <f>VLOOKUP($E17,Atletas!$1:$1048576,5,FALSE)</f>
        <v>0</v>
      </c>
      <c r="I17" s="35"/>
      <c r="J17" s="34"/>
      <c r="K17" s="35"/>
      <c r="L17" s="35" t="s">
        <v>27</v>
      </c>
      <c r="M17" s="44"/>
    </row>
    <row r="18" spans="1:14" s="30" customFormat="1">
      <c r="A18" s="27"/>
      <c r="B18" s="28"/>
      <c r="C18" s="29"/>
      <c r="D18" s="26"/>
      <c r="F18" s="31"/>
      <c r="G18" s="35"/>
      <c r="H18" s="76"/>
      <c r="I18" s="35"/>
      <c r="J18" s="34"/>
      <c r="K18" s="35"/>
      <c r="L18" s="35"/>
      <c r="M18" s="44"/>
    </row>
    <row r="19" spans="1:14" s="30" customFormat="1">
      <c r="A19" s="27"/>
      <c r="B19" s="28"/>
      <c r="C19" s="29"/>
      <c r="D19" s="26"/>
      <c r="F19" s="31"/>
      <c r="G19" s="35"/>
      <c r="H19" s="76"/>
      <c r="I19" s="35"/>
      <c r="J19" s="34"/>
      <c r="K19" s="35"/>
      <c r="L19" s="35"/>
      <c r="M19" s="44"/>
    </row>
    <row r="20" spans="1:14" s="30" customFormat="1">
      <c r="A20" s="178" t="s">
        <v>1243</v>
      </c>
      <c r="B20" s="178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44"/>
      <c r="N20" s="45"/>
    </row>
    <row r="21" spans="1:14" s="30" customFormat="1">
      <c r="A21" s="27"/>
      <c r="B21" s="28"/>
      <c r="C21" s="29"/>
      <c r="D21" s="26"/>
      <c r="F21" s="31">
        <f>VLOOKUP($E21,Atletas!$1:$1048576,7,FALSE)</f>
        <v>0</v>
      </c>
      <c r="G21" s="31">
        <f>VLOOKUP($E21,Atletas!$1:$1048576,9,FALSE)</f>
        <v>0</v>
      </c>
      <c r="H21" s="76">
        <f>VLOOKUP($E21,Atletas!$1:$1048576,5,FALSE)</f>
        <v>0</v>
      </c>
      <c r="I21" s="35"/>
      <c r="J21" s="34"/>
      <c r="K21" s="35"/>
      <c r="L21" s="35"/>
      <c r="M21" s="44"/>
    </row>
    <row r="22" spans="1:14" s="30" customFormat="1">
      <c r="A22" s="27"/>
      <c r="B22" s="28"/>
      <c r="C22" s="29"/>
      <c r="D22" s="26"/>
      <c r="F22" s="31">
        <f>VLOOKUP($E22,Atletas!$1:$1048576,7,FALSE)</f>
        <v>0</v>
      </c>
      <c r="G22" s="31">
        <f>VLOOKUP($E22,Atletas!$1:$1048576,9,FALSE)</f>
        <v>0</v>
      </c>
      <c r="H22" s="76">
        <f>VLOOKUP($E22,Atletas!$1:$1048576,5,FALSE)</f>
        <v>0</v>
      </c>
      <c r="I22" s="129"/>
      <c r="J22" s="34"/>
      <c r="K22" s="35"/>
      <c r="L22" s="35"/>
      <c r="M22" s="44"/>
    </row>
    <row r="23" spans="1:14" s="30" customFormat="1">
      <c r="A23" s="27"/>
      <c r="B23" s="28"/>
      <c r="C23" s="29"/>
      <c r="D23" s="26"/>
      <c r="F23" s="31"/>
      <c r="G23" s="31"/>
      <c r="H23" s="76"/>
      <c r="I23" s="35"/>
      <c r="J23" s="34"/>
      <c r="K23" s="35"/>
      <c r="L23" s="35"/>
      <c r="M23" s="44"/>
      <c r="N23" s="44"/>
    </row>
    <row r="24" spans="1:14" s="36" customFormat="1">
      <c r="A24" s="27"/>
      <c r="B24" s="28"/>
      <c r="C24" s="29"/>
      <c r="D24" s="26"/>
      <c r="E24" s="30"/>
      <c r="F24" s="31"/>
      <c r="G24" s="35"/>
      <c r="H24" s="76"/>
      <c r="I24" s="33"/>
      <c r="J24" s="34"/>
      <c r="K24" s="33"/>
      <c r="L24" s="35"/>
      <c r="M24" s="44"/>
    </row>
    <row r="25" spans="1:14" s="30" customFormat="1">
      <c r="A25" s="178" t="s">
        <v>696</v>
      </c>
      <c r="B25" s="178"/>
      <c r="C25" s="178"/>
      <c r="D25" s="178"/>
      <c r="E25" s="178"/>
      <c r="F25" s="178"/>
      <c r="G25" s="178"/>
      <c r="H25" s="178"/>
      <c r="I25" s="178"/>
      <c r="J25" s="178"/>
      <c r="K25" s="178"/>
      <c r="L25" s="178"/>
      <c r="M25" s="44"/>
      <c r="N25" s="45"/>
    </row>
    <row r="26" spans="1:14" s="30" customFormat="1">
      <c r="A26" s="27"/>
      <c r="B26" s="28"/>
      <c r="C26" s="29"/>
      <c r="D26" s="26"/>
      <c r="F26" s="31">
        <f>VLOOKUP($E26,Atletas!$1:$1048576,7,FALSE)</f>
        <v>0</v>
      </c>
      <c r="G26" s="31">
        <f>VLOOKUP($E26,Atletas!$1:$1048576,9,FALSE)</f>
        <v>0</v>
      </c>
      <c r="H26" s="76">
        <f>VLOOKUP($E26,Atletas!$1:$1048576,5,FALSE)</f>
        <v>0</v>
      </c>
      <c r="I26" s="129"/>
      <c r="J26" s="34"/>
      <c r="K26" s="35"/>
      <c r="L26" s="35"/>
      <c r="M26" s="44"/>
    </row>
    <row r="27" spans="1:14" s="30" customFormat="1">
      <c r="A27" s="27"/>
      <c r="B27" s="28"/>
      <c r="C27" s="29"/>
      <c r="D27" s="26"/>
      <c r="F27" s="31">
        <f>VLOOKUP($E27,Atletas!$1:$1048576,7,FALSE)</f>
        <v>0</v>
      </c>
      <c r="G27" s="31">
        <f>VLOOKUP($E27,Atletas!$1:$1048576,9,FALSE)</f>
        <v>0</v>
      </c>
      <c r="H27" s="76">
        <f>VLOOKUP($E27,Atletas!$1:$1048576,5,FALSE)</f>
        <v>0</v>
      </c>
      <c r="I27" s="129"/>
      <c r="J27" s="34"/>
      <c r="K27" s="35"/>
      <c r="L27" s="35"/>
      <c r="M27" s="44"/>
    </row>
    <row r="28" spans="1:14" s="30" customFormat="1">
      <c r="A28" s="27"/>
      <c r="B28" s="28"/>
      <c r="C28" s="29"/>
      <c r="D28" s="26"/>
      <c r="F28" s="31">
        <f>VLOOKUP($E28,Atletas!$1:$1048576,7,FALSE)</f>
        <v>0</v>
      </c>
      <c r="G28" s="31">
        <f>VLOOKUP($E28,Atletas!$1:$1048576,9,FALSE)</f>
        <v>0</v>
      </c>
      <c r="H28" s="76">
        <f>VLOOKUP($E28,Atletas!$1:$1048576,5,FALSE)</f>
        <v>0</v>
      </c>
      <c r="I28" s="129"/>
      <c r="J28" s="34"/>
      <c r="K28" s="35"/>
      <c r="L28" s="35"/>
      <c r="M28" s="44"/>
    </row>
    <row r="29" spans="1:14" s="36" customFormat="1">
      <c r="A29" s="27"/>
      <c r="B29" s="28"/>
      <c r="C29" s="29"/>
      <c r="D29" s="26"/>
      <c r="E29" s="30"/>
      <c r="F29" s="31"/>
      <c r="G29" s="35"/>
      <c r="H29" s="76"/>
      <c r="I29" s="33"/>
      <c r="J29" s="34"/>
      <c r="K29" s="33"/>
      <c r="L29" s="35"/>
      <c r="M29" s="70"/>
    </row>
    <row r="30" spans="1:14" s="36" customFormat="1">
      <c r="A30" s="27"/>
      <c r="B30" s="28"/>
      <c r="C30" s="29"/>
      <c r="D30" s="26"/>
      <c r="E30" s="30"/>
      <c r="F30" s="31"/>
      <c r="G30" s="35"/>
      <c r="H30" s="76"/>
      <c r="I30" s="33"/>
      <c r="J30" s="34"/>
      <c r="K30" s="33"/>
      <c r="L30" s="35"/>
      <c r="M30" s="44"/>
    </row>
    <row r="31" spans="1:14" s="36" customFormat="1">
      <c r="A31" s="27"/>
      <c r="B31" s="28"/>
      <c r="C31" s="29"/>
      <c r="D31" s="26"/>
      <c r="E31" s="30"/>
      <c r="F31" s="31"/>
      <c r="G31" s="35"/>
      <c r="H31" s="76"/>
      <c r="I31" s="33"/>
      <c r="J31" s="34"/>
      <c r="K31" s="33"/>
      <c r="L31" s="35"/>
      <c r="M31" s="44"/>
    </row>
    <row r="32" spans="1:14" s="36" customFormat="1">
      <c r="A32" s="27"/>
      <c r="B32" s="28"/>
      <c r="C32" s="29"/>
      <c r="D32" s="26"/>
      <c r="E32" s="30"/>
      <c r="F32" s="31"/>
      <c r="G32" s="35"/>
      <c r="H32" s="76"/>
      <c r="I32" s="33"/>
      <c r="J32" s="34"/>
      <c r="K32" s="33"/>
      <c r="L32" s="35"/>
      <c r="M32" s="44"/>
    </row>
    <row r="33" spans="1:13" s="36" customFormat="1">
      <c r="A33" s="27"/>
      <c r="B33" s="28"/>
      <c r="C33" s="29"/>
      <c r="D33" s="26"/>
      <c r="E33" s="30"/>
      <c r="F33" s="31"/>
      <c r="G33" s="35"/>
      <c r="H33" s="76"/>
      <c r="I33" s="33"/>
      <c r="J33" s="34"/>
      <c r="K33" s="33"/>
      <c r="L33" s="35"/>
      <c r="M33" s="44"/>
    </row>
    <row r="34" spans="1:13" s="36" customFormat="1">
      <c r="A34" s="27"/>
      <c r="B34" s="28"/>
      <c r="C34" s="29"/>
      <c r="D34" s="26"/>
      <c r="E34" s="30"/>
      <c r="F34" s="31"/>
      <c r="G34" s="35"/>
      <c r="H34" s="76"/>
      <c r="I34" s="33"/>
      <c r="J34" s="34"/>
      <c r="K34" s="33"/>
      <c r="L34" s="35"/>
      <c r="M34" s="44"/>
    </row>
    <row r="35" spans="1:13" s="36" customFormat="1">
      <c r="A35" s="27"/>
      <c r="B35" s="28"/>
      <c r="C35" s="29"/>
      <c r="D35" s="26"/>
      <c r="E35" s="30"/>
      <c r="F35" s="31"/>
      <c r="G35" s="35"/>
      <c r="H35" s="76"/>
      <c r="I35" s="33"/>
      <c r="J35" s="34"/>
      <c r="K35" s="33"/>
      <c r="L35" s="35"/>
      <c r="M35" s="44"/>
    </row>
    <row r="36" spans="1:13" s="36" customFormat="1">
      <c r="A36" s="27"/>
      <c r="B36" s="28"/>
      <c r="C36" s="29"/>
      <c r="D36" s="26"/>
      <c r="E36" s="30"/>
      <c r="F36" s="31"/>
      <c r="G36" s="35"/>
      <c r="H36" s="76"/>
      <c r="I36" s="33"/>
      <c r="J36" s="34"/>
      <c r="K36" s="33"/>
      <c r="L36" s="35"/>
      <c r="M36" s="44"/>
    </row>
    <row r="37" spans="1:13" s="36" customFormat="1">
      <c r="A37" s="27"/>
      <c r="B37" s="28"/>
      <c r="C37" s="29"/>
      <c r="D37" s="26"/>
      <c r="E37" s="30"/>
      <c r="F37" s="31"/>
      <c r="G37" s="35"/>
      <c r="H37" s="76"/>
      <c r="I37" s="33"/>
      <c r="J37" s="34"/>
      <c r="K37" s="33"/>
      <c r="L37" s="35"/>
      <c r="M37" s="44"/>
    </row>
    <row r="38" spans="1:13" s="36" customFormat="1">
      <c r="A38" s="27"/>
      <c r="B38" s="28"/>
      <c r="C38" s="29"/>
      <c r="D38" s="26"/>
      <c r="E38" s="30"/>
      <c r="F38" s="31"/>
      <c r="G38" s="35"/>
      <c r="H38" s="76"/>
      <c r="I38" s="33"/>
      <c r="J38" s="34"/>
      <c r="K38" s="33"/>
      <c r="L38" s="35"/>
      <c r="M38" s="44"/>
    </row>
    <row r="39" spans="1:13" s="36" customFormat="1">
      <c r="A39" s="27"/>
      <c r="B39" s="28"/>
      <c r="C39" s="29"/>
      <c r="D39" s="26"/>
      <c r="E39" s="30"/>
      <c r="F39" s="31"/>
      <c r="G39" s="35"/>
      <c r="H39" s="76"/>
      <c r="I39" s="33"/>
      <c r="J39" s="34"/>
      <c r="K39" s="33"/>
      <c r="L39" s="35"/>
      <c r="M39" s="44"/>
    </row>
    <row r="40" spans="1:13" s="36" customFormat="1">
      <c r="A40" s="27"/>
      <c r="B40" s="28"/>
      <c r="C40" s="29"/>
      <c r="D40" s="26"/>
      <c r="E40" s="30"/>
      <c r="F40" s="31"/>
      <c r="G40" s="35"/>
      <c r="H40" s="76"/>
      <c r="I40" s="33"/>
      <c r="J40" s="34"/>
      <c r="K40" s="33"/>
      <c r="L40" s="35"/>
      <c r="M40" s="70"/>
    </row>
    <row r="41" spans="1:13" s="36" customFormat="1">
      <c r="A41" s="27"/>
      <c r="B41" s="28"/>
      <c r="C41" s="29"/>
      <c r="D41" s="26"/>
      <c r="E41" s="30"/>
      <c r="F41" s="31"/>
      <c r="G41" s="35"/>
      <c r="H41" s="76"/>
      <c r="I41" s="33"/>
      <c r="J41" s="34"/>
      <c r="K41" s="33"/>
      <c r="L41" s="35"/>
      <c r="M41" s="44"/>
    </row>
    <row r="42" spans="1:13" s="36" customFormat="1">
      <c r="A42" s="27"/>
      <c r="B42" s="28"/>
      <c r="C42" s="29"/>
      <c r="D42" s="26"/>
      <c r="E42" s="30"/>
      <c r="F42" s="31"/>
      <c r="G42" s="35"/>
      <c r="H42" s="76"/>
      <c r="I42" s="33"/>
      <c r="J42" s="34"/>
      <c r="K42" s="33"/>
      <c r="L42" s="35"/>
      <c r="M42" s="44"/>
    </row>
    <row r="43" spans="1:13" s="36" customFormat="1">
      <c r="A43" s="27"/>
      <c r="B43" s="28"/>
      <c r="C43" s="29"/>
      <c r="D43" s="26"/>
      <c r="E43" s="30"/>
      <c r="F43" s="31"/>
      <c r="G43" s="35"/>
      <c r="H43" s="76"/>
      <c r="I43" s="33"/>
      <c r="J43" s="34"/>
      <c r="K43" s="33"/>
      <c r="L43" s="35"/>
      <c r="M43" s="44"/>
    </row>
    <row r="44" spans="1:13" s="36" customFormat="1">
      <c r="A44" s="27"/>
      <c r="B44" s="28"/>
      <c r="C44" s="29"/>
      <c r="D44" s="26"/>
      <c r="E44" s="30"/>
      <c r="F44" s="31"/>
      <c r="G44" s="35"/>
      <c r="H44" s="76"/>
      <c r="I44" s="33"/>
      <c r="J44" s="34"/>
      <c r="K44" s="33"/>
      <c r="L44" s="35"/>
      <c r="M44" s="44"/>
    </row>
    <row r="45" spans="1:13" s="36" customFormat="1">
      <c r="A45" s="27"/>
      <c r="B45" s="28"/>
      <c r="C45" s="29"/>
      <c r="D45" s="26"/>
      <c r="E45" s="30"/>
      <c r="F45" s="31"/>
      <c r="G45" s="35"/>
      <c r="H45" s="76"/>
      <c r="I45" s="33"/>
      <c r="J45" s="34"/>
      <c r="K45" s="33"/>
      <c r="L45" s="35"/>
      <c r="M45" s="44"/>
    </row>
    <row r="46" spans="1:13" s="36" customFormat="1">
      <c r="A46" s="27"/>
      <c r="B46" s="28"/>
      <c r="C46" s="29"/>
      <c r="D46" s="26"/>
      <c r="E46" s="30"/>
      <c r="F46" s="31"/>
      <c r="G46" s="35"/>
      <c r="H46" s="76"/>
      <c r="I46" s="33"/>
      <c r="J46" s="34"/>
      <c r="K46" s="33"/>
      <c r="L46" s="35"/>
      <c r="M46" s="44"/>
    </row>
    <row r="47" spans="1:13" s="36" customFormat="1">
      <c r="A47" s="27"/>
      <c r="B47" s="28"/>
      <c r="C47" s="29"/>
      <c r="D47" s="26"/>
      <c r="E47" s="30"/>
      <c r="F47" s="31"/>
      <c r="G47" s="35"/>
      <c r="H47" s="76"/>
      <c r="I47" s="33"/>
      <c r="J47" s="34"/>
      <c r="K47" s="33"/>
      <c r="L47" s="35"/>
      <c r="M47" s="44"/>
    </row>
    <row r="48" spans="1:13" s="36" customFormat="1">
      <c r="A48" s="27"/>
      <c r="B48" s="28"/>
      <c r="C48" s="29"/>
      <c r="D48" s="26"/>
      <c r="E48" s="30"/>
      <c r="F48" s="31"/>
      <c r="G48" s="35"/>
      <c r="H48" s="76"/>
      <c r="I48" s="33"/>
      <c r="J48" s="34"/>
      <c r="K48" s="33"/>
      <c r="L48" s="35"/>
      <c r="M48" s="44"/>
    </row>
    <row r="49" spans="1:13" s="36" customFormat="1">
      <c r="A49" s="27"/>
      <c r="B49" s="28"/>
      <c r="C49" s="29"/>
      <c r="D49" s="26"/>
      <c r="E49" s="30"/>
      <c r="F49" s="31"/>
      <c r="G49" s="35"/>
      <c r="H49" s="76"/>
      <c r="I49" s="33"/>
      <c r="J49" s="34"/>
      <c r="K49" s="33"/>
      <c r="L49" s="35"/>
      <c r="M49" s="70"/>
    </row>
    <row r="50" spans="1:13" s="36" customFormat="1">
      <c r="A50" s="27"/>
      <c r="B50" s="28"/>
      <c r="C50" s="29"/>
      <c r="D50" s="26"/>
      <c r="E50" s="30"/>
      <c r="F50" s="31"/>
      <c r="G50" s="35"/>
      <c r="H50" s="76"/>
      <c r="I50" s="33"/>
      <c r="J50" s="34"/>
      <c r="K50" s="33"/>
      <c r="L50" s="35"/>
      <c r="M50" s="70"/>
    </row>
    <row r="51" spans="1:13" s="36" customFormat="1">
      <c r="A51" s="27"/>
      <c r="B51" s="28"/>
      <c r="C51" s="29"/>
      <c r="D51" s="26"/>
      <c r="E51" s="30"/>
      <c r="F51" s="31"/>
      <c r="G51" s="35"/>
      <c r="H51" s="76"/>
      <c r="I51" s="33"/>
      <c r="J51" s="34"/>
      <c r="K51" s="33"/>
      <c r="L51" s="35"/>
      <c r="M51" s="70"/>
    </row>
    <row r="52" spans="1:13" s="36" customFormat="1">
      <c r="A52" s="27"/>
      <c r="B52" s="28"/>
      <c r="C52" s="29"/>
      <c r="D52" s="26"/>
      <c r="E52" s="30"/>
      <c r="F52" s="31"/>
      <c r="G52" s="35"/>
      <c r="H52" s="76"/>
      <c r="I52" s="33"/>
      <c r="J52" s="34"/>
      <c r="K52" s="33"/>
      <c r="L52" s="35"/>
      <c r="M52" s="70"/>
    </row>
    <row r="53" spans="1:13" s="36" customFormat="1">
      <c r="A53" s="27"/>
      <c r="B53" s="28"/>
      <c r="C53" s="29"/>
      <c r="D53" s="26"/>
      <c r="E53" s="30"/>
      <c r="F53" s="31"/>
      <c r="G53" s="35"/>
      <c r="H53" s="76"/>
      <c r="I53" s="33"/>
      <c r="J53" s="34"/>
      <c r="K53" s="33"/>
      <c r="L53" s="35"/>
      <c r="M53" s="70"/>
    </row>
    <row r="54" spans="1:13" s="36" customFormat="1">
      <c r="A54" s="27"/>
      <c r="B54" s="28"/>
      <c r="C54" s="29"/>
      <c r="D54" s="26"/>
      <c r="E54" s="30"/>
      <c r="F54" s="31"/>
      <c r="G54" s="35"/>
      <c r="H54" s="76"/>
      <c r="I54" s="33"/>
      <c r="J54" s="34"/>
      <c r="K54" s="33"/>
      <c r="L54" s="35"/>
      <c r="M54" s="70"/>
    </row>
    <row r="55" spans="1:13" s="36" customFormat="1">
      <c r="A55" s="27"/>
      <c r="B55" s="28"/>
      <c r="C55" s="29"/>
      <c r="D55" s="26"/>
      <c r="E55" s="30"/>
      <c r="F55" s="31"/>
      <c r="G55" s="35"/>
      <c r="H55" s="76"/>
      <c r="I55" s="33"/>
      <c r="J55" s="34"/>
      <c r="K55" s="33"/>
      <c r="L55" s="35"/>
      <c r="M55" s="70"/>
    </row>
    <row r="56" spans="1:13" s="36" customFormat="1">
      <c r="A56" s="27"/>
      <c r="B56" s="28"/>
      <c r="C56" s="29"/>
      <c r="D56" s="26"/>
      <c r="E56" s="30"/>
      <c r="F56" s="31"/>
      <c r="G56" s="35"/>
      <c r="H56" s="76"/>
      <c r="I56" s="33"/>
      <c r="J56" s="34"/>
      <c r="K56" s="33"/>
      <c r="L56" s="35"/>
      <c r="M56" s="70"/>
    </row>
    <row r="57" spans="1:13" s="36" customFormat="1">
      <c r="A57" s="27"/>
      <c r="B57" s="28"/>
      <c r="C57" s="29"/>
      <c r="D57" s="26"/>
      <c r="E57" s="30"/>
      <c r="F57" s="31"/>
      <c r="G57" s="35"/>
      <c r="H57" s="76"/>
      <c r="I57" s="33"/>
      <c r="J57" s="34"/>
      <c r="K57" s="33"/>
      <c r="L57" s="35"/>
      <c r="M57" s="70"/>
    </row>
    <row r="58" spans="1:13" s="36" customFormat="1">
      <c r="A58" s="27"/>
      <c r="B58" s="28"/>
      <c r="C58" s="29"/>
      <c r="D58" s="26"/>
      <c r="E58" s="30"/>
      <c r="F58" s="31"/>
      <c r="G58" s="35"/>
      <c r="H58" s="76"/>
      <c r="I58" s="33"/>
      <c r="J58" s="34"/>
      <c r="K58" s="33"/>
      <c r="L58" s="35"/>
      <c r="M58" s="70"/>
    </row>
    <row r="59" spans="1:13" s="36" customFormat="1">
      <c r="A59" s="27"/>
      <c r="B59" s="28"/>
      <c r="C59" s="29"/>
      <c r="D59" s="26"/>
      <c r="E59" s="30"/>
      <c r="F59" s="31"/>
      <c r="G59" s="35"/>
      <c r="H59" s="76"/>
      <c r="I59" s="33"/>
      <c r="J59" s="34"/>
      <c r="K59" s="33"/>
      <c r="L59" s="35"/>
      <c r="M59" s="70"/>
    </row>
    <row r="60" spans="1:13" s="36" customFormat="1">
      <c r="A60" s="27"/>
      <c r="B60" s="28"/>
      <c r="C60" s="29"/>
      <c r="D60" s="26"/>
      <c r="E60" s="30"/>
      <c r="F60" s="31"/>
      <c r="G60" s="35"/>
      <c r="H60" s="76"/>
      <c r="I60" s="33"/>
      <c r="J60" s="34"/>
      <c r="K60" s="33"/>
      <c r="L60" s="35"/>
      <c r="M60" s="70"/>
    </row>
    <row r="61" spans="1:13" s="36" customFormat="1">
      <c r="A61" s="27"/>
      <c r="B61" s="28"/>
      <c r="C61" s="29"/>
      <c r="D61" s="26"/>
      <c r="E61" s="30"/>
      <c r="F61" s="31"/>
      <c r="G61" s="35"/>
      <c r="H61" s="76"/>
      <c r="I61" s="33"/>
      <c r="J61" s="34"/>
      <c r="K61" s="33"/>
      <c r="L61" s="35"/>
      <c r="M61" s="70"/>
    </row>
    <row r="62" spans="1:13" s="36" customFormat="1">
      <c r="A62" s="27"/>
      <c r="B62" s="28"/>
      <c r="C62" s="29"/>
      <c r="D62" s="26"/>
      <c r="E62" s="30"/>
      <c r="F62" s="31"/>
      <c r="G62" s="35"/>
      <c r="H62" s="76"/>
      <c r="I62" s="33"/>
      <c r="J62" s="34"/>
      <c r="K62" s="33"/>
      <c r="L62" s="35"/>
      <c r="M62" s="70"/>
    </row>
    <row r="63" spans="1:13" s="36" customFormat="1">
      <c r="A63" s="27"/>
      <c r="B63" s="28"/>
      <c r="C63" s="29"/>
      <c r="D63" s="26"/>
      <c r="E63" s="30"/>
      <c r="F63" s="31"/>
      <c r="G63" s="35"/>
      <c r="H63" s="76"/>
      <c r="I63" s="33"/>
      <c r="J63" s="34"/>
      <c r="K63" s="33"/>
      <c r="L63" s="35"/>
      <c r="M63" s="70"/>
    </row>
    <row r="64" spans="1:13" s="36" customFormat="1">
      <c r="A64" s="27"/>
      <c r="B64" s="28"/>
      <c r="C64" s="29"/>
      <c r="D64" s="26"/>
      <c r="E64" s="30"/>
      <c r="F64" s="31"/>
      <c r="G64" s="35"/>
      <c r="H64" s="76"/>
      <c r="I64" s="33"/>
      <c r="J64" s="34"/>
      <c r="K64" s="33"/>
      <c r="L64" s="35"/>
      <c r="M64" s="70"/>
    </row>
    <row r="65" spans="1:13" s="36" customFormat="1">
      <c r="A65" s="27"/>
      <c r="B65" s="28"/>
      <c r="C65" s="29"/>
      <c r="D65" s="26"/>
      <c r="E65" s="30"/>
      <c r="F65" s="31"/>
      <c r="G65" s="35"/>
      <c r="H65" s="76"/>
      <c r="I65" s="33"/>
      <c r="J65" s="34"/>
      <c r="K65" s="33"/>
      <c r="L65" s="35"/>
      <c r="M65" s="70"/>
    </row>
    <row r="66" spans="1:13" s="36" customFormat="1">
      <c r="A66" s="27"/>
      <c r="B66" s="28"/>
      <c r="C66" s="29"/>
      <c r="D66" s="26"/>
      <c r="E66" s="30"/>
      <c r="F66" s="31"/>
      <c r="G66" s="35"/>
      <c r="H66" s="76"/>
      <c r="I66" s="33"/>
      <c r="J66" s="34"/>
      <c r="K66" s="33"/>
      <c r="L66" s="35"/>
      <c r="M66" s="70"/>
    </row>
    <row r="67" spans="1:13" s="36" customFormat="1">
      <c r="A67" s="27"/>
      <c r="B67" s="28"/>
      <c r="C67" s="29"/>
      <c r="D67" s="26"/>
      <c r="E67" s="30"/>
      <c r="F67" s="31"/>
      <c r="G67" s="35"/>
      <c r="H67" s="76"/>
      <c r="I67" s="33"/>
      <c r="J67" s="34"/>
      <c r="K67" s="33"/>
      <c r="L67" s="35"/>
      <c r="M67" s="70"/>
    </row>
    <row r="68" spans="1:13" s="36" customFormat="1">
      <c r="A68" s="27"/>
      <c r="B68" s="28"/>
      <c r="C68" s="29"/>
      <c r="D68" s="26"/>
      <c r="E68" s="30"/>
      <c r="F68" s="31"/>
      <c r="G68" s="35"/>
      <c r="H68" s="76"/>
      <c r="I68" s="33"/>
      <c r="J68" s="34"/>
      <c r="K68" s="33"/>
      <c r="L68" s="35"/>
      <c r="M68" s="70"/>
    </row>
    <row r="69" spans="1:13" s="36" customFormat="1">
      <c r="A69" s="27"/>
      <c r="B69" s="28"/>
      <c r="C69" s="29"/>
      <c r="D69" s="26"/>
      <c r="E69" s="30"/>
      <c r="F69" s="31"/>
      <c r="G69" s="35"/>
      <c r="H69" s="76"/>
      <c r="I69" s="33"/>
      <c r="J69" s="34"/>
      <c r="K69" s="33"/>
      <c r="L69" s="35"/>
      <c r="M69" s="70"/>
    </row>
    <row r="70" spans="1:13" s="36" customFormat="1">
      <c r="A70" s="27"/>
      <c r="B70" s="28"/>
      <c r="C70" s="29"/>
      <c r="D70" s="26"/>
      <c r="E70" s="30"/>
      <c r="F70" s="31"/>
      <c r="G70" s="35"/>
      <c r="H70" s="76"/>
      <c r="I70" s="33"/>
      <c r="J70" s="34"/>
      <c r="K70" s="33"/>
      <c r="L70" s="35"/>
      <c r="M70" s="70"/>
    </row>
    <row r="71" spans="1:13" s="36" customFormat="1">
      <c r="A71" s="27"/>
      <c r="B71" s="28"/>
      <c r="C71" s="29"/>
      <c r="D71" s="26"/>
      <c r="E71" s="30"/>
      <c r="F71" s="31"/>
      <c r="G71" s="35"/>
      <c r="H71" s="76"/>
      <c r="I71" s="33"/>
      <c r="J71" s="34"/>
      <c r="K71" s="33"/>
      <c r="L71" s="35"/>
      <c r="M71" s="70"/>
    </row>
    <row r="72" spans="1:13" s="36" customFormat="1">
      <c r="A72" s="27"/>
      <c r="B72" s="28"/>
      <c r="C72" s="29"/>
      <c r="D72" s="26"/>
      <c r="E72" s="30"/>
      <c r="F72" s="31"/>
      <c r="G72" s="35"/>
      <c r="H72" s="76"/>
      <c r="I72" s="33"/>
      <c r="J72" s="34"/>
      <c r="K72" s="33"/>
      <c r="L72" s="35"/>
      <c r="M72" s="70"/>
    </row>
    <row r="73" spans="1:13" s="36" customFormat="1">
      <c r="A73" s="27"/>
      <c r="B73" s="28"/>
      <c r="C73" s="29"/>
      <c r="D73" s="26"/>
      <c r="E73" s="30"/>
      <c r="F73" s="31"/>
      <c r="G73" s="35"/>
      <c r="H73" s="76"/>
      <c r="I73" s="33"/>
      <c r="J73" s="34"/>
      <c r="K73" s="33"/>
      <c r="L73" s="35"/>
      <c r="M73" s="70"/>
    </row>
    <row r="74" spans="1:13" s="36" customFormat="1">
      <c r="A74" s="27"/>
      <c r="B74" s="28"/>
      <c r="C74" s="29"/>
      <c r="D74" s="26"/>
      <c r="E74" s="30"/>
      <c r="F74" s="31"/>
      <c r="G74" s="35"/>
      <c r="H74" s="76"/>
      <c r="I74" s="33"/>
      <c r="J74" s="34"/>
      <c r="K74" s="33"/>
      <c r="L74" s="35"/>
      <c r="M74" s="70"/>
    </row>
    <row r="75" spans="1:13" s="36" customFormat="1">
      <c r="A75" s="27"/>
      <c r="B75" s="28"/>
      <c r="C75" s="29"/>
      <c r="D75" s="26"/>
      <c r="E75" s="30"/>
      <c r="F75" s="31"/>
      <c r="G75" s="35"/>
      <c r="H75" s="76"/>
      <c r="I75" s="33"/>
      <c r="J75" s="34"/>
      <c r="K75" s="33"/>
      <c r="L75" s="35"/>
      <c r="M75" s="70"/>
    </row>
    <row r="76" spans="1:13" s="36" customFormat="1">
      <c r="A76" s="27"/>
      <c r="B76" s="28"/>
      <c r="C76" s="29"/>
      <c r="D76" s="26"/>
      <c r="E76" s="30"/>
      <c r="F76" s="31"/>
      <c r="G76" s="35"/>
      <c r="H76" s="76"/>
      <c r="I76" s="33"/>
      <c r="J76" s="34"/>
      <c r="K76" s="33"/>
      <c r="L76" s="35"/>
      <c r="M76" s="70"/>
    </row>
    <row r="77" spans="1:13" s="36" customFormat="1">
      <c r="A77" s="27"/>
      <c r="B77" s="28"/>
      <c r="C77" s="29"/>
      <c r="D77" s="26"/>
      <c r="E77" s="30"/>
      <c r="F77" s="31"/>
      <c r="G77" s="35"/>
      <c r="H77" s="76"/>
      <c r="I77" s="33"/>
      <c r="J77" s="34"/>
      <c r="K77" s="33"/>
      <c r="L77" s="35"/>
      <c r="M77" s="70"/>
    </row>
    <row r="78" spans="1:13" s="36" customFormat="1">
      <c r="A78" s="27"/>
      <c r="B78" s="28"/>
      <c r="C78" s="29"/>
      <c r="D78" s="26"/>
      <c r="E78" s="30"/>
      <c r="F78" s="31"/>
      <c r="G78" s="35"/>
      <c r="H78" s="76"/>
      <c r="I78" s="33"/>
      <c r="J78" s="34"/>
      <c r="K78" s="33"/>
      <c r="L78" s="35"/>
      <c r="M78" s="70"/>
    </row>
    <row r="79" spans="1:13" s="36" customFormat="1">
      <c r="A79" s="27"/>
      <c r="B79" s="28"/>
      <c r="C79" s="29"/>
      <c r="D79" s="26"/>
      <c r="E79" s="30"/>
      <c r="F79" s="31"/>
      <c r="G79" s="35"/>
      <c r="H79" s="76"/>
      <c r="I79" s="33"/>
      <c r="J79" s="34"/>
      <c r="K79" s="33"/>
      <c r="L79" s="35"/>
      <c r="M79" s="70"/>
    </row>
    <row r="80" spans="1:13" s="36" customFormat="1">
      <c r="A80" s="27"/>
      <c r="B80" s="28"/>
      <c r="C80" s="29"/>
      <c r="D80" s="26"/>
      <c r="E80" s="30"/>
      <c r="F80" s="31"/>
      <c r="G80" s="35"/>
      <c r="H80" s="76"/>
      <c r="I80" s="33"/>
      <c r="J80" s="34"/>
      <c r="K80" s="33"/>
      <c r="L80" s="35"/>
      <c r="M80" s="70"/>
    </row>
    <row r="81" spans="1:13" s="36" customFormat="1">
      <c r="A81" s="27"/>
      <c r="B81" s="28"/>
      <c r="C81" s="29"/>
      <c r="D81" s="26"/>
      <c r="E81" s="30"/>
      <c r="F81" s="31"/>
      <c r="G81" s="35"/>
      <c r="H81" s="76"/>
      <c r="I81" s="33"/>
      <c r="J81" s="34"/>
      <c r="K81" s="33"/>
      <c r="L81" s="35"/>
      <c r="M81" s="70"/>
    </row>
    <row r="82" spans="1:13" s="36" customFormat="1">
      <c r="A82" s="27"/>
      <c r="B82" s="28"/>
      <c r="C82" s="29"/>
      <c r="D82" s="26"/>
      <c r="E82" s="30"/>
      <c r="F82" s="31"/>
      <c r="G82" s="35"/>
      <c r="H82" s="76"/>
      <c r="I82" s="33"/>
      <c r="J82" s="34"/>
      <c r="K82" s="33"/>
      <c r="L82" s="35"/>
      <c r="M82" s="70"/>
    </row>
    <row r="83" spans="1:13" s="36" customFormat="1">
      <c r="A83" s="27"/>
      <c r="B83" s="28"/>
      <c r="C83" s="29"/>
      <c r="D83" s="26"/>
      <c r="E83" s="30"/>
      <c r="F83" s="31"/>
      <c r="G83" s="35"/>
      <c r="H83" s="76"/>
      <c r="I83" s="33"/>
      <c r="J83" s="34"/>
      <c r="K83" s="33"/>
      <c r="L83" s="35"/>
      <c r="M83" s="70"/>
    </row>
    <row r="84" spans="1:13" s="36" customFormat="1">
      <c r="A84" s="27"/>
      <c r="B84" s="28"/>
      <c r="C84" s="29"/>
      <c r="D84" s="26"/>
      <c r="E84" s="30"/>
      <c r="F84" s="31"/>
      <c r="G84" s="35"/>
      <c r="H84" s="76"/>
      <c r="I84" s="33"/>
      <c r="J84" s="34"/>
      <c r="K84" s="33"/>
      <c r="L84" s="35"/>
      <c r="M84" s="70"/>
    </row>
    <row r="85" spans="1:13" s="36" customFormat="1">
      <c r="A85" s="27"/>
      <c r="B85" s="28"/>
      <c r="C85" s="29"/>
      <c r="D85" s="26"/>
      <c r="E85" s="30"/>
      <c r="F85" s="31"/>
      <c r="G85" s="35"/>
      <c r="H85" s="76"/>
      <c r="I85" s="33"/>
      <c r="J85" s="34"/>
      <c r="K85" s="33"/>
      <c r="L85" s="35"/>
      <c r="M85" s="70"/>
    </row>
    <row r="86" spans="1:13" s="36" customFormat="1">
      <c r="A86" s="27"/>
      <c r="B86" s="28"/>
      <c r="C86" s="29"/>
      <c r="D86" s="26"/>
      <c r="E86" s="30"/>
      <c r="F86" s="31"/>
      <c r="G86" s="35"/>
      <c r="H86" s="76"/>
      <c r="I86" s="33"/>
      <c r="J86" s="34"/>
      <c r="K86" s="33"/>
      <c r="L86" s="35"/>
      <c r="M86" s="70"/>
    </row>
    <row r="87" spans="1:13" s="36" customFormat="1">
      <c r="A87" s="27"/>
      <c r="B87" s="28"/>
      <c r="C87" s="29"/>
      <c r="D87" s="26"/>
      <c r="E87" s="30"/>
      <c r="F87" s="31"/>
      <c r="G87" s="35"/>
      <c r="H87" s="76"/>
      <c r="I87" s="33"/>
      <c r="J87" s="34"/>
      <c r="K87" s="33"/>
      <c r="L87" s="35"/>
      <c r="M87" s="70"/>
    </row>
    <row r="88" spans="1:13" s="36" customFormat="1">
      <c r="A88" s="27"/>
      <c r="B88" s="28"/>
      <c r="C88" s="29"/>
      <c r="D88" s="26"/>
      <c r="E88" s="30"/>
      <c r="F88" s="31"/>
      <c r="G88" s="35"/>
      <c r="H88" s="76"/>
      <c r="I88" s="33"/>
      <c r="J88" s="34"/>
      <c r="K88" s="33"/>
      <c r="L88" s="35"/>
      <c r="M88" s="70"/>
    </row>
    <row r="89" spans="1:13" s="36" customFormat="1">
      <c r="A89" s="27"/>
      <c r="B89" s="28"/>
      <c r="C89" s="29"/>
      <c r="D89" s="26"/>
      <c r="E89" s="30"/>
      <c r="F89" s="31"/>
      <c r="G89" s="35"/>
      <c r="H89" s="76"/>
      <c r="I89" s="33"/>
      <c r="J89" s="34"/>
      <c r="K89" s="33"/>
      <c r="L89" s="35"/>
      <c r="M89" s="70"/>
    </row>
    <row r="90" spans="1:13" s="36" customFormat="1">
      <c r="A90" s="27"/>
      <c r="B90" s="28"/>
      <c r="C90" s="29"/>
      <c r="D90" s="26"/>
      <c r="E90" s="30"/>
      <c r="F90" s="31"/>
      <c r="G90" s="35"/>
      <c r="H90" s="76"/>
      <c r="I90" s="33"/>
      <c r="J90" s="34"/>
      <c r="K90" s="33"/>
      <c r="L90" s="35"/>
      <c r="M90" s="70"/>
    </row>
    <row r="91" spans="1:13" s="36" customFormat="1">
      <c r="A91" s="27"/>
      <c r="B91" s="28"/>
      <c r="C91" s="29"/>
      <c r="D91" s="26"/>
      <c r="E91" s="30"/>
      <c r="F91" s="31"/>
      <c r="G91" s="35"/>
      <c r="H91" s="76"/>
      <c r="I91" s="33"/>
      <c r="J91" s="34"/>
      <c r="K91" s="33"/>
      <c r="L91" s="35"/>
      <c r="M91" s="70"/>
    </row>
    <row r="92" spans="1:13" s="36" customFormat="1">
      <c r="A92" s="27"/>
      <c r="B92" s="28"/>
      <c r="C92" s="29"/>
      <c r="D92" s="26"/>
      <c r="E92" s="30"/>
      <c r="F92" s="31"/>
      <c r="G92" s="35"/>
      <c r="H92" s="76"/>
      <c r="I92" s="33"/>
      <c r="J92" s="34"/>
      <c r="K92" s="33"/>
      <c r="L92" s="35"/>
      <c r="M92" s="70"/>
    </row>
    <row r="93" spans="1:13" s="36" customFormat="1">
      <c r="A93" s="27"/>
      <c r="B93" s="28"/>
      <c r="C93" s="29"/>
      <c r="D93" s="26"/>
      <c r="E93" s="30"/>
      <c r="F93" s="31"/>
      <c r="G93" s="35"/>
      <c r="H93" s="76"/>
      <c r="I93" s="33"/>
      <c r="J93" s="34"/>
      <c r="K93" s="33"/>
      <c r="L93" s="35"/>
      <c r="M93" s="70"/>
    </row>
    <row r="94" spans="1:13" s="36" customFormat="1">
      <c r="A94" s="27"/>
      <c r="B94" s="28"/>
      <c r="C94" s="29"/>
      <c r="D94" s="26"/>
      <c r="E94" s="30"/>
      <c r="F94" s="31"/>
      <c r="G94" s="35"/>
      <c r="H94" s="76"/>
      <c r="I94" s="33"/>
      <c r="J94" s="34"/>
      <c r="K94" s="33"/>
      <c r="L94" s="35"/>
      <c r="M94" s="70"/>
    </row>
    <row r="95" spans="1:13" s="36" customFormat="1">
      <c r="A95" s="27"/>
      <c r="B95" s="28"/>
      <c r="C95" s="29"/>
      <c r="D95" s="26"/>
      <c r="E95" s="30"/>
      <c r="F95" s="31"/>
      <c r="G95" s="35"/>
      <c r="H95" s="76"/>
      <c r="I95" s="33"/>
      <c r="J95" s="34"/>
      <c r="K95" s="33"/>
      <c r="L95" s="35"/>
      <c r="M95" s="70"/>
    </row>
    <row r="96" spans="1:13" s="36" customFormat="1">
      <c r="A96" s="27"/>
      <c r="B96" s="28"/>
      <c r="C96" s="29"/>
      <c r="D96" s="26"/>
      <c r="E96" s="30"/>
      <c r="F96" s="31"/>
      <c r="G96" s="35"/>
      <c r="H96" s="76"/>
      <c r="I96" s="33"/>
      <c r="J96" s="34"/>
      <c r="K96" s="33"/>
      <c r="L96" s="35"/>
      <c r="M96" s="70"/>
    </row>
    <row r="97" spans="1:13" s="36" customFormat="1">
      <c r="A97" s="27"/>
      <c r="B97" s="28"/>
      <c r="C97" s="29"/>
      <c r="D97" s="26"/>
      <c r="E97" s="30"/>
      <c r="F97" s="31"/>
      <c r="G97" s="35"/>
      <c r="H97" s="76"/>
      <c r="I97" s="33"/>
      <c r="J97" s="34"/>
      <c r="K97" s="33"/>
      <c r="L97" s="35"/>
      <c r="M97" s="70"/>
    </row>
    <row r="98" spans="1:13" s="36" customFormat="1">
      <c r="A98" s="27"/>
      <c r="B98" s="28"/>
      <c r="C98" s="29"/>
      <c r="D98" s="26"/>
      <c r="E98" s="30"/>
      <c r="F98" s="31"/>
      <c r="G98" s="35"/>
      <c r="H98" s="76"/>
      <c r="I98" s="33"/>
      <c r="J98" s="34"/>
      <c r="K98" s="33"/>
      <c r="L98" s="35"/>
      <c r="M98" s="70"/>
    </row>
    <row r="99" spans="1:13" s="36" customFormat="1">
      <c r="A99" s="27"/>
      <c r="B99" s="28"/>
      <c r="C99" s="29"/>
      <c r="D99" s="26"/>
      <c r="E99" s="30"/>
      <c r="F99" s="31"/>
      <c r="G99" s="35"/>
      <c r="H99" s="76"/>
      <c r="I99" s="33"/>
      <c r="J99" s="34"/>
      <c r="K99" s="33"/>
      <c r="L99" s="35"/>
      <c r="M99" s="70"/>
    </row>
    <row r="100" spans="1:13" s="36" customFormat="1">
      <c r="A100" s="27"/>
      <c r="B100" s="28"/>
      <c r="C100" s="29"/>
      <c r="D100" s="26"/>
      <c r="E100" s="30"/>
      <c r="F100" s="31"/>
      <c r="G100" s="35"/>
      <c r="H100" s="76"/>
      <c r="I100" s="33"/>
      <c r="J100" s="34"/>
      <c r="K100" s="33"/>
      <c r="L100" s="35"/>
      <c r="M100" s="70"/>
    </row>
    <row r="101" spans="1:13" s="36" customFormat="1">
      <c r="A101" s="27"/>
      <c r="B101" s="28"/>
      <c r="C101" s="29"/>
      <c r="D101" s="26"/>
      <c r="E101" s="30"/>
      <c r="F101" s="31"/>
      <c r="G101" s="35"/>
      <c r="H101" s="76"/>
      <c r="I101" s="33"/>
      <c r="J101" s="34"/>
      <c r="K101" s="33"/>
      <c r="L101" s="35"/>
      <c r="M101" s="70"/>
    </row>
    <row r="102" spans="1:13" s="36" customFormat="1">
      <c r="A102" s="27"/>
      <c r="B102" s="28"/>
      <c r="C102" s="29"/>
      <c r="D102" s="26"/>
      <c r="E102" s="30"/>
      <c r="F102" s="31"/>
      <c r="G102" s="35"/>
      <c r="H102" s="76"/>
      <c r="I102" s="33"/>
      <c r="J102" s="34"/>
      <c r="K102" s="33"/>
      <c r="L102" s="35"/>
      <c r="M102" s="70"/>
    </row>
    <row r="103" spans="1:13" s="36" customFormat="1">
      <c r="A103" s="27"/>
      <c r="B103" s="28"/>
      <c r="C103" s="29"/>
      <c r="D103" s="26"/>
      <c r="E103" s="30"/>
      <c r="F103" s="31"/>
      <c r="G103" s="35"/>
      <c r="H103" s="76"/>
      <c r="I103" s="33"/>
      <c r="J103" s="34"/>
      <c r="K103" s="33"/>
      <c r="L103" s="35"/>
      <c r="M103" s="70"/>
    </row>
    <row r="104" spans="1:13" s="36" customFormat="1">
      <c r="A104" s="27"/>
      <c r="B104" s="28"/>
      <c r="C104" s="29"/>
      <c r="D104" s="26"/>
      <c r="E104" s="30"/>
      <c r="F104" s="31"/>
      <c r="G104" s="35"/>
      <c r="H104" s="76"/>
      <c r="I104" s="33"/>
      <c r="J104" s="34"/>
      <c r="K104" s="33"/>
      <c r="L104" s="35"/>
      <c r="M104" s="70"/>
    </row>
    <row r="105" spans="1:13" s="36" customFormat="1">
      <c r="A105" s="27"/>
      <c r="B105" s="28"/>
      <c r="C105" s="29"/>
      <c r="D105" s="26"/>
      <c r="E105" s="30"/>
      <c r="F105" s="31"/>
      <c r="G105" s="35"/>
      <c r="H105" s="76"/>
      <c r="I105" s="33"/>
      <c r="J105" s="34"/>
      <c r="K105" s="33"/>
      <c r="L105" s="35"/>
      <c r="M105" s="70"/>
    </row>
    <row r="106" spans="1:13" s="36" customFormat="1">
      <c r="A106" s="27"/>
      <c r="B106" s="28"/>
      <c r="C106" s="29"/>
      <c r="D106" s="26"/>
      <c r="E106" s="30"/>
      <c r="F106" s="31"/>
      <c r="G106" s="35"/>
      <c r="H106" s="76"/>
      <c r="I106" s="33"/>
      <c r="J106" s="34"/>
      <c r="K106" s="33"/>
      <c r="L106" s="35"/>
      <c r="M106" s="70"/>
    </row>
    <row r="107" spans="1:13" s="36" customFormat="1">
      <c r="A107" s="27"/>
      <c r="B107" s="28"/>
      <c r="C107" s="29"/>
      <c r="D107" s="26"/>
      <c r="E107" s="30"/>
      <c r="F107" s="31"/>
      <c r="G107" s="35"/>
      <c r="H107" s="76"/>
      <c r="I107" s="33"/>
      <c r="J107" s="34"/>
      <c r="K107" s="33"/>
      <c r="L107" s="35"/>
      <c r="M107" s="70"/>
    </row>
    <row r="108" spans="1:13" s="36" customFormat="1">
      <c r="A108" s="27"/>
      <c r="B108" s="28"/>
      <c r="C108" s="29"/>
      <c r="D108" s="26"/>
      <c r="E108" s="30"/>
      <c r="F108" s="31"/>
      <c r="G108" s="35"/>
      <c r="H108" s="76"/>
      <c r="I108" s="33"/>
      <c r="J108" s="34"/>
      <c r="K108" s="33"/>
      <c r="L108" s="35"/>
      <c r="M108" s="70"/>
    </row>
    <row r="109" spans="1:13" s="36" customFormat="1">
      <c r="A109" s="27"/>
      <c r="B109" s="28"/>
      <c r="C109" s="29"/>
      <c r="D109" s="26"/>
      <c r="E109" s="30"/>
      <c r="F109" s="31"/>
      <c r="G109" s="35"/>
      <c r="H109" s="76"/>
      <c r="I109" s="33"/>
      <c r="J109" s="34"/>
      <c r="K109" s="33"/>
      <c r="L109" s="35"/>
      <c r="M109" s="70"/>
    </row>
    <row r="110" spans="1:13" s="36" customFormat="1">
      <c r="A110" s="27"/>
      <c r="B110" s="28"/>
      <c r="C110" s="29"/>
      <c r="D110" s="26"/>
      <c r="E110" s="30"/>
      <c r="F110" s="31"/>
      <c r="G110" s="35"/>
      <c r="H110" s="76"/>
      <c r="I110" s="33"/>
      <c r="J110" s="34"/>
      <c r="K110" s="33"/>
      <c r="L110" s="35"/>
      <c r="M110" s="70"/>
    </row>
    <row r="111" spans="1:13" s="36" customFormat="1">
      <c r="A111" s="27"/>
      <c r="B111" s="28"/>
      <c r="C111" s="29"/>
      <c r="D111" s="26"/>
      <c r="E111" s="30"/>
      <c r="F111" s="31"/>
      <c r="G111" s="35"/>
      <c r="H111" s="76"/>
      <c r="I111" s="33"/>
      <c r="J111" s="34"/>
      <c r="K111" s="33"/>
      <c r="L111" s="35"/>
      <c r="M111" s="70"/>
    </row>
    <row r="112" spans="1:13" s="36" customFormat="1">
      <c r="A112" s="27"/>
      <c r="B112" s="28"/>
      <c r="C112" s="29"/>
      <c r="D112" s="26"/>
      <c r="E112" s="30"/>
      <c r="F112" s="31"/>
      <c r="G112" s="35"/>
      <c r="H112" s="76"/>
      <c r="I112" s="33"/>
      <c r="J112" s="34"/>
      <c r="K112" s="33"/>
      <c r="L112" s="35"/>
      <c r="M112" s="70"/>
    </row>
    <row r="113" spans="1:13" s="36" customFormat="1">
      <c r="A113" s="27"/>
      <c r="B113" s="28"/>
      <c r="C113" s="29"/>
      <c r="D113" s="26"/>
      <c r="E113" s="30"/>
      <c r="F113" s="31"/>
      <c r="G113" s="35"/>
      <c r="H113" s="76"/>
      <c r="I113" s="33"/>
      <c r="J113" s="34"/>
      <c r="K113" s="33"/>
      <c r="L113" s="35"/>
      <c r="M113" s="70"/>
    </row>
    <row r="114" spans="1:13" s="36" customFormat="1">
      <c r="A114" s="27"/>
      <c r="B114" s="28"/>
      <c r="C114" s="29"/>
      <c r="D114" s="26"/>
      <c r="E114" s="30"/>
      <c r="F114" s="31"/>
      <c r="G114" s="35"/>
      <c r="H114" s="76"/>
      <c r="I114" s="33"/>
      <c r="J114" s="34"/>
      <c r="K114" s="33"/>
      <c r="L114" s="35"/>
      <c r="M114" s="70"/>
    </row>
    <row r="115" spans="1:13" s="36" customFormat="1">
      <c r="A115" s="27"/>
      <c r="B115" s="28"/>
      <c r="C115" s="29"/>
      <c r="D115" s="26"/>
      <c r="E115" s="30"/>
      <c r="F115" s="31"/>
      <c r="G115" s="35"/>
      <c r="H115" s="76"/>
      <c r="I115" s="33"/>
      <c r="J115" s="34"/>
      <c r="K115" s="33"/>
      <c r="L115" s="35"/>
      <c r="M115" s="70"/>
    </row>
    <row r="116" spans="1:13" s="36" customFormat="1">
      <c r="A116" s="27"/>
      <c r="B116" s="28"/>
      <c r="C116" s="29"/>
      <c r="D116" s="26"/>
      <c r="E116" s="30"/>
      <c r="F116" s="31"/>
      <c r="G116" s="35"/>
      <c r="H116" s="76"/>
      <c r="I116" s="33"/>
      <c r="J116" s="34"/>
      <c r="K116" s="33"/>
      <c r="L116" s="35"/>
      <c r="M116" s="70"/>
    </row>
    <row r="117" spans="1:13" s="36" customFormat="1">
      <c r="A117" s="27"/>
      <c r="B117" s="28"/>
      <c r="C117" s="29"/>
      <c r="D117" s="26"/>
      <c r="E117" s="30"/>
      <c r="F117" s="31"/>
      <c r="G117" s="35"/>
      <c r="H117" s="76"/>
      <c r="I117" s="33"/>
      <c r="J117" s="34"/>
      <c r="K117" s="33"/>
      <c r="L117" s="35"/>
      <c r="M117" s="70"/>
    </row>
    <row r="118" spans="1:13" s="36" customFormat="1">
      <c r="A118" s="27"/>
      <c r="B118" s="28"/>
      <c r="C118" s="29"/>
      <c r="D118" s="26"/>
      <c r="E118" s="30"/>
      <c r="F118" s="31"/>
      <c r="G118" s="35"/>
      <c r="H118" s="76"/>
      <c r="I118" s="33"/>
      <c r="J118" s="34"/>
      <c r="K118" s="33"/>
      <c r="L118" s="35"/>
      <c r="M118" s="70"/>
    </row>
    <row r="119" spans="1:13" s="36" customFormat="1">
      <c r="A119" s="27"/>
      <c r="B119" s="28"/>
      <c r="C119" s="29"/>
      <c r="D119" s="26"/>
      <c r="E119" s="30"/>
      <c r="F119" s="31"/>
      <c r="G119" s="35"/>
      <c r="H119" s="76"/>
      <c r="I119" s="33"/>
      <c r="J119" s="34"/>
      <c r="K119" s="33"/>
      <c r="L119" s="35"/>
      <c r="M119" s="70"/>
    </row>
    <row r="120" spans="1:13" s="36" customFormat="1">
      <c r="A120" s="27"/>
      <c r="B120" s="28"/>
      <c r="C120" s="29"/>
      <c r="D120" s="26"/>
      <c r="E120" s="30"/>
      <c r="F120" s="31"/>
      <c r="G120" s="35"/>
      <c r="H120" s="76"/>
      <c r="I120" s="33"/>
      <c r="J120" s="34"/>
      <c r="K120" s="33"/>
      <c r="L120" s="35"/>
      <c r="M120" s="70"/>
    </row>
    <row r="121" spans="1:13" s="36" customFormat="1">
      <c r="A121" s="27"/>
      <c r="B121" s="28"/>
      <c r="C121" s="29"/>
      <c r="D121" s="26"/>
      <c r="E121" s="30"/>
      <c r="F121" s="31"/>
      <c r="G121" s="35"/>
      <c r="H121" s="76"/>
      <c r="I121" s="33"/>
      <c r="J121" s="34"/>
      <c r="K121" s="33"/>
      <c r="L121" s="35"/>
      <c r="M121" s="70"/>
    </row>
    <row r="122" spans="1:13" s="36" customFormat="1">
      <c r="A122" s="27"/>
      <c r="B122" s="28"/>
      <c r="C122" s="29"/>
      <c r="D122" s="26"/>
      <c r="E122" s="30"/>
      <c r="F122" s="31"/>
      <c r="G122" s="35"/>
      <c r="H122" s="76"/>
      <c r="I122" s="33"/>
      <c r="J122" s="34"/>
      <c r="K122" s="33"/>
      <c r="L122" s="35"/>
      <c r="M122" s="70"/>
    </row>
    <row r="123" spans="1:13" s="36" customFormat="1">
      <c r="A123" s="27"/>
      <c r="B123" s="28"/>
      <c r="C123" s="29"/>
      <c r="D123" s="26"/>
      <c r="E123" s="30"/>
      <c r="F123" s="31"/>
      <c r="G123" s="35"/>
      <c r="H123" s="76"/>
      <c r="I123" s="33"/>
      <c r="J123" s="34"/>
      <c r="K123" s="33"/>
      <c r="L123" s="35"/>
      <c r="M123" s="70"/>
    </row>
    <row r="124" spans="1:13" s="36" customFormat="1">
      <c r="A124" s="27"/>
      <c r="B124" s="28"/>
      <c r="C124" s="29"/>
      <c r="D124" s="26"/>
      <c r="E124" s="30"/>
      <c r="F124" s="31"/>
      <c r="G124" s="35"/>
      <c r="H124" s="76"/>
      <c r="I124" s="33"/>
      <c r="J124" s="34"/>
      <c r="K124" s="33"/>
      <c r="L124" s="35"/>
      <c r="M124" s="70"/>
    </row>
    <row r="125" spans="1:13" s="36" customFormat="1">
      <c r="A125" s="27"/>
      <c r="B125" s="28"/>
      <c r="C125" s="29"/>
      <c r="D125" s="26"/>
      <c r="E125" s="30"/>
      <c r="F125" s="31"/>
      <c r="G125" s="35"/>
      <c r="H125" s="76"/>
      <c r="I125" s="33"/>
      <c r="J125" s="34"/>
      <c r="K125" s="33"/>
      <c r="L125" s="35"/>
      <c r="M125" s="70"/>
    </row>
    <row r="126" spans="1:13" s="36" customFormat="1">
      <c r="A126" s="27"/>
      <c r="B126" s="28"/>
      <c r="C126" s="29"/>
      <c r="D126" s="26"/>
      <c r="E126" s="30"/>
      <c r="F126" s="31"/>
      <c r="G126" s="35"/>
      <c r="H126" s="76"/>
      <c r="I126" s="33"/>
      <c r="J126" s="34"/>
      <c r="K126" s="33"/>
      <c r="L126" s="35"/>
      <c r="M126" s="70"/>
    </row>
    <row r="127" spans="1:13" s="36" customFormat="1">
      <c r="A127" s="27"/>
      <c r="B127" s="28"/>
      <c r="C127" s="29"/>
      <c r="D127" s="26"/>
      <c r="E127" s="30"/>
      <c r="F127" s="31"/>
      <c r="G127" s="35"/>
      <c r="H127" s="76"/>
      <c r="I127" s="33"/>
      <c r="J127" s="34"/>
      <c r="K127" s="33"/>
      <c r="L127" s="35"/>
      <c r="M127" s="70"/>
    </row>
    <row r="128" spans="1:13" s="36" customFormat="1">
      <c r="A128" s="27"/>
      <c r="B128" s="28"/>
      <c r="C128" s="29"/>
      <c r="D128" s="26"/>
      <c r="E128" s="30"/>
      <c r="F128" s="31"/>
      <c r="G128" s="35"/>
      <c r="H128" s="76"/>
      <c r="I128" s="33"/>
      <c r="J128" s="34"/>
      <c r="K128" s="33"/>
      <c r="L128" s="35"/>
      <c r="M128" s="70"/>
    </row>
    <row r="129" spans="1:13" s="36" customFormat="1">
      <c r="A129" s="27"/>
      <c r="B129" s="28"/>
      <c r="C129" s="29"/>
      <c r="D129" s="26"/>
      <c r="E129" s="30"/>
      <c r="F129" s="31"/>
      <c r="G129" s="35"/>
      <c r="H129" s="76"/>
      <c r="I129" s="33"/>
      <c r="J129" s="34"/>
      <c r="K129" s="33"/>
      <c r="L129" s="35"/>
      <c r="M129" s="70"/>
    </row>
    <row r="130" spans="1:13" s="36" customFormat="1">
      <c r="A130" s="27"/>
      <c r="B130" s="28"/>
      <c r="C130" s="29"/>
      <c r="D130" s="26"/>
      <c r="E130" s="30"/>
      <c r="F130" s="31"/>
      <c r="G130" s="35"/>
      <c r="H130" s="76"/>
      <c r="I130" s="33"/>
      <c r="J130" s="34"/>
      <c r="K130" s="33"/>
      <c r="L130" s="35"/>
      <c r="M130" s="70"/>
    </row>
    <row r="131" spans="1:13" s="36" customFormat="1">
      <c r="A131" s="27"/>
      <c r="B131" s="28"/>
      <c r="C131" s="29"/>
      <c r="D131" s="26"/>
      <c r="E131" s="30"/>
      <c r="F131" s="31"/>
      <c r="G131" s="35"/>
      <c r="H131" s="76"/>
      <c r="I131" s="33"/>
      <c r="J131" s="34"/>
      <c r="K131" s="33"/>
      <c r="L131" s="35"/>
      <c r="M131" s="70"/>
    </row>
    <row r="132" spans="1:13" s="36" customFormat="1">
      <c r="A132" s="27"/>
      <c r="B132" s="28"/>
      <c r="C132" s="29"/>
      <c r="D132" s="26"/>
      <c r="E132" s="30"/>
      <c r="F132" s="31"/>
      <c r="G132" s="35"/>
      <c r="H132" s="76"/>
      <c r="I132" s="33"/>
      <c r="J132" s="34"/>
      <c r="K132" s="33"/>
      <c r="L132" s="35"/>
      <c r="M132" s="70"/>
    </row>
    <row r="133" spans="1:13" s="36" customFormat="1">
      <c r="A133" s="27"/>
      <c r="B133" s="28"/>
      <c r="C133" s="29"/>
      <c r="D133" s="26"/>
      <c r="E133" s="30"/>
      <c r="F133" s="31"/>
      <c r="G133" s="35"/>
      <c r="H133" s="76"/>
      <c r="I133" s="33"/>
      <c r="J133" s="34"/>
      <c r="K133" s="33"/>
      <c r="L133" s="35"/>
      <c r="M133" s="70"/>
    </row>
    <row r="134" spans="1:13" s="36" customFormat="1">
      <c r="A134" s="27"/>
      <c r="B134" s="28"/>
      <c r="C134" s="29"/>
      <c r="D134" s="26"/>
      <c r="E134" s="30"/>
      <c r="F134" s="31"/>
      <c r="G134" s="35"/>
      <c r="H134" s="76"/>
      <c r="I134" s="33"/>
      <c r="J134" s="34"/>
      <c r="K134" s="33"/>
      <c r="L134" s="35"/>
      <c r="M134" s="70"/>
    </row>
    <row r="135" spans="1:13" s="36" customFormat="1">
      <c r="A135" s="27"/>
      <c r="B135" s="28"/>
      <c r="C135" s="29"/>
      <c r="D135" s="26"/>
      <c r="E135" s="30"/>
      <c r="F135" s="31"/>
      <c r="G135" s="35"/>
      <c r="H135" s="76"/>
      <c r="I135" s="33"/>
      <c r="J135" s="34"/>
      <c r="K135" s="33"/>
      <c r="L135" s="35"/>
      <c r="M135" s="70"/>
    </row>
    <row r="136" spans="1:13" s="36" customFormat="1">
      <c r="A136" s="27"/>
      <c r="B136" s="28"/>
      <c r="C136" s="29"/>
      <c r="D136" s="26"/>
      <c r="E136" s="30"/>
      <c r="F136" s="31"/>
      <c r="G136" s="35"/>
      <c r="H136" s="76"/>
      <c r="I136" s="33"/>
      <c r="J136" s="34"/>
      <c r="K136" s="33"/>
      <c r="L136" s="35"/>
      <c r="M136" s="70"/>
    </row>
    <row r="137" spans="1:13" s="36" customFormat="1">
      <c r="A137" s="27"/>
      <c r="B137" s="28"/>
      <c r="C137" s="29"/>
      <c r="D137" s="26"/>
      <c r="E137" s="30"/>
      <c r="F137" s="31"/>
      <c r="G137" s="35"/>
      <c r="H137" s="76"/>
      <c r="I137" s="33"/>
      <c r="J137" s="34"/>
      <c r="K137" s="33"/>
      <c r="L137" s="35"/>
      <c r="M137" s="70"/>
    </row>
    <row r="138" spans="1:13" s="36" customFormat="1">
      <c r="A138" s="27"/>
      <c r="B138" s="28"/>
      <c r="C138" s="29"/>
      <c r="D138" s="26"/>
      <c r="E138" s="30"/>
      <c r="F138" s="31"/>
      <c r="G138" s="35"/>
      <c r="H138" s="76"/>
      <c r="I138" s="33"/>
      <c r="J138" s="34"/>
      <c r="K138" s="33"/>
      <c r="L138" s="35"/>
      <c r="M138" s="70"/>
    </row>
    <row r="139" spans="1:13" s="36" customFormat="1">
      <c r="A139" s="27"/>
      <c r="B139" s="28"/>
      <c r="C139" s="29"/>
      <c r="D139" s="26"/>
      <c r="E139" s="30"/>
      <c r="F139" s="31"/>
      <c r="G139" s="35"/>
      <c r="H139" s="76"/>
      <c r="I139" s="33"/>
      <c r="J139" s="34"/>
      <c r="K139" s="33"/>
      <c r="L139" s="35"/>
      <c r="M139" s="70"/>
    </row>
    <row r="140" spans="1:13" s="36" customFormat="1">
      <c r="A140" s="27"/>
      <c r="B140" s="28"/>
      <c r="C140" s="29"/>
      <c r="D140" s="26"/>
      <c r="E140" s="30"/>
      <c r="F140" s="31"/>
      <c r="G140" s="35"/>
      <c r="H140" s="76"/>
      <c r="I140" s="33"/>
      <c r="J140" s="34"/>
      <c r="K140" s="33"/>
      <c r="L140" s="35"/>
      <c r="M140" s="70"/>
    </row>
    <row r="141" spans="1:13" s="36" customFormat="1">
      <c r="A141" s="27"/>
      <c r="B141" s="28"/>
      <c r="C141" s="29"/>
      <c r="D141" s="26"/>
      <c r="E141" s="30"/>
      <c r="F141" s="31"/>
      <c r="G141" s="35"/>
      <c r="H141" s="76"/>
      <c r="I141" s="33"/>
      <c r="J141" s="34"/>
      <c r="K141" s="33"/>
      <c r="L141" s="35"/>
      <c r="M141" s="70"/>
    </row>
    <row r="142" spans="1:13" s="36" customFormat="1">
      <c r="A142" s="27"/>
      <c r="B142" s="28"/>
      <c r="C142" s="29"/>
      <c r="D142" s="26"/>
      <c r="E142" s="30"/>
      <c r="F142" s="31"/>
      <c r="G142" s="35"/>
      <c r="H142" s="76"/>
      <c r="I142" s="33"/>
      <c r="J142" s="34"/>
      <c r="K142" s="33"/>
      <c r="L142" s="35"/>
      <c r="M142" s="70"/>
    </row>
    <row r="143" spans="1:13" s="36" customFormat="1">
      <c r="A143" s="27"/>
      <c r="B143" s="28"/>
      <c r="C143" s="29"/>
      <c r="D143" s="26"/>
      <c r="E143" s="30"/>
      <c r="F143" s="31"/>
      <c r="G143" s="35"/>
      <c r="H143" s="76"/>
      <c r="I143" s="33"/>
      <c r="J143" s="34"/>
      <c r="K143" s="33"/>
      <c r="L143" s="35"/>
      <c r="M143" s="70"/>
    </row>
    <row r="144" spans="1:13" s="36" customFormat="1">
      <c r="A144" s="27"/>
      <c r="B144" s="28"/>
      <c r="C144" s="29"/>
      <c r="D144" s="26"/>
      <c r="E144" s="30"/>
      <c r="F144" s="31"/>
      <c r="G144" s="35"/>
      <c r="H144" s="76"/>
      <c r="I144" s="33"/>
      <c r="J144" s="34"/>
      <c r="K144" s="33"/>
      <c r="L144" s="35"/>
      <c r="M144" s="70"/>
    </row>
    <row r="145" spans="1:13" s="36" customFormat="1">
      <c r="A145" s="27"/>
      <c r="B145" s="28"/>
      <c r="C145" s="29"/>
      <c r="D145" s="26"/>
      <c r="E145" s="30"/>
      <c r="F145" s="31"/>
      <c r="G145" s="35"/>
      <c r="H145" s="76"/>
      <c r="I145" s="33"/>
      <c r="J145" s="34"/>
      <c r="K145" s="33"/>
      <c r="L145" s="35"/>
      <c r="M145" s="70"/>
    </row>
    <row r="146" spans="1:13" s="36" customFormat="1">
      <c r="A146" s="27"/>
      <c r="B146" s="28"/>
      <c r="C146" s="29"/>
      <c r="D146" s="26"/>
      <c r="E146" s="30"/>
      <c r="F146" s="31"/>
      <c r="G146" s="35"/>
      <c r="H146" s="76"/>
      <c r="I146" s="33"/>
      <c r="J146" s="34"/>
      <c r="K146" s="33"/>
      <c r="L146" s="35"/>
      <c r="M146" s="70"/>
    </row>
    <row r="147" spans="1:13" s="36" customFormat="1">
      <c r="A147" s="27"/>
      <c r="B147" s="28"/>
      <c r="C147" s="29"/>
      <c r="D147" s="26"/>
      <c r="E147" s="30"/>
      <c r="F147" s="31"/>
      <c r="G147" s="35"/>
      <c r="H147" s="76"/>
      <c r="I147" s="33"/>
      <c r="J147" s="34"/>
      <c r="K147" s="33"/>
      <c r="L147" s="35"/>
      <c r="M147" s="70"/>
    </row>
    <row r="148" spans="1:13" s="36" customFormat="1">
      <c r="A148" s="27"/>
      <c r="B148" s="28"/>
      <c r="C148" s="29"/>
      <c r="D148" s="26"/>
      <c r="E148" s="30"/>
      <c r="F148" s="31"/>
      <c r="G148" s="35"/>
      <c r="H148" s="76"/>
      <c r="I148" s="33"/>
      <c r="J148" s="34"/>
      <c r="K148" s="33"/>
      <c r="L148" s="35"/>
      <c r="M148" s="70"/>
    </row>
    <row r="149" spans="1:13" s="36" customFormat="1">
      <c r="A149" s="27"/>
      <c r="B149" s="28"/>
      <c r="C149" s="29"/>
      <c r="D149" s="26"/>
      <c r="E149" s="30"/>
      <c r="F149" s="31"/>
      <c r="G149" s="35"/>
      <c r="H149" s="76"/>
      <c r="I149" s="33"/>
      <c r="J149" s="34"/>
      <c r="K149" s="33"/>
      <c r="L149" s="35"/>
      <c r="M149" s="70"/>
    </row>
    <row r="150" spans="1:13" s="36" customFormat="1">
      <c r="A150" s="27"/>
      <c r="B150" s="28"/>
      <c r="C150" s="29"/>
      <c r="D150" s="26"/>
      <c r="E150" s="30"/>
      <c r="F150" s="31"/>
      <c r="G150" s="35"/>
      <c r="H150" s="76"/>
      <c r="I150" s="33"/>
      <c r="J150" s="34"/>
      <c r="K150" s="33"/>
      <c r="L150" s="35"/>
      <c r="M150" s="70"/>
    </row>
    <row r="151" spans="1:13" s="36" customFormat="1">
      <c r="A151" s="27"/>
      <c r="B151" s="28"/>
      <c r="C151" s="29"/>
      <c r="D151" s="26"/>
      <c r="E151" s="30"/>
      <c r="F151" s="31"/>
      <c r="G151" s="35"/>
      <c r="H151" s="76"/>
      <c r="I151" s="33"/>
      <c r="J151" s="34"/>
      <c r="K151" s="33"/>
      <c r="L151" s="35"/>
      <c r="M151" s="70"/>
    </row>
    <row r="152" spans="1:13" s="36" customFormat="1">
      <c r="A152" s="27"/>
      <c r="B152" s="28"/>
      <c r="C152" s="29"/>
      <c r="D152" s="26"/>
      <c r="E152" s="30"/>
      <c r="F152" s="31"/>
      <c r="G152" s="35"/>
      <c r="H152" s="76"/>
      <c r="I152" s="33"/>
      <c r="J152" s="34"/>
      <c r="K152" s="33"/>
      <c r="L152" s="35"/>
      <c r="M152" s="70"/>
    </row>
    <row r="153" spans="1:13" s="36" customFormat="1">
      <c r="A153" s="27"/>
      <c r="B153" s="28"/>
      <c r="C153" s="29"/>
      <c r="D153" s="26"/>
      <c r="E153" s="30"/>
      <c r="F153" s="31"/>
      <c r="G153" s="35"/>
      <c r="H153" s="76"/>
      <c r="I153" s="33"/>
      <c r="J153" s="34"/>
      <c r="K153" s="33"/>
      <c r="L153" s="35"/>
      <c r="M153" s="70"/>
    </row>
    <row r="154" spans="1:13" s="36" customFormat="1">
      <c r="A154" s="27"/>
      <c r="B154" s="28"/>
      <c r="C154" s="29"/>
      <c r="D154" s="26"/>
      <c r="E154" s="30"/>
      <c r="F154" s="31"/>
      <c r="G154" s="35"/>
      <c r="H154" s="76"/>
      <c r="I154" s="33"/>
      <c r="J154" s="34"/>
      <c r="K154" s="33"/>
      <c r="L154" s="35"/>
      <c r="M154" s="70"/>
    </row>
    <row r="155" spans="1:13" s="36" customFormat="1">
      <c r="A155" s="27"/>
      <c r="B155" s="28"/>
      <c r="C155" s="29"/>
      <c r="D155" s="26"/>
      <c r="E155" s="30"/>
      <c r="F155" s="31"/>
      <c r="G155" s="35"/>
      <c r="H155" s="76"/>
      <c r="I155" s="33"/>
      <c r="J155" s="34"/>
      <c r="K155" s="33"/>
      <c r="L155" s="35"/>
      <c r="M155" s="70"/>
    </row>
    <row r="156" spans="1:13" s="36" customFormat="1">
      <c r="A156" s="27"/>
      <c r="B156" s="28"/>
      <c r="C156" s="29"/>
      <c r="D156" s="26"/>
      <c r="E156" s="30"/>
      <c r="F156" s="31"/>
      <c r="G156" s="35"/>
      <c r="H156" s="76"/>
      <c r="I156" s="33"/>
      <c r="J156" s="34"/>
      <c r="K156" s="33"/>
      <c r="L156" s="35"/>
      <c r="M156" s="70"/>
    </row>
    <row r="157" spans="1:13" s="36" customFormat="1">
      <c r="A157" s="27"/>
      <c r="B157" s="28"/>
      <c r="C157" s="29"/>
      <c r="D157" s="26"/>
      <c r="E157" s="30"/>
      <c r="F157" s="31"/>
      <c r="G157" s="35"/>
      <c r="H157" s="76"/>
      <c r="I157" s="33"/>
      <c r="J157" s="34"/>
      <c r="K157" s="33"/>
      <c r="L157" s="35"/>
      <c r="M157" s="70"/>
    </row>
    <row r="158" spans="1:13" s="36" customFormat="1">
      <c r="A158" s="27"/>
      <c r="B158" s="28"/>
      <c r="C158" s="29"/>
      <c r="D158" s="26"/>
      <c r="E158" s="30"/>
      <c r="F158" s="31"/>
      <c r="G158" s="35"/>
      <c r="H158" s="76"/>
      <c r="I158" s="33"/>
      <c r="J158" s="34"/>
      <c r="K158" s="33"/>
      <c r="L158" s="35"/>
      <c r="M158" s="70"/>
    </row>
    <row r="159" spans="1:13" s="36" customFormat="1">
      <c r="A159" s="27"/>
      <c r="B159" s="28"/>
      <c r="C159" s="29"/>
      <c r="D159" s="26"/>
      <c r="E159" s="30"/>
      <c r="F159" s="31"/>
      <c r="G159" s="35"/>
      <c r="H159" s="76"/>
      <c r="I159" s="33"/>
      <c r="J159" s="34"/>
      <c r="K159" s="33"/>
      <c r="L159" s="35"/>
      <c r="M159" s="70"/>
    </row>
    <row r="160" spans="1:13" s="36" customFormat="1">
      <c r="A160" s="27"/>
      <c r="B160" s="28"/>
      <c r="C160" s="29"/>
      <c r="D160" s="26"/>
      <c r="E160" s="30"/>
      <c r="F160" s="31"/>
      <c r="G160" s="35"/>
      <c r="H160" s="76"/>
      <c r="I160" s="33"/>
      <c r="J160" s="34"/>
      <c r="K160" s="33"/>
      <c r="L160" s="35"/>
      <c r="M160" s="70"/>
    </row>
    <row r="161" spans="1:13" s="36" customFormat="1">
      <c r="A161" s="27"/>
      <c r="B161" s="28"/>
      <c r="C161" s="29"/>
      <c r="D161" s="26"/>
      <c r="E161" s="30"/>
      <c r="F161" s="31"/>
      <c r="G161" s="35"/>
      <c r="H161" s="76"/>
      <c r="I161" s="33"/>
      <c r="J161" s="34"/>
      <c r="K161" s="33"/>
      <c r="L161" s="35"/>
      <c r="M161" s="70"/>
    </row>
    <row r="162" spans="1:13" s="36" customFormat="1">
      <c r="A162" s="27"/>
      <c r="B162" s="28"/>
      <c r="C162" s="29"/>
      <c r="D162" s="26"/>
      <c r="E162" s="30"/>
      <c r="F162" s="31"/>
      <c r="G162" s="35"/>
      <c r="H162" s="76"/>
      <c r="I162" s="33"/>
      <c r="J162" s="34"/>
      <c r="K162" s="33"/>
      <c r="L162" s="35"/>
      <c r="M162" s="70"/>
    </row>
    <row r="163" spans="1:13" s="36" customFormat="1">
      <c r="A163" s="27"/>
      <c r="B163" s="28"/>
      <c r="C163" s="29"/>
      <c r="D163" s="26"/>
      <c r="E163" s="30"/>
      <c r="F163" s="31"/>
      <c r="G163" s="35"/>
      <c r="H163" s="76"/>
      <c r="I163" s="33"/>
      <c r="J163" s="34"/>
      <c r="K163" s="33"/>
      <c r="L163" s="35"/>
      <c r="M163" s="70"/>
    </row>
    <row r="164" spans="1:13" s="36" customFormat="1">
      <c r="A164" s="27"/>
      <c r="B164" s="28"/>
      <c r="C164" s="29"/>
      <c r="D164" s="26"/>
      <c r="E164" s="30"/>
      <c r="F164" s="31"/>
      <c r="G164" s="35"/>
      <c r="H164" s="76"/>
      <c r="I164" s="33"/>
      <c r="J164" s="34"/>
      <c r="K164" s="33"/>
      <c r="L164" s="35"/>
      <c r="M164" s="70"/>
    </row>
    <row r="165" spans="1:13" s="36" customFormat="1">
      <c r="A165" s="27"/>
      <c r="B165" s="28"/>
      <c r="C165" s="29"/>
      <c r="D165" s="26"/>
      <c r="E165" s="30"/>
      <c r="F165" s="31"/>
      <c r="G165" s="35"/>
      <c r="H165" s="76"/>
      <c r="I165" s="33"/>
      <c r="J165" s="34"/>
      <c r="K165" s="33"/>
      <c r="L165" s="35"/>
      <c r="M165" s="70"/>
    </row>
    <row r="166" spans="1:13" s="36" customFormat="1">
      <c r="A166" s="27"/>
      <c r="B166" s="28"/>
      <c r="C166" s="29"/>
      <c r="D166" s="26"/>
      <c r="E166" s="30"/>
      <c r="F166" s="31"/>
      <c r="G166" s="35"/>
      <c r="H166" s="76"/>
      <c r="I166" s="33"/>
      <c r="J166" s="34"/>
      <c r="K166" s="33"/>
      <c r="L166" s="35"/>
      <c r="M166" s="70"/>
    </row>
    <row r="167" spans="1:13" s="36" customFormat="1">
      <c r="A167" s="27"/>
      <c r="B167" s="28"/>
      <c r="C167" s="29"/>
      <c r="D167" s="26"/>
      <c r="E167" s="30"/>
      <c r="F167" s="31"/>
      <c r="G167" s="35"/>
      <c r="H167" s="76"/>
      <c r="I167" s="33"/>
      <c r="J167" s="34"/>
      <c r="K167" s="33"/>
      <c r="L167" s="35"/>
      <c r="M167" s="70"/>
    </row>
    <row r="168" spans="1:13" s="36" customFormat="1">
      <c r="A168" s="27"/>
      <c r="B168" s="28"/>
      <c r="C168" s="29"/>
      <c r="D168" s="26"/>
      <c r="E168" s="30"/>
      <c r="F168" s="31"/>
      <c r="G168" s="35"/>
      <c r="H168" s="76"/>
      <c r="I168" s="33"/>
      <c r="J168" s="34"/>
      <c r="K168" s="33"/>
      <c r="L168" s="35"/>
      <c r="M168" s="70"/>
    </row>
    <row r="169" spans="1:13" s="36" customFormat="1">
      <c r="A169" s="27"/>
      <c r="B169" s="28"/>
      <c r="C169" s="29"/>
      <c r="D169" s="26"/>
      <c r="E169" s="30"/>
      <c r="F169" s="31"/>
      <c r="G169" s="35"/>
      <c r="H169" s="76"/>
      <c r="I169" s="33"/>
      <c r="J169" s="34"/>
      <c r="K169" s="33"/>
      <c r="L169" s="35"/>
      <c r="M169" s="70"/>
    </row>
    <row r="170" spans="1:13" s="36" customFormat="1">
      <c r="A170" s="27"/>
      <c r="B170" s="28"/>
      <c r="C170" s="29"/>
      <c r="D170" s="26"/>
      <c r="E170" s="30"/>
      <c r="F170" s="31"/>
      <c r="G170" s="35"/>
      <c r="H170" s="76"/>
      <c r="I170" s="33"/>
      <c r="J170" s="34"/>
      <c r="K170" s="33"/>
      <c r="L170" s="35"/>
      <c r="M170" s="70"/>
    </row>
    <row r="171" spans="1:13" s="36" customFormat="1">
      <c r="A171" s="27"/>
      <c r="B171" s="28"/>
      <c r="C171" s="29"/>
      <c r="D171" s="26"/>
      <c r="E171" s="30"/>
      <c r="F171" s="31"/>
      <c r="G171" s="35"/>
      <c r="H171" s="76"/>
      <c r="I171" s="33"/>
      <c r="J171" s="34"/>
      <c r="K171" s="33"/>
      <c r="L171" s="35"/>
      <c r="M171" s="70"/>
    </row>
    <row r="172" spans="1:13" s="36" customFormat="1">
      <c r="A172" s="27"/>
      <c r="B172" s="28"/>
      <c r="C172" s="29"/>
      <c r="D172" s="26"/>
      <c r="E172" s="30"/>
      <c r="F172" s="31"/>
      <c r="G172" s="35"/>
      <c r="H172" s="76"/>
      <c r="I172" s="33"/>
      <c r="J172" s="34"/>
      <c r="K172" s="33"/>
      <c r="L172" s="35"/>
      <c r="M172" s="70"/>
    </row>
    <row r="173" spans="1:13" s="36" customFormat="1">
      <c r="A173" s="27"/>
      <c r="B173" s="28"/>
      <c r="C173" s="29"/>
      <c r="D173" s="26"/>
      <c r="E173" s="30"/>
      <c r="F173" s="31"/>
      <c r="G173" s="35"/>
      <c r="H173" s="76"/>
      <c r="I173" s="33"/>
      <c r="J173" s="34"/>
      <c r="K173" s="33"/>
      <c r="L173" s="35"/>
      <c r="M173" s="70"/>
    </row>
    <row r="174" spans="1:13" s="36" customFormat="1">
      <c r="A174" s="27"/>
      <c r="B174" s="28"/>
      <c r="C174" s="29"/>
      <c r="D174" s="26"/>
      <c r="E174" s="30"/>
      <c r="F174" s="31"/>
      <c r="G174" s="35"/>
      <c r="H174" s="76"/>
      <c r="I174" s="33"/>
      <c r="J174" s="34"/>
      <c r="K174" s="33"/>
      <c r="L174" s="35"/>
      <c r="M174" s="70"/>
    </row>
    <row r="175" spans="1:13" s="36" customFormat="1">
      <c r="A175" s="27"/>
      <c r="B175" s="28"/>
      <c r="C175" s="29"/>
      <c r="D175" s="26"/>
      <c r="E175" s="30"/>
      <c r="F175" s="31"/>
      <c r="G175" s="35"/>
      <c r="H175" s="76"/>
      <c r="I175" s="33"/>
      <c r="J175" s="34"/>
      <c r="K175" s="33"/>
      <c r="L175" s="35"/>
      <c r="M175" s="70"/>
    </row>
    <row r="176" spans="1:13" s="36" customFormat="1">
      <c r="A176" s="27"/>
      <c r="B176" s="28"/>
      <c r="C176" s="29"/>
      <c r="D176" s="26"/>
      <c r="E176" s="30"/>
      <c r="F176" s="31"/>
      <c r="G176" s="35"/>
      <c r="H176" s="76"/>
      <c r="I176" s="33"/>
      <c r="J176" s="34"/>
      <c r="K176" s="33"/>
      <c r="L176" s="35"/>
      <c r="M176" s="70"/>
    </row>
    <row r="177" spans="1:13" s="36" customFormat="1">
      <c r="A177" s="27"/>
      <c r="B177" s="28"/>
      <c r="C177" s="29"/>
      <c r="D177" s="26"/>
      <c r="E177" s="30"/>
      <c r="F177" s="31"/>
      <c r="G177" s="35"/>
      <c r="H177" s="76"/>
      <c r="I177" s="33"/>
      <c r="J177" s="34"/>
      <c r="K177" s="33"/>
      <c r="L177" s="35"/>
      <c r="M177" s="70"/>
    </row>
    <row r="178" spans="1:13" s="36" customFormat="1">
      <c r="A178" s="27"/>
      <c r="B178" s="28"/>
      <c r="C178" s="29"/>
      <c r="D178" s="26"/>
      <c r="E178" s="30"/>
      <c r="F178" s="31"/>
      <c r="G178" s="35"/>
      <c r="H178" s="76"/>
      <c r="I178" s="33"/>
      <c r="J178" s="34"/>
      <c r="K178" s="33"/>
      <c r="L178" s="35"/>
      <c r="M178" s="70"/>
    </row>
    <row r="179" spans="1:13" s="36" customFormat="1">
      <c r="A179" s="27"/>
      <c r="B179" s="28"/>
      <c r="C179" s="29"/>
      <c r="D179" s="26"/>
      <c r="E179" s="30"/>
      <c r="F179" s="31"/>
      <c r="G179" s="35"/>
      <c r="H179" s="76"/>
      <c r="I179" s="33"/>
      <c r="J179" s="34"/>
      <c r="K179" s="33"/>
      <c r="L179" s="35"/>
      <c r="M179" s="70"/>
    </row>
    <row r="180" spans="1:13" s="36" customFormat="1">
      <c r="A180" s="27"/>
      <c r="B180" s="28"/>
      <c r="C180" s="29"/>
      <c r="D180" s="26"/>
      <c r="E180" s="30"/>
      <c r="F180" s="31"/>
      <c r="G180" s="35"/>
      <c r="H180" s="76"/>
      <c r="I180" s="33"/>
      <c r="J180" s="34"/>
      <c r="K180" s="33"/>
      <c r="L180" s="35"/>
      <c r="M180" s="70"/>
    </row>
    <row r="181" spans="1:13" s="36" customFormat="1">
      <c r="A181" s="27"/>
      <c r="B181" s="28"/>
      <c r="C181" s="29"/>
      <c r="D181" s="26"/>
      <c r="E181" s="30"/>
      <c r="F181" s="31"/>
      <c r="G181" s="35"/>
      <c r="H181" s="76"/>
      <c r="I181" s="33"/>
      <c r="J181" s="34"/>
      <c r="K181" s="33"/>
      <c r="L181" s="35"/>
      <c r="M181" s="70"/>
    </row>
    <row r="182" spans="1:13" s="36" customFormat="1">
      <c r="A182" s="27"/>
      <c r="B182" s="28"/>
      <c r="C182" s="29"/>
      <c r="D182" s="26"/>
      <c r="E182" s="30"/>
      <c r="F182" s="31"/>
      <c r="G182" s="35"/>
      <c r="H182" s="76"/>
      <c r="I182" s="33"/>
      <c r="J182" s="34"/>
      <c r="K182" s="33"/>
      <c r="L182" s="35"/>
      <c r="M182" s="70"/>
    </row>
    <row r="183" spans="1:13" s="36" customFormat="1">
      <c r="A183" s="27"/>
      <c r="B183" s="28"/>
      <c r="C183" s="29"/>
      <c r="D183" s="26"/>
      <c r="E183" s="30"/>
      <c r="F183" s="31"/>
      <c r="G183" s="35"/>
      <c r="H183" s="76"/>
      <c r="I183" s="33"/>
      <c r="J183" s="34"/>
      <c r="K183" s="33"/>
      <c r="L183" s="35"/>
      <c r="M183" s="70"/>
    </row>
    <row r="184" spans="1:13" s="36" customFormat="1">
      <c r="A184" s="27"/>
      <c r="B184" s="28"/>
      <c r="C184" s="29"/>
      <c r="D184" s="26"/>
      <c r="E184" s="30"/>
      <c r="F184" s="31"/>
      <c r="G184" s="35"/>
      <c r="H184" s="76"/>
      <c r="I184" s="33"/>
      <c r="J184" s="34"/>
      <c r="K184" s="33"/>
      <c r="L184" s="35"/>
      <c r="M184" s="70"/>
    </row>
    <row r="185" spans="1:13" s="36" customFormat="1">
      <c r="A185" s="27"/>
      <c r="B185" s="28"/>
      <c r="C185" s="29"/>
      <c r="D185" s="26"/>
      <c r="E185" s="30"/>
      <c r="F185" s="31"/>
      <c r="G185" s="35"/>
      <c r="H185" s="76"/>
      <c r="I185" s="33"/>
      <c r="J185" s="34"/>
      <c r="K185" s="33"/>
      <c r="L185" s="35"/>
      <c r="M185" s="70"/>
    </row>
    <row r="186" spans="1:13" s="36" customFormat="1">
      <c r="A186" s="27"/>
      <c r="B186" s="28"/>
      <c r="C186" s="29"/>
      <c r="D186" s="26"/>
      <c r="E186" s="30"/>
      <c r="F186" s="31"/>
      <c r="G186" s="35"/>
      <c r="H186" s="76"/>
      <c r="I186" s="33"/>
      <c r="J186" s="34"/>
      <c r="K186" s="33"/>
      <c r="L186" s="35"/>
      <c r="M186" s="70"/>
    </row>
    <row r="187" spans="1:13" s="36" customFormat="1">
      <c r="A187" s="27"/>
      <c r="B187" s="28"/>
      <c r="C187" s="29"/>
      <c r="D187" s="26"/>
      <c r="E187" s="30"/>
      <c r="F187" s="31"/>
      <c r="G187" s="35"/>
      <c r="H187" s="76"/>
      <c r="I187" s="33"/>
      <c r="J187" s="34"/>
      <c r="K187" s="33"/>
      <c r="L187" s="35"/>
      <c r="M187" s="70"/>
    </row>
    <row r="188" spans="1:13" s="36" customFormat="1">
      <c r="A188" s="27"/>
      <c r="B188" s="28"/>
      <c r="C188" s="29"/>
      <c r="D188" s="26"/>
      <c r="E188" s="30"/>
      <c r="F188" s="31"/>
      <c r="G188" s="35"/>
      <c r="H188" s="76"/>
      <c r="I188" s="33"/>
      <c r="J188" s="34"/>
      <c r="K188" s="33"/>
      <c r="L188" s="35"/>
      <c r="M188" s="70"/>
    </row>
    <row r="189" spans="1:13" s="36" customFormat="1">
      <c r="A189" s="27"/>
      <c r="B189" s="28"/>
      <c r="C189" s="29"/>
      <c r="D189" s="26"/>
      <c r="E189" s="30"/>
      <c r="F189" s="31"/>
      <c r="G189" s="35"/>
      <c r="H189" s="76"/>
      <c r="I189" s="33"/>
      <c r="J189" s="34"/>
      <c r="K189" s="33"/>
      <c r="L189" s="35"/>
      <c r="M189" s="70"/>
    </row>
    <row r="190" spans="1:13" s="36" customFormat="1">
      <c r="A190" s="27"/>
      <c r="B190" s="28"/>
      <c r="C190" s="29"/>
      <c r="D190" s="26"/>
      <c r="E190" s="30"/>
      <c r="F190" s="31"/>
      <c r="G190" s="35"/>
      <c r="H190" s="76"/>
      <c r="I190" s="33"/>
      <c r="J190" s="34"/>
      <c r="K190" s="33"/>
      <c r="L190" s="35"/>
      <c r="M190" s="70"/>
    </row>
    <row r="191" spans="1:13" s="36" customFormat="1">
      <c r="A191" s="27"/>
      <c r="B191" s="28"/>
      <c r="C191" s="29"/>
      <c r="D191" s="26"/>
      <c r="E191" s="30"/>
      <c r="F191" s="31"/>
      <c r="G191" s="35"/>
      <c r="H191" s="76"/>
      <c r="I191" s="33"/>
      <c r="J191" s="34"/>
      <c r="K191" s="33"/>
      <c r="L191" s="35"/>
      <c r="M191" s="70"/>
    </row>
    <row r="192" spans="1:13" s="36" customFormat="1">
      <c r="A192" s="27"/>
      <c r="B192" s="28"/>
      <c r="C192" s="29"/>
      <c r="D192" s="26"/>
      <c r="E192" s="30"/>
      <c r="F192" s="31"/>
      <c r="G192" s="35"/>
      <c r="H192" s="76"/>
      <c r="I192" s="33"/>
      <c r="J192" s="34"/>
      <c r="K192" s="33"/>
      <c r="L192" s="35"/>
      <c r="M192" s="70"/>
    </row>
    <row r="193" spans="1:13" s="36" customFormat="1">
      <c r="A193" s="27"/>
      <c r="B193" s="28"/>
      <c r="C193" s="29"/>
      <c r="D193" s="26"/>
      <c r="E193" s="30"/>
      <c r="F193" s="31"/>
      <c r="G193" s="35"/>
      <c r="H193" s="76"/>
      <c r="I193" s="33"/>
      <c r="J193" s="34"/>
      <c r="K193" s="33"/>
      <c r="L193" s="35"/>
      <c r="M193" s="70"/>
    </row>
    <row r="194" spans="1:13" s="36" customFormat="1">
      <c r="A194" s="27"/>
      <c r="B194" s="28"/>
      <c r="C194" s="29"/>
      <c r="D194" s="26"/>
      <c r="E194" s="30"/>
      <c r="F194" s="31"/>
      <c r="G194" s="35"/>
      <c r="H194" s="76"/>
      <c r="I194" s="33"/>
      <c r="J194" s="34"/>
      <c r="K194" s="33"/>
      <c r="L194" s="35"/>
      <c r="M194" s="70"/>
    </row>
    <row r="195" spans="1:13" s="36" customFormat="1">
      <c r="A195" s="27"/>
      <c r="B195" s="28"/>
      <c r="C195" s="29"/>
      <c r="D195" s="26"/>
      <c r="E195" s="30"/>
      <c r="F195" s="31"/>
      <c r="G195" s="35"/>
      <c r="H195" s="76"/>
      <c r="I195" s="33"/>
      <c r="J195" s="34"/>
      <c r="K195" s="33"/>
      <c r="L195" s="35"/>
      <c r="M195" s="70"/>
    </row>
    <row r="196" spans="1:13" s="36" customFormat="1">
      <c r="A196" s="27"/>
      <c r="B196" s="28"/>
      <c r="C196" s="29"/>
      <c r="D196" s="26"/>
      <c r="E196" s="30"/>
      <c r="F196" s="31"/>
      <c r="G196" s="35"/>
      <c r="H196" s="76"/>
      <c r="I196" s="33"/>
      <c r="J196" s="34"/>
      <c r="K196" s="33"/>
      <c r="L196" s="35"/>
      <c r="M196" s="70"/>
    </row>
    <row r="197" spans="1:13" s="36" customFormat="1">
      <c r="A197" s="27"/>
      <c r="B197" s="28"/>
      <c r="C197" s="29"/>
      <c r="D197" s="26"/>
      <c r="E197" s="30"/>
      <c r="F197" s="31"/>
      <c r="G197" s="35"/>
      <c r="H197" s="76"/>
      <c r="I197" s="33"/>
      <c r="J197" s="34"/>
      <c r="K197" s="33"/>
      <c r="L197" s="35"/>
      <c r="M197" s="70"/>
    </row>
    <row r="198" spans="1:13" s="36" customFormat="1">
      <c r="A198" s="27"/>
      <c r="B198" s="28"/>
      <c r="C198" s="29"/>
      <c r="D198" s="26"/>
      <c r="E198" s="30"/>
      <c r="F198" s="31"/>
      <c r="G198" s="35"/>
      <c r="H198" s="76"/>
      <c r="I198" s="33"/>
      <c r="J198" s="34"/>
      <c r="K198" s="33"/>
      <c r="L198" s="35"/>
      <c r="M198" s="70"/>
    </row>
    <row r="199" spans="1:13" s="36" customFormat="1">
      <c r="A199" s="27"/>
      <c r="B199" s="28"/>
      <c r="C199" s="29"/>
      <c r="D199" s="26"/>
      <c r="E199" s="30"/>
      <c r="F199" s="31"/>
      <c r="G199" s="35"/>
      <c r="H199" s="76"/>
      <c r="I199" s="33"/>
      <c r="J199" s="34"/>
      <c r="K199" s="33"/>
      <c r="L199" s="35"/>
      <c r="M199" s="70"/>
    </row>
    <row r="200" spans="1:13" s="36" customFormat="1">
      <c r="A200" s="27"/>
      <c r="B200" s="28"/>
      <c r="C200" s="29"/>
      <c r="D200" s="26"/>
      <c r="E200" s="30"/>
      <c r="F200" s="31"/>
      <c r="G200" s="35"/>
      <c r="H200" s="76"/>
      <c r="I200" s="33"/>
      <c r="J200" s="34"/>
      <c r="K200" s="33"/>
      <c r="L200" s="35"/>
      <c r="M200" s="70"/>
    </row>
    <row r="201" spans="1:13" s="36" customFormat="1">
      <c r="A201" s="27"/>
      <c r="B201" s="28"/>
      <c r="C201" s="29"/>
      <c r="D201" s="26"/>
      <c r="E201" s="30"/>
      <c r="F201" s="31"/>
      <c r="G201" s="35"/>
      <c r="H201" s="76"/>
      <c r="I201" s="33"/>
      <c r="J201" s="34"/>
      <c r="K201" s="33"/>
      <c r="L201" s="35"/>
      <c r="M201" s="70"/>
    </row>
    <row r="202" spans="1:13" s="36" customFormat="1">
      <c r="A202" s="27"/>
      <c r="B202" s="28"/>
      <c r="C202" s="29"/>
      <c r="D202" s="26"/>
      <c r="E202" s="30"/>
      <c r="F202" s="31"/>
      <c r="G202" s="35"/>
      <c r="H202" s="76"/>
      <c r="I202" s="33"/>
      <c r="J202" s="34"/>
      <c r="K202" s="33"/>
      <c r="L202" s="35"/>
      <c r="M202" s="70"/>
    </row>
    <row r="203" spans="1:13" s="36" customFormat="1">
      <c r="A203" s="27"/>
      <c r="B203" s="28"/>
      <c r="C203" s="29"/>
      <c r="D203" s="26"/>
      <c r="E203" s="30"/>
      <c r="F203" s="31"/>
      <c r="G203" s="35"/>
      <c r="H203" s="76"/>
      <c r="I203" s="33"/>
      <c r="J203" s="34"/>
      <c r="K203" s="33"/>
      <c r="L203" s="35"/>
      <c r="M203" s="70"/>
    </row>
    <row r="204" spans="1:13" s="36" customFormat="1">
      <c r="A204" s="27"/>
      <c r="B204" s="28"/>
      <c r="C204" s="29"/>
      <c r="D204" s="26"/>
      <c r="E204" s="30"/>
      <c r="F204" s="31"/>
      <c r="G204" s="35"/>
      <c r="H204" s="76"/>
      <c r="I204" s="33"/>
      <c r="J204" s="34"/>
      <c r="K204" s="33"/>
      <c r="L204" s="35"/>
      <c r="M204" s="70"/>
    </row>
    <row r="205" spans="1:13" s="36" customFormat="1">
      <c r="A205" s="27"/>
      <c r="B205" s="28"/>
      <c r="C205" s="29"/>
      <c r="D205" s="26"/>
      <c r="E205" s="30"/>
      <c r="F205" s="31"/>
      <c r="G205" s="35"/>
      <c r="H205" s="76"/>
      <c r="I205" s="33"/>
      <c r="J205" s="34"/>
      <c r="K205" s="33"/>
      <c r="L205" s="35"/>
      <c r="M205" s="70"/>
    </row>
    <row r="206" spans="1:13" s="36" customFormat="1">
      <c r="A206" s="27"/>
      <c r="B206" s="28"/>
      <c r="C206" s="29"/>
      <c r="D206" s="26"/>
      <c r="E206" s="30"/>
      <c r="F206" s="31"/>
      <c r="G206" s="35"/>
      <c r="H206" s="76"/>
      <c r="I206" s="33"/>
      <c r="J206" s="34"/>
      <c r="K206" s="33"/>
      <c r="L206" s="35"/>
      <c r="M206" s="70"/>
    </row>
    <row r="207" spans="1:13" s="36" customFormat="1">
      <c r="A207" s="27"/>
      <c r="B207" s="28"/>
      <c r="C207" s="29"/>
      <c r="D207" s="26"/>
      <c r="E207" s="30"/>
      <c r="F207" s="31"/>
      <c r="G207" s="35"/>
      <c r="H207" s="76"/>
      <c r="I207" s="33"/>
      <c r="J207" s="34"/>
      <c r="K207" s="33"/>
      <c r="L207" s="35"/>
      <c r="M207" s="70"/>
    </row>
    <row r="208" spans="1:13" s="36" customFormat="1">
      <c r="A208" s="27"/>
      <c r="B208" s="28"/>
      <c r="C208" s="29"/>
      <c r="D208" s="26"/>
      <c r="E208" s="30"/>
      <c r="F208" s="31"/>
      <c r="G208" s="35"/>
      <c r="H208" s="76"/>
      <c r="I208" s="33"/>
      <c r="J208" s="34"/>
      <c r="K208" s="33"/>
      <c r="L208" s="35"/>
      <c r="M208" s="70"/>
    </row>
    <row r="209" spans="1:13" s="36" customFormat="1">
      <c r="A209" s="27"/>
      <c r="B209" s="28"/>
      <c r="C209" s="29"/>
      <c r="D209" s="26"/>
      <c r="E209" s="30"/>
      <c r="F209" s="31"/>
      <c r="G209" s="35"/>
      <c r="H209" s="76"/>
      <c r="I209" s="33"/>
      <c r="J209" s="34"/>
      <c r="K209" s="33"/>
      <c r="L209" s="35"/>
      <c r="M209" s="70"/>
    </row>
    <row r="210" spans="1:13" s="36" customFormat="1">
      <c r="A210" s="27"/>
      <c r="B210" s="28"/>
      <c r="C210" s="29"/>
      <c r="D210" s="26"/>
      <c r="E210" s="30"/>
      <c r="F210" s="31"/>
      <c r="G210" s="35"/>
      <c r="H210" s="76"/>
      <c r="I210" s="33"/>
      <c r="J210" s="34"/>
      <c r="K210" s="33"/>
      <c r="L210" s="35"/>
      <c r="M210" s="70"/>
    </row>
    <row r="211" spans="1:13" s="36" customFormat="1">
      <c r="A211" s="27"/>
      <c r="B211" s="28"/>
      <c r="C211" s="29"/>
      <c r="D211" s="26"/>
      <c r="E211" s="30"/>
      <c r="F211" s="31"/>
      <c r="G211" s="35"/>
      <c r="H211" s="76"/>
      <c r="I211" s="33"/>
      <c r="J211" s="34"/>
      <c r="K211" s="33"/>
      <c r="L211" s="35"/>
      <c r="M211" s="70"/>
    </row>
    <row r="212" spans="1:13" s="36" customFormat="1">
      <c r="A212" s="27"/>
      <c r="B212" s="28"/>
      <c r="C212" s="29"/>
      <c r="D212" s="26"/>
      <c r="E212" s="30"/>
      <c r="F212" s="31"/>
      <c r="G212" s="35"/>
      <c r="H212" s="76"/>
      <c r="I212" s="33"/>
      <c r="J212" s="34"/>
      <c r="K212" s="33"/>
      <c r="L212" s="35"/>
      <c r="M212" s="70"/>
    </row>
    <row r="213" spans="1:13" s="36" customFormat="1">
      <c r="A213" s="27"/>
      <c r="B213" s="28"/>
      <c r="C213" s="29"/>
      <c r="D213" s="26"/>
      <c r="E213" s="30"/>
      <c r="F213" s="31"/>
      <c r="G213" s="35"/>
      <c r="H213" s="76"/>
      <c r="I213" s="33"/>
      <c r="J213" s="34"/>
      <c r="K213" s="33"/>
      <c r="L213" s="35"/>
      <c r="M213" s="70"/>
    </row>
    <row r="214" spans="1:13" s="36" customFormat="1">
      <c r="A214" s="27"/>
      <c r="B214" s="28"/>
      <c r="C214" s="29"/>
      <c r="D214" s="26"/>
      <c r="E214" s="30"/>
      <c r="F214" s="31"/>
      <c r="G214" s="35"/>
      <c r="H214" s="76"/>
      <c r="I214" s="33"/>
      <c r="J214" s="34"/>
      <c r="K214" s="33"/>
      <c r="L214" s="35"/>
      <c r="M214" s="70"/>
    </row>
    <row r="215" spans="1:13" s="36" customFormat="1">
      <c r="A215" s="27"/>
      <c r="B215" s="28"/>
      <c r="C215" s="29"/>
      <c r="D215" s="26"/>
      <c r="E215" s="30"/>
      <c r="F215" s="31"/>
      <c r="G215" s="35"/>
      <c r="H215" s="76"/>
      <c r="I215" s="33"/>
      <c r="J215" s="34"/>
      <c r="K215" s="33"/>
      <c r="L215" s="35"/>
      <c r="M215" s="70"/>
    </row>
    <row r="216" spans="1:13" s="36" customFormat="1">
      <c r="A216" s="27"/>
      <c r="B216" s="28"/>
      <c r="C216" s="29"/>
      <c r="D216" s="26"/>
      <c r="E216" s="30"/>
      <c r="F216" s="31"/>
      <c r="G216" s="35"/>
      <c r="H216" s="76"/>
      <c r="I216" s="33"/>
      <c r="J216" s="34"/>
      <c r="K216" s="33"/>
      <c r="L216" s="35"/>
      <c r="M216" s="70"/>
    </row>
    <row r="217" spans="1:13" s="36" customFormat="1">
      <c r="A217" s="27"/>
      <c r="B217" s="28"/>
      <c r="C217" s="29"/>
      <c r="D217" s="26"/>
      <c r="E217" s="30"/>
      <c r="F217" s="31"/>
      <c r="G217" s="35"/>
      <c r="H217" s="76"/>
      <c r="I217" s="33"/>
      <c r="J217" s="34"/>
      <c r="K217" s="33"/>
      <c r="L217" s="35"/>
      <c r="M217" s="70"/>
    </row>
    <row r="218" spans="1:13" s="36" customFormat="1">
      <c r="A218" s="27"/>
      <c r="B218" s="28"/>
      <c r="C218" s="29"/>
      <c r="D218" s="26"/>
      <c r="E218" s="30"/>
      <c r="F218" s="31"/>
      <c r="G218" s="35"/>
      <c r="H218" s="76"/>
      <c r="I218" s="33"/>
      <c r="J218" s="34"/>
      <c r="K218" s="33"/>
      <c r="L218" s="35"/>
      <c r="M218" s="70"/>
    </row>
    <row r="219" spans="1:13" s="36" customFormat="1">
      <c r="A219" s="27"/>
      <c r="B219" s="28"/>
      <c r="C219" s="29"/>
      <c r="D219" s="26"/>
      <c r="E219" s="30"/>
      <c r="F219" s="31"/>
      <c r="G219" s="35"/>
      <c r="H219" s="76"/>
      <c r="I219" s="33"/>
      <c r="J219" s="34"/>
      <c r="K219" s="33"/>
      <c r="L219" s="35"/>
      <c r="M219" s="70"/>
    </row>
    <row r="220" spans="1:13" s="36" customFormat="1">
      <c r="A220" s="27"/>
      <c r="B220" s="28"/>
      <c r="C220" s="29"/>
      <c r="D220" s="26"/>
      <c r="E220" s="30"/>
      <c r="F220" s="31"/>
      <c r="G220" s="35"/>
      <c r="H220" s="76"/>
      <c r="I220" s="33"/>
      <c r="J220" s="34"/>
      <c r="K220" s="33"/>
      <c r="L220" s="35"/>
      <c r="M220" s="70"/>
    </row>
    <row r="221" spans="1:13" s="36" customFormat="1">
      <c r="A221" s="27"/>
      <c r="B221" s="28"/>
      <c r="C221" s="29"/>
      <c r="D221" s="26"/>
      <c r="E221" s="30"/>
      <c r="F221" s="31"/>
      <c r="G221" s="35"/>
      <c r="H221" s="76"/>
      <c r="I221" s="33"/>
      <c r="J221" s="34"/>
      <c r="K221" s="33"/>
      <c r="L221" s="35"/>
      <c r="M221" s="70"/>
    </row>
    <row r="222" spans="1:13" s="36" customFormat="1">
      <c r="A222" s="27"/>
      <c r="B222" s="28"/>
      <c r="C222" s="29"/>
      <c r="D222" s="26"/>
      <c r="E222" s="30"/>
      <c r="F222" s="31"/>
      <c r="G222" s="35"/>
      <c r="H222" s="76"/>
      <c r="I222" s="33"/>
      <c r="J222" s="34"/>
      <c r="K222" s="33"/>
      <c r="L222" s="35"/>
      <c r="M222" s="70"/>
    </row>
    <row r="223" spans="1:13" s="36" customFormat="1">
      <c r="A223" s="27"/>
      <c r="B223" s="28"/>
      <c r="C223" s="29"/>
      <c r="D223" s="26"/>
      <c r="E223" s="30"/>
      <c r="F223" s="31"/>
      <c r="G223" s="35"/>
      <c r="H223" s="76"/>
      <c r="I223" s="33"/>
      <c r="J223" s="34"/>
      <c r="K223" s="33"/>
      <c r="L223" s="35"/>
      <c r="M223" s="70"/>
    </row>
  </sheetData>
  <sortState ref="A6:N19">
    <sortCondition ref="L6:L19"/>
  </sortState>
  <mergeCells count="6">
    <mergeCell ref="A25:L25"/>
    <mergeCell ref="A20:L20"/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0" enableFormatConditionsCalculation="0">
    <pageSetUpPr fitToPage="1"/>
  </sheetPr>
  <dimension ref="A1:N39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2" sqref="A2:N2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23" customWidth="1"/>
    <col min="4" max="4" width="5.6640625" style="2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bestFit="1" customWidth="1"/>
    <col min="11" max="11" width="13.6640625" style="18" customWidth="1"/>
    <col min="12" max="12" width="13.6640625" style="7" customWidth="1"/>
    <col min="13" max="13" width="9.1640625" style="70" hidden="1" customWidth="1"/>
    <col min="14" max="14" width="0" hidden="1" customWidth="1"/>
  </cols>
  <sheetData>
    <row r="1" spans="1:14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4" ht="19.5" customHeight="1">
      <c r="A2" s="180" t="s">
        <v>1384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4" ht="18" customHeight="1">
      <c r="A3" s="182" t="s">
        <v>1170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71" t="s">
        <v>1248</v>
      </c>
    </row>
    <row r="4" spans="1:14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  <c r="M4" s="72"/>
    </row>
    <row r="5" spans="1:14" s="61" customFormat="1" ht="15.25" customHeight="1">
      <c r="A5" s="3" t="s">
        <v>1756</v>
      </c>
      <c r="B5" s="5" t="s">
        <v>1757</v>
      </c>
      <c r="C5" s="60" t="s">
        <v>1758</v>
      </c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  <c r="M5" s="73" t="s">
        <v>1241</v>
      </c>
    </row>
    <row r="6" spans="1:14" s="30" customFormat="1" hidden="1">
      <c r="A6" s="27"/>
      <c r="B6" s="28"/>
      <c r="C6" s="29"/>
      <c r="D6" s="26"/>
      <c r="E6" s="30" t="s">
        <v>1223</v>
      </c>
      <c r="F6" s="31">
        <f>VLOOKUP($E6,Atletas!$1:$1048576,7,FALSE)</f>
        <v>34779</v>
      </c>
      <c r="G6" s="31" t="str">
        <f>VLOOKUP($E6,Atletas!$1:$1048576,9,FALSE)</f>
        <v>Júnior</v>
      </c>
      <c r="H6" s="76" t="str">
        <f>VLOOKUP($E6,Atletas!$1:$1048576,5,FALSE)</f>
        <v>AJS</v>
      </c>
      <c r="I6" s="35"/>
      <c r="J6" s="34"/>
      <c r="K6" s="35"/>
      <c r="L6" s="35" t="s">
        <v>1935</v>
      </c>
      <c r="M6" s="44"/>
      <c r="N6" s="30" t="str">
        <f>CONCATENATE(B6," - 11")</f>
        <v xml:space="preserve"> - 11</v>
      </c>
    </row>
    <row r="7" spans="1:14" s="30" customFormat="1" hidden="1">
      <c r="A7" s="27"/>
      <c r="B7" s="28"/>
      <c r="C7" s="29"/>
      <c r="D7" s="26"/>
      <c r="F7" s="31">
        <f>VLOOKUP($E7,Atletas!$1:$1048576,7,FALSE)</f>
        <v>0</v>
      </c>
      <c r="G7" s="31">
        <f>VLOOKUP($E7,Atletas!$1:$1048576,9,FALSE)</f>
        <v>0</v>
      </c>
      <c r="H7" s="76">
        <f>VLOOKUP($E7,Atletas!$1:$1048576,5,FALSE)</f>
        <v>0</v>
      </c>
      <c r="I7" s="35"/>
      <c r="J7" s="34"/>
      <c r="K7" s="35"/>
      <c r="L7" s="35" t="s">
        <v>27</v>
      </c>
      <c r="M7" s="44"/>
    </row>
    <row r="8" spans="1:14" s="30" customFormat="1" hidden="1">
      <c r="A8" s="27"/>
      <c r="B8" s="28"/>
      <c r="C8" s="29"/>
      <c r="D8" s="26"/>
      <c r="F8" s="31">
        <f>VLOOKUP($E8,Atletas!$1:$1048576,7,FALSE)</f>
        <v>0</v>
      </c>
      <c r="G8" s="31">
        <f>VLOOKUP($E8,Atletas!$1:$1048576,9,FALSE)</f>
        <v>0</v>
      </c>
      <c r="H8" s="76">
        <f>VLOOKUP($E8,Atletas!$1:$1048576,5,FALSE)</f>
        <v>0</v>
      </c>
      <c r="I8" s="35"/>
      <c r="J8" s="34"/>
      <c r="K8" s="35"/>
      <c r="L8" s="35" t="s">
        <v>27</v>
      </c>
    </row>
    <row r="9" spans="1:14" s="30" customFormat="1" hidden="1">
      <c r="A9" s="27"/>
      <c r="B9" s="28"/>
      <c r="C9" s="29"/>
      <c r="D9" s="26"/>
      <c r="F9" s="31">
        <f>VLOOKUP($E9,Atletas!$1:$1048576,7,FALSE)</f>
        <v>0</v>
      </c>
      <c r="G9" s="31">
        <f>VLOOKUP($E9,Atletas!$1:$1048576,9,FALSE)</f>
        <v>0</v>
      </c>
      <c r="H9" s="76">
        <f>VLOOKUP($E9,Atletas!$1:$1048576,5,FALSE)</f>
        <v>0</v>
      </c>
      <c r="I9" s="35"/>
      <c r="J9" s="34"/>
      <c r="K9" s="35"/>
      <c r="L9" s="35" t="s">
        <v>27</v>
      </c>
    </row>
    <row r="10" spans="1:14" s="30" customFormat="1" hidden="1">
      <c r="A10" s="27"/>
      <c r="B10" s="28"/>
      <c r="C10" s="29"/>
      <c r="D10" s="26"/>
      <c r="F10" s="31">
        <f>VLOOKUP($E10,Atletas!$1:$1048576,7,FALSE)</f>
        <v>0</v>
      </c>
      <c r="G10" s="31">
        <f>VLOOKUP($E10,Atletas!$1:$1048576,9,FALSE)</f>
        <v>0</v>
      </c>
      <c r="H10" s="76">
        <f>VLOOKUP($E10,Atletas!$1:$1048576,5,FALSE)</f>
        <v>0</v>
      </c>
      <c r="I10" s="35"/>
      <c r="J10" s="34"/>
      <c r="K10" s="35"/>
      <c r="L10" s="35" t="s">
        <v>27</v>
      </c>
      <c r="M10" s="44"/>
    </row>
    <row r="11" spans="1:14" s="30" customFormat="1" hidden="1">
      <c r="A11" s="27"/>
      <c r="B11" s="28"/>
      <c r="C11" s="29"/>
      <c r="D11" s="26"/>
      <c r="F11" s="31">
        <f>VLOOKUP($E11,Atletas!$1:$1048576,7,FALSE)</f>
        <v>0</v>
      </c>
      <c r="G11" s="31">
        <f>VLOOKUP($E11,Atletas!$1:$1048576,9,FALSE)</f>
        <v>0</v>
      </c>
      <c r="H11" s="76">
        <f>VLOOKUP($E11,Atletas!$1:$1048576,5,FALSE)</f>
        <v>0</v>
      </c>
      <c r="I11" s="35"/>
      <c r="J11" s="34"/>
      <c r="K11" s="35"/>
      <c r="L11" s="35"/>
      <c r="M11" s="44"/>
    </row>
    <row r="12" spans="1:14" s="30" customFormat="1" hidden="1">
      <c r="A12" s="27"/>
      <c r="B12" s="28"/>
      <c r="C12" s="29"/>
      <c r="D12" s="26"/>
      <c r="F12" s="31">
        <f>VLOOKUP($E12,Atletas!$1:$1048576,7,FALSE)</f>
        <v>0</v>
      </c>
      <c r="G12" s="31">
        <f>VLOOKUP($E12,Atletas!$1:$1048576,9,FALSE)</f>
        <v>0</v>
      </c>
      <c r="H12" s="76">
        <f>VLOOKUP($E12,Atletas!$1:$1048576,5,FALSE)</f>
        <v>0</v>
      </c>
      <c r="I12" s="35"/>
      <c r="J12" s="34"/>
      <c r="K12" s="35"/>
      <c r="L12" s="35"/>
      <c r="M12" s="44"/>
    </row>
    <row r="13" spans="1:14" s="30" customFormat="1" hidden="1">
      <c r="A13" s="27"/>
      <c r="B13" s="28"/>
      <c r="C13" s="29"/>
      <c r="D13" s="26"/>
      <c r="F13" s="31">
        <f>VLOOKUP($E13,Atletas!$1:$1048576,7,FALSE)</f>
        <v>0</v>
      </c>
      <c r="G13" s="31">
        <f>VLOOKUP($E13,Atletas!$1:$1048576,9,FALSE)</f>
        <v>0</v>
      </c>
      <c r="H13" s="76">
        <f>VLOOKUP($E13,Atletas!$1:$1048576,5,FALSE)</f>
        <v>0</v>
      </c>
      <c r="I13" s="35"/>
      <c r="J13" s="34"/>
      <c r="K13" s="35"/>
      <c r="L13" s="35"/>
      <c r="M13" s="44"/>
    </row>
    <row r="14" spans="1:14" s="30" customFormat="1" hidden="1">
      <c r="A14" s="27"/>
      <c r="B14" s="28"/>
      <c r="C14" s="29"/>
      <c r="D14" s="26"/>
      <c r="F14" s="31"/>
      <c r="G14" s="31"/>
      <c r="H14" s="76"/>
      <c r="I14" s="35"/>
      <c r="J14" s="34"/>
      <c r="K14" s="35"/>
      <c r="L14" s="35"/>
      <c r="M14" s="44"/>
    </row>
    <row r="15" spans="1:14" s="30" customFormat="1" hidden="1">
      <c r="A15" s="27"/>
      <c r="B15" s="28"/>
      <c r="C15" s="29"/>
      <c r="D15" s="26"/>
      <c r="F15" s="31"/>
      <c r="G15" s="35"/>
      <c r="H15" s="76"/>
      <c r="I15" s="35"/>
      <c r="J15" s="34"/>
      <c r="K15" s="35"/>
      <c r="L15" s="35"/>
      <c r="M15" s="44"/>
    </row>
    <row r="16" spans="1:14" s="30" customFormat="1" hidden="1">
      <c r="A16" s="178" t="s">
        <v>1243</v>
      </c>
      <c r="B16" s="179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44"/>
      <c r="N16" s="45"/>
    </row>
    <row r="17" spans="1:14" s="30" customFormat="1" hidden="1">
      <c r="A17" s="27"/>
      <c r="B17" s="28"/>
      <c r="C17" s="29"/>
      <c r="D17" s="26"/>
      <c r="F17" s="31">
        <f>VLOOKUP($E17,Atletas!$1:$1048576,7,FALSE)</f>
        <v>0</v>
      </c>
      <c r="G17" s="31">
        <f>VLOOKUP($E17,Atletas!$1:$1048576,9,FALSE)</f>
        <v>0</v>
      </c>
      <c r="H17" s="76">
        <f>VLOOKUP($E17,Atletas!$1:$1048576,5,FALSE)</f>
        <v>0</v>
      </c>
      <c r="I17" s="35"/>
      <c r="J17" s="34"/>
      <c r="K17" s="35"/>
      <c r="L17" s="35"/>
      <c r="M17" s="44"/>
      <c r="N17" s="44"/>
    </row>
    <row r="18" spans="1:14" s="30" customFormat="1" hidden="1">
      <c r="A18" s="27"/>
      <c r="B18" s="28"/>
      <c r="C18" s="29"/>
      <c r="D18" s="26"/>
      <c r="F18" s="31"/>
      <c r="G18" s="31"/>
      <c r="H18" s="76"/>
      <c r="I18" s="35"/>
      <c r="J18" s="34"/>
      <c r="K18" s="35"/>
      <c r="L18" s="35"/>
      <c r="M18" s="44"/>
      <c r="N18" s="44"/>
    </row>
    <row r="19" spans="1:14" s="30" customFormat="1">
      <c r="A19" s="27"/>
      <c r="B19" s="28"/>
      <c r="C19" s="29"/>
      <c r="D19" s="26"/>
      <c r="F19" s="31"/>
      <c r="G19" s="31"/>
      <c r="H19" s="76"/>
      <c r="I19" s="35"/>
      <c r="J19" s="34"/>
      <c r="K19" s="35"/>
      <c r="L19" s="35"/>
      <c r="M19" s="44"/>
      <c r="N19" s="45"/>
    </row>
    <row r="20" spans="1:14" s="30" customFormat="1">
      <c r="A20" s="27"/>
      <c r="B20" s="28"/>
      <c r="C20" s="29"/>
      <c r="D20" s="26"/>
      <c r="F20" s="31"/>
      <c r="G20" s="31"/>
      <c r="H20" s="76"/>
      <c r="I20" s="35"/>
      <c r="J20" s="34"/>
      <c r="K20" s="35"/>
      <c r="L20" s="35"/>
      <c r="M20" s="44"/>
      <c r="N20" s="44"/>
    </row>
    <row r="21" spans="1:14">
      <c r="M21" s="44"/>
    </row>
    <row r="22" spans="1:14">
      <c r="M22" s="44"/>
    </row>
    <row r="23" spans="1:14">
      <c r="M23" s="44"/>
    </row>
    <row r="24" spans="1:14">
      <c r="M24" s="44"/>
    </row>
    <row r="25" spans="1:14">
      <c r="M25" s="44"/>
    </row>
    <row r="26" spans="1:14">
      <c r="M26" s="44"/>
    </row>
    <row r="27" spans="1:14">
      <c r="M27" s="44"/>
    </row>
    <row r="28" spans="1:14">
      <c r="M28" s="44"/>
    </row>
    <row r="29" spans="1:14">
      <c r="M29" s="44"/>
    </row>
    <row r="30" spans="1:14">
      <c r="M30" s="44"/>
    </row>
    <row r="31" spans="1:14">
      <c r="M31" s="44"/>
    </row>
    <row r="32" spans="1:14">
      <c r="M32" s="44"/>
    </row>
    <row r="33" spans="13:13">
      <c r="M33" s="44"/>
    </row>
    <row r="34" spans="13:13">
      <c r="M34" s="44"/>
    </row>
    <row r="35" spans="13:13">
      <c r="M35" s="44"/>
    </row>
    <row r="36" spans="13:13">
      <c r="M36" s="44"/>
    </row>
    <row r="37" spans="13:13">
      <c r="M37" s="44"/>
    </row>
    <row r="38" spans="13:13">
      <c r="M38" s="44"/>
    </row>
    <row r="39" spans="13:13">
      <c r="M39" s="44"/>
    </row>
  </sheetData>
  <mergeCells count="5">
    <mergeCell ref="A16:L16"/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1" enableFormatConditionsCalculation="0">
    <pageSetUpPr fitToPage="1"/>
  </sheetPr>
  <dimension ref="A1:O61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C6" sqref="C6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23" customWidth="1"/>
    <col min="4" max="4" width="5.6640625" style="2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bestFit="1" customWidth="1"/>
    <col min="11" max="11" width="13.6640625" style="18" customWidth="1"/>
    <col min="12" max="12" width="13.6640625" style="7" customWidth="1"/>
    <col min="13" max="13" width="9.1640625" style="70" hidden="1" customWidth="1"/>
    <col min="14" max="14" width="0" hidden="1" customWidth="1"/>
  </cols>
  <sheetData>
    <row r="1" spans="1:15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5" ht="19.5" customHeight="1">
      <c r="A2" s="180" t="s">
        <v>1384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5" ht="18" customHeight="1">
      <c r="A3" s="182" t="s">
        <v>1171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71" t="s">
        <v>1248</v>
      </c>
    </row>
    <row r="4" spans="1:15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  <c r="M4" s="72"/>
    </row>
    <row r="5" spans="1:15" s="61" customFormat="1" ht="15.25" customHeight="1">
      <c r="A5" s="3" t="s">
        <v>1756</v>
      </c>
      <c r="B5" s="5" t="s">
        <v>1757</v>
      </c>
      <c r="C5" s="60" t="s">
        <v>1758</v>
      </c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  <c r="M5" s="73" t="s">
        <v>1241</v>
      </c>
    </row>
    <row r="6" spans="1:15" s="30" customFormat="1">
      <c r="A6" s="27">
        <v>1</v>
      </c>
      <c r="B6" s="28">
        <v>55.02</v>
      </c>
      <c r="C6" s="29"/>
      <c r="D6" s="26">
        <v>5</v>
      </c>
      <c r="E6" s="30" t="s">
        <v>1521</v>
      </c>
      <c r="F6" s="31">
        <f>VLOOKUP($E6,Atletas!$1:$1048576,7,FALSE)</f>
        <v>33242</v>
      </c>
      <c r="G6" s="31" t="str">
        <f>VLOOKUP($E6,Atletas!$1:$1048576,9,FALSE)</f>
        <v>S/Sub-23</v>
      </c>
      <c r="H6" s="76" t="str">
        <f>VLOOKUP($E6,Atletas!$1:$1048576,5,FALSE)</f>
        <v>CSM</v>
      </c>
      <c r="I6" s="35" t="s">
        <v>2847</v>
      </c>
      <c r="J6" s="34">
        <v>41483</v>
      </c>
      <c r="K6" s="35"/>
      <c r="L6" s="35" t="s">
        <v>169</v>
      </c>
      <c r="M6" s="44"/>
      <c r="O6" s="30" t="str">
        <f t="shared" ref="O6" si="0">IF(L6="rp",CONCATENATE(B6," - 12"),L6)</f>
        <v>53"58 - 10</v>
      </c>
    </row>
    <row r="7" spans="1:15" s="30" customFormat="1">
      <c r="A7" s="27">
        <v>2</v>
      </c>
      <c r="B7" s="28">
        <v>57.33</v>
      </c>
      <c r="C7" s="29"/>
      <c r="D7" s="26">
        <v>3</v>
      </c>
      <c r="E7" s="30" t="s">
        <v>1653</v>
      </c>
      <c r="F7" s="31">
        <f>VLOOKUP($E7,Atletas!$1:$1048576,7,FALSE)</f>
        <v>34120</v>
      </c>
      <c r="G7" s="31" t="str">
        <f>VLOOKUP($E7,Atletas!$1:$1048576,9,FALSE)</f>
        <v>S/Sub-23</v>
      </c>
      <c r="H7" s="76" t="str">
        <f>VLOOKUP($E7,Atletas!$1:$1048576,5,FALSE)</f>
        <v>GDE</v>
      </c>
      <c r="I7" s="35" t="s">
        <v>3203</v>
      </c>
      <c r="J7" s="34">
        <v>41434</v>
      </c>
      <c r="K7" s="35"/>
      <c r="L7" s="35" t="s">
        <v>2527</v>
      </c>
      <c r="M7" s="44"/>
    </row>
    <row r="8" spans="1:15" s="30" customFormat="1">
      <c r="A8" s="27">
        <v>3</v>
      </c>
      <c r="B8" s="28">
        <v>57.39</v>
      </c>
      <c r="C8" s="29"/>
      <c r="D8" s="26">
        <v>2</v>
      </c>
      <c r="E8" s="30" t="s">
        <v>619</v>
      </c>
      <c r="F8" s="31">
        <f>VLOOKUP($E8,Atletas!$1:$1048576,7,FALSE)</f>
        <v>34090</v>
      </c>
      <c r="G8" s="31" t="str">
        <f>VLOOKUP($E8,Atletas!$1:$1048576,9,FALSE)</f>
        <v>S/Sub-23</v>
      </c>
      <c r="H8" s="76" t="str">
        <f>VLOOKUP($E8,Atletas!$1:$1048576,5,FALSE)</f>
        <v>AJS</v>
      </c>
      <c r="I8" s="35" t="s">
        <v>1434</v>
      </c>
      <c r="J8" s="34">
        <v>41420</v>
      </c>
      <c r="K8" s="35"/>
      <c r="L8" s="35" t="s">
        <v>27</v>
      </c>
      <c r="M8" s="44"/>
    </row>
    <row r="9" spans="1:15" s="30" customFormat="1">
      <c r="A9" s="27">
        <v>4</v>
      </c>
      <c r="B9" s="28">
        <v>57.79</v>
      </c>
      <c r="C9" s="29"/>
      <c r="D9" s="26">
        <v>7</v>
      </c>
      <c r="E9" s="30" t="s">
        <v>1655</v>
      </c>
      <c r="F9" s="31">
        <f>VLOOKUP($E9,Atletas!$1:$1048576,7,FALSE)</f>
        <v>33755</v>
      </c>
      <c r="G9" s="31" t="str">
        <f>VLOOKUP($E9,Atletas!$1:$1048576,9,FALSE)</f>
        <v>S/Sub-23</v>
      </c>
      <c r="H9" s="76" t="str">
        <f>VLOOKUP($E9,Atletas!$1:$1048576,5,FALSE)</f>
        <v>ADRAP</v>
      </c>
      <c r="I9" s="35" t="s">
        <v>3203</v>
      </c>
      <c r="J9" s="34">
        <v>41434</v>
      </c>
      <c r="K9" s="35"/>
      <c r="L9" s="35" t="s">
        <v>170</v>
      </c>
      <c r="M9" s="44"/>
    </row>
    <row r="10" spans="1:15" s="30" customFormat="1">
      <c r="A10" s="27">
        <v>5</v>
      </c>
      <c r="B10" s="28">
        <v>62.06</v>
      </c>
      <c r="C10" s="29"/>
      <c r="D10" s="26">
        <v>4</v>
      </c>
      <c r="E10" s="30" t="s">
        <v>1094</v>
      </c>
      <c r="F10" s="31">
        <f>VLOOKUP($E10,Atletas!$1:$1048576,7,FALSE)</f>
        <v>33930</v>
      </c>
      <c r="G10" s="31" t="str">
        <f>VLOOKUP($E10,Atletas!$1:$1048576,9,FALSE)</f>
        <v>S/Sub-23</v>
      </c>
      <c r="H10" s="76" t="str">
        <f>VLOOKUP($E10,Atletas!$1:$1048576,5,FALSE)</f>
        <v>AJS</v>
      </c>
      <c r="I10" s="35" t="s">
        <v>1434</v>
      </c>
      <c r="J10" s="34">
        <v>41405</v>
      </c>
      <c r="K10" s="35"/>
      <c r="L10" s="35" t="s">
        <v>173</v>
      </c>
      <c r="M10" s="44"/>
    </row>
    <row r="11" spans="1:15" s="30" customFormat="1">
      <c r="A11" s="27">
        <v>6</v>
      </c>
      <c r="B11" s="28">
        <v>63.43</v>
      </c>
      <c r="C11" s="29"/>
      <c r="D11" s="26">
        <v>4</v>
      </c>
      <c r="E11" s="30" t="s">
        <v>2177</v>
      </c>
      <c r="F11" s="31">
        <f>VLOOKUP($E11,Atletas!$1:$1048576,7,FALSE)</f>
        <v>35358</v>
      </c>
      <c r="G11" s="31" t="str">
        <f>VLOOKUP($E11,Atletas!$1:$1048576,9,FALSE)</f>
        <v>Juvenil</v>
      </c>
      <c r="H11" s="76" t="str">
        <f>VLOOKUP($E11,Atletas!$1:$1048576,5,FALSE)</f>
        <v>AJS</v>
      </c>
      <c r="I11" s="35" t="s">
        <v>1434</v>
      </c>
      <c r="J11" s="34">
        <v>41468</v>
      </c>
      <c r="K11" s="35"/>
      <c r="L11" s="35" t="s">
        <v>27</v>
      </c>
      <c r="M11" s="44"/>
    </row>
    <row r="12" spans="1:15" s="30" customFormat="1">
      <c r="A12" s="27">
        <v>7</v>
      </c>
      <c r="B12" s="28">
        <v>64.05</v>
      </c>
      <c r="C12" s="29"/>
      <c r="D12" s="26">
        <v>5</v>
      </c>
      <c r="E12" s="30" t="s">
        <v>1574</v>
      </c>
      <c r="F12" s="31">
        <f>VLOOKUP($E12,Atletas!$1:$1048576,7,FALSE)</f>
        <v>31210</v>
      </c>
      <c r="G12" s="31" t="str">
        <f>VLOOKUP($E12,Atletas!$1:$1048576,9,FALSE)</f>
        <v>Sénior</v>
      </c>
      <c r="H12" s="76" t="str">
        <f>VLOOKUP($E12,Atletas!$1:$1048576,5,FALSE)</f>
        <v>AJS</v>
      </c>
      <c r="I12" s="35" t="s">
        <v>1434</v>
      </c>
      <c r="J12" s="34">
        <v>41468</v>
      </c>
      <c r="K12" s="35"/>
      <c r="L12" s="35" t="s">
        <v>27</v>
      </c>
      <c r="M12" s="44"/>
    </row>
    <row r="13" spans="1:15" s="30" customFormat="1">
      <c r="A13" s="27">
        <v>8</v>
      </c>
      <c r="B13" s="28">
        <v>67.44</v>
      </c>
      <c r="C13" s="29"/>
      <c r="D13" s="26">
        <v>5</v>
      </c>
      <c r="E13" s="30" t="s">
        <v>1719</v>
      </c>
      <c r="F13" s="31">
        <f>VLOOKUP($E13,Atletas!$1:$1048576,7,FALSE)</f>
        <v>34744</v>
      </c>
      <c r="G13" s="31" t="str">
        <f>VLOOKUP($E13,Atletas!$1:$1048576,9,FALSE)</f>
        <v>Júnior</v>
      </c>
      <c r="H13" s="76" t="str">
        <f>VLOOKUP($E13,Atletas!$1:$1048576,5,FALSE)</f>
        <v>AJS</v>
      </c>
      <c r="I13" s="35" t="s">
        <v>1434</v>
      </c>
      <c r="J13" s="34">
        <v>41405</v>
      </c>
      <c r="K13" s="35"/>
      <c r="L13" s="35" t="s">
        <v>2530</v>
      </c>
      <c r="M13" s="44"/>
    </row>
    <row r="14" spans="1:15" s="30" customFormat="1">
      <c r="A14" s="27">
        <v>9</v>
      </c>
      <c r="B14" s="28">
        <v>67.819999999999993</v>
      </c>
      <c r="C14" s="29"/>
      <c r="D14" s="26">
        <v>6</v>
      </c>
      <c r="E14" s="30" t="s">
        <v>584</v>
      </c>
      <c r="F14" s="31">
        <f>VLOOKUP($E14,Atletas!$1:$1048576,7,FALSE)</f>
        <v>35227</v>
      </c>
      <c r="G14" s="31" t="str">
        <f>VLOOKUP($E14,Atletas!$1:$1048576,9,FALSE)</f>
        <v>Juvenil</v>
      </c>
      <c r="H14" s="76" t="str">
        <f>VLOOKUP($E14,Atletas!$1:$1048576,5,FALSE)</f>
        <v>AJS</v>
      </c>
      <c r="I14" s="35" t="s">
        <v>1434</v>
      </c>
      <c r="J14" s="34">
        <v>41405</v>
      </c>
      <c r="K14" s="35"/>
      <c r="L14" s="35" t="s">
        <v>27</v>
      </c>
      <c r="M14" s="44"/>
    </row>
    <row r="15" spans="1:15" s="30" customFormat="1">
      <c r="A15" s="27">
        <v>10</v>
      </c>
      <c r="B15" s="28">
        <v>74.66</v>
      </c>
      <c r="C15" s="29"/>
      <c r="D15" s="26">
        <v>1</v>
      </c>
      <c r="E15" s="30" t="s">
        <v>3022</v>
      </c>
      <c r="F15" s="31">
        <f>VLOOKUP($E15,Atletas!$1:$1048576,7,FALSE)</f>
        <v>34587</v>
      </c>
      <c r="G15" s="31" t="str">
        <f>VLOOKUP($E15,Atletas!$1:$1048576,9,FALSE)</f>
        <v>Júnior</v>
      </c>
      <c r="H15" s="76" t="str">
        <f>VLOOKUP($E15,Atletas!$1:$1048576,5,FALSE)</f>
        <v>AJS</v>
      </c>
      <c r="I15" s="35" t="s">
        <v>1434</v>
      </c>
      <c r="J15" s="34">
        <v>41441</v>
      </c>
      <c r="K15" s="35"/>
      <c r="L15" s="35" t="s">
        <v>27</v>
      </c>
      <c r="M15" s="44"/>
    </row>
    <row r="16" spans="1:15" s="30" customFormat="1">
      <c r="A16" s="27">
        <v>11</v>
      </c>
      <c r="B16" s="28">
        <v>77.66</v>
      </c>
      <c r="C16" s="29"/>
      <c r="D16" s="26">
        <v>2</v>
      </c>
      <c r="E16" s="30" t="s">
        <v>2087</v>
      </c>
      <c r="F16" s="31">
        <f>VLOOKUP($E16,Atletas!$1:$1048576,7,FALSE)</f>
        <v>35582</v>
      </c>
      <c r="G16" s="31" t="str">
        <f>VLOOKUP($E16,Atletas!$1:$1048576,9,FALSE)</f>
        <v>Juvenil</v>
      </c>
      <c r="H16" s="76" t="str">
        <f>VLOOKUP($E16,Atletas!$1:$1048576,5,FALSE)</f>
        <v>GDE</v>
      </c>
      <c r="I16" s="35" t="s">
        <v>1434</v>
      </c>
      <c r="J16" s="34">
        <v>41441</v>
      </c>
      <c r="K16" s="35"/>
      <c r="L16" s="35" t="s">
        <v>27</v>
      </c>
      <c r="M16" s="44"/>
    </row>
    <row r="17" spans="1:14" s="30" customFormat="1">
      <c r="A17" s="27"/>
      <c r="B17" s="28"/>
      <c r="C17" s="29"/>
      <c r="D17" s="26"/>
      <c r="E17" s="30" t="s">
        <v>1581</v>
      </c>
      <c r="F17" s="31">
        <f>VLOOKUP($E17,Atletas!$1:$1048576,7,FALSE)</f>
        <v>34457</v>
      </c>
      <c r="G17" s="31" t="str">
        <f>VLOOKUP($E17,Atletas!$1:$1048576,9,FALSE)</f>
        <v>Júnior</v>
      </c>
      <c r="H17" s="76" t="str">
        <f>VLOOKUP($E17,Atletas!$1:$1048576,5,FALSE)</f>
        <v>ADRAP</v>
      </c>
      <c r="I17" s="35"/>
      <c r="J17" s="34"/>
      <c r="K17" s="35"/>
      <c r="L17" s="35" t="s">
        <v>1936</v>
      </c>
      <c r="M17" s="44"/>
    </row>
    <row r="18" spans="1:14" s="30" customFormat="1">
      <c r="A18" s="27"/>
      <c r="B18" s="28"/>
      <c r="C18" s="29"/>
      <c r="D18" s="26"/>
      <c r="E18" s="30" t="s">
        <v>1223</v>
      </c>
      <c r="F18" s="31">
        <f>VLOOKUP($E18,Atletas!$1:$1048576,7,FALSE)</f>
        <v>34779</v>
      </c>
      <c r="G18" s="31" t="str">
        <f>VLOOKUP($E18,Atletas!$1:$1048576,9,FALSE)</f>
        <v>Júnior</v>
      </c>
      <c r="H18" s="76" t="str">
        <f>VLOOKUP($E18,Atletas!$1:$1048576,5,FALSE)</f>
        <v>AJS</v>
      </c>
      <c r="I18" s="35"/>
      <c r="J18" s="34"/>
      <c r="K18" s="35"/>
      <c r="L18" s="35" t="s">
        <v>2528</v>
      </c>
      <c r="M18" s="44"/>
    </row>
    <row r="19" spans="1:14" s="30" customFormat="1">
      <c r="A19" s="27"/>
      <c r="B19" s="28"/>
      <c r="C19" s="29"/>
      <c r="D19" s="26"/>
      <c r="E19" s="30" t="s">
        <v>584</v>
      </c>
      <c r="F19" s="31">
        <f>VLOOKUP($E19,Atletas!$1:$1048576,7,FALSE)</f>
        <v>35227</v>
      </c>
      <c r="G19" s="31" t="str">
        <f>VLOOKUP($E19,Atletas!$1:$1048576,9,FALSE)</f>
        <v>Juvenil</v>
      </c>
      <c r="H19" s="76" t="str">
        <f>VLOOKUP($E19,Atletas!$1:$1048576,5,FALSE)</f>
        <v>AJS</v>
      </c>
      <c r="I19" s="35"/>
      <c r="J19" s="34"/>
      <c r="K19" s="35"/>
      <c r="L19" s="35" t="s">
        <v>2529</v>
      </c>
      <c r="M19" s="44"/>
    </row>
    <row r="20" spans="1:14" s="30" customFormat="1">
      <c r="A20" s="27"/>
      <c r="B20" s="28"/>
      <c r="C20" s="29"/>
      <c r="D20" s="26"/>
      <c r="E20" s="30" t="s">
        <v>631</v>
      </c>
      <c r="F20" s="31" t="e">
        <f>VLOOKUP($E20,Atletas!$1:$1048576,7,FALSE)</f>
        <v>#N/A</v>
      </c>
      <c r="G20" s="31" t="e">
        <f>VLOOKUP($E20,Atletas!$1:$1048576,9,FALSE)</f>
        <v>#N/A</v>
      </c>
      <c r="H20" s="76" t="e">
        <f>VLOOKUP($E20,Atletas!$1:$1048576,5,FALSE)</f>
        <v>#N/A</v>
      </c>
      <c r="I20" s="35"/>
      <c r="J20" s="34"/>
      <c r="K20" s="35"/>
      <c r="L20" s="35" t="s">
        <v>2531</v>
      </c>
      <c r="M20" s="44"/>
    </row>
    <row r="21" spans="1:14" s="30" customFormat="1">
      <c r="A21" s="27"/>
      <c r="B21" s="28"/>
      <c r="C21" s="29"/>
      <c r="D21" s="26"/>
      <c r="E21" s="30" t="s">
        <v>1224</v>
      </c>
      <c r="F21" s="31">
        <f>VLOOKUP($E21,Atletas!$1:$1048576,7,FALSE)</f>
        <v>34174</v>
      </c>
      <c r="G21" s="31" t="str">
        <f>VLOOKUP($E21,Atletas!$1:$1048576,9,FALSE)</f>
        <v>S/Sub-23</v>
      </c>
      <c r="H21" s="76" t="str">
        <f>VLOOKUP($E21,Atletas!$1:$1048576,5,FALSE)</f>
        <v>ACDSJ</v>
      </c>
      <c r="I21" s="35"/>
      <c r="J21" s="34"/>
      <c r="K21" s="35"/>
      <c r="L21" s="35" t="s">
        <v>1937</v>
      </c>
      <c r="M21" s="44"/>
    </row>
    <row r="22" spans="1:14" s="30" customFormat="1">
      <c r="A22" s="27"/>
      <c r="B22" s="28"/>
      <c r="C22" s="29"/>
      <c r="D22" s="26"/>
      <c r="E22" s="30" t="s">
        <v>998</v>
      </c>
      <c r="F22" s="31">
        <f>VLOOKUP($E22,Atletas!$1:$1048576,7,FALSE)</f>
        <v>32511</v>
      </c>
      <c r="G22" s="31" t="str">
        <f>VLOOKUP($E22,Atletas!$1:$1048576,9,FALSE)</f>
        <v>Sénior</v>
      </c>
      <c r="H22" s="76" t="str">
        <f>VLOOKUP($E22,Atletas!$1:$1048576,5,FALSE)</f>
        <v>ADRAP</v>
      </c>
      <c r="I22" s="35"/>
      <c r="J22" s="34"/>
      <c r="K22" s="35"/>
      <c r="L22" s="35" t="s">
        <v>794</v>
      </c>
      <c r="M22" s="44"/>
    </row>
    <row r="23" spans="1:14" s="30" customFormat="1">
      <c r="A23" s="27"/>
      <c r="B23" s="28"/>
      <c r="C23" s="29"/>
      <c r="D23" s="26"/>
      <c r="E23" s="30" t="s">
        <v>1157</v>
      </c>
      <c r="F23" s="31">
        <f>VLOOKUP($E23,Atletas!$1:$1048576,7,FALSE)</f>
        <v>34691</v>
      </c>
      <c r="G23" s="31" t="str">
        <f>VLOOKUP($E23,Atletas!$1:$1048576,9,FALSE)</f>
        <v>Júnior</v>
      </c>
      <c r="H23" s="76" t="str">
        <f>VLOOKUP($E23,Atletas!$1:$1048576,5,FALSE)</f>
        <v>GDE</v>
      </c>
      <c r="I23" s="35"/>
      <c r="J23" s="34"/>
      <c r="K23" s="35"/>
      <c r="L23" s="35" t="s">
        <v>1931</v>
      </c>
      <c r="M23" s="44"/>
    </row>
    <row r="24" spans="1:14" s="30" customFormat="1">
      <c r="A24" s="27"/>
      <c r="B24" s="28"/>
      <c r="C24" s="29"/>
      <c r="D24" s="26"/>
      <c r="E24" s="30" t="s">
        <v>1284</v>
      </c>
      <c r="F24" s="31">
        <f>VLOOKUP($E24,Atletas!$1:$1048576,7,FALSE)</f>
        <v>32563</v>
      </c>
      <c r="G24" s="31" t="str">
        <f>VLOOKUP($E24,Atletas!$1:$1048576,9,FALSE)</f>
        <v>Sénior</v>
      </c>
      <c r="H24" s="76" t="str">
        <f>VLOOKUP($E24,Atletas!$1:$1048576,5,FALSE)</f>
        <v>GDE</v>
      </c>
      <c r="I24" s="35"/>
      <c r="J24" s="34"/>
      <c r="K24" s="35"/>
      <c r="L24" s="35" t="s">
        <v>1061</v>
      </c>
      <c r="M24" s="44"/>
      <c r="N24" s="44"/>
    </row>
    <row r="25" spans="1:14" s="30" customFormat="1">
      <c r="A25" s="27"/>
      <c r="B25" s="28"/>
      <c r="C25" s="29"/>
      <c r="D25" s="26"/>
      <c r="E25" s="30" t="s">
        <v>1727</v>
      </c>
      <c r="F25" s="31" t="e">
        <f>VLOOKUP($E25,Atletas!$1:$1048576,7,FALSE)</f>
        <v>#N/A</v>
      </c>
      <c r="G25" s="31" t="e">
        <f>VLOOKUP($E25,Atletas!$1:$1048576,9,FALSE)</f>
        <v>#N/A</v>
      </c>
      <c r="H25" s="76" t="e">
        <f>VLOOKUP($E25,Atletas!$1:$1048576,5,FALSE)</f>
        <v>#N/A</v>
      </c>
      <c r="I25" s="35"/>
      <c r="J25" s="34"/>
      <c r="K25" s="35"/>
      <c r="L25" s="35" t="s">
        <v>171</v>
      </c>
      <c r="M25" s="44"/>
    </row>
    <row r="26" spans="1:14" s="30" customFormat="1">
      <c r="A26" s="27"/>
      <c r="B26" s="28"/>
      <c r="C26" s="29"/>
      <c r="D26" s="26"/>
      <c r="E26" s="30" t="s">
        <v>1507</v>
      </c>
      <c r="F26" s="31" t="e">
        <f>VLOOKUP($E26,Atletas!$1:$1048576,7,FALSE)</f>
        <v>#N/A</v>
      </c>
      <c r="G26" s="31" t="e">
        <f>VLOOKUP($E26,Atletas!$1:$1048576,9,FALSE)</f>
        <v>#N/A</v>
      </c>
      <c r="H26" s="76" t="e">
        <f>VLOOKUP($E26,Atletas!$1:$1048576,5,FALSE)</f>
        <v>#N/A</v>
      </c>
      <c r="I26" s="35"/>
      <c r="J26" s="34"/>
      <c r="K26" s="35"/>
      <c r="L26" s="35" t="s">
        <v>795</v>
      </c>
      <c r="M26" s="44"/>
    </row>
    <row r="27" spans="1:14" s="30" customFormat="1">
      <c r="A27" s="27"/>
      <c r="B27" s="28"/>
      <c r="C27" s="29"/>
      <c r="D27" s="26"/>
      <c r="E27" s="30" t="s">
        <v>1487</v>
      </c>
      <c r="F27" s="31" t="e">
        <f>VLOOKUP($E27,Atletas!$1:$1048576,7,FALSE)</f>
        <v>#N/A</v>
      </c>
      <c r="G27" s="31" t="e">
        <f>VLOOKUP($E27,Atletas!$1:$1048576,9,FALSE)</f>
        <v>#N/A</v>
      </c>
      <c r="H27" s="76" t="e">
        <f>VLOOKUP($E27,Atletas!$1:$1048576,5,FALSE)</f>
        <v>#N/A</v>
      </c>
      <c r="I27" s="35"/>
      <c r="J27" s="34"/>
      <c r="K27" s="35"/>
      <c r="L27" s="35" t="s">
        <v>1677</v>
      </c>
    </row>
    <row r="28" spans="1:14" s="30" customFormat="1">
      <c r="A28" s="27"/>
      <c r="B28" s="28"/>
      <c r="C28" s="29"/>
      <c r="D28" s="26"/>
      <c r="E28" s="30" t="s">
        <v>1361</v>
      </c>
      <c r="F28" s="31" t="e">
        <f>VLOOKUP($E28,Atletas!$1:$1048576,7,FALSE)</f>
        <v>#N/A</v>
      </c>
      <c r="G28" s="31" t="e">
        <f>VLOOKUP($E28,Atletas!$1:$1048576,9,FALSE)</f>
        <v>#N/A</v>
      </c>
      <c r="H28" s="76" t="e">
        <f>VLOOKUP($E28,Atletas!$1:$1048576,5,FALSE)</f>
        <v>#N/A</v>
      </c>
      <c r="I28" s="35"/>
      <c r="J28" s="34"/>
      <c r="K28" s="35"/>
      <c r="L28" s="35" t="s">
        <v>796</v>
      </c>
      <c r="M28" s="44"/>
    </row>
    <row r="29" spans="1:14" s="30" customFormat="1">
      <c r="A29" s="27"/>
      <c r="B29" s="28"/>
      <c r="C29" s="29"/>
      <c r="D29" s="26"/>
      <c r="E29" s="30" t="s">
        <v>1661</v>
      </c>
      <c r="F29" s="31">
        <f>VLOOKUP($E29,Atletas!$1:$1048576,7,FALSE)</f>
        <v>33462</v>
      </c>
      <c r="G29" s="31" t="str">
        <f>VLOOKUP($E29,Atletas!$1:$1048576,9,FALSE)</f>
        <v>S/Sub-23</v>
      </c>
      <c r="H29" s="76" t="str">
        <f>VLOOKUP($E29,Atletas!$1:$1048576,5,FALSE)</f>
        <v>GDE</v>
      </c>
      <c r="I29" s="35"/>
      <c r="J29" s="34"/>
      <c r="K29" s="35"/>
      <c r="L29" s="35" t="s">
        <v>797</v>
      </c>
      <c r="M29" s="44"/>
    </row>
    <row r="30" spans="1:14" s="30" customFormat="1">
      <c r="A30" s="27"/>
      <c r="B30" s="28"/>
      <c r="C30" s="29"/>
      <c r="D30" s="26"/>
      <c r="E30" s="30" t="s">
        <v>1721</v>
      </c>
      <c r="F30" s="31">
        <f>VLOOKUP($E30,Atletas!$1:$1048576,7,FALSE)</f>
        <v>33591</v>
      </c>
      <c r="G30" s="31" t="str">
        <f>VLOOKUP($E30,Atletas!$1:$1048576,9,FALSE)</f>
        <v>S/Sub-23</v>
      </c>
      <c r="H30" s="76" t="str">
        <f>VLOOKUP($E30,Atletas!$1:$1048576,5,FALSE)</f>
        <v>CSM</v>
      </c>
      <c r="I30" s="35"/>
      <c r="J30" s="34"/>
      <c r="K30" s="35"/>
      <c r="L30" s="35" t="s">
        <v>172</v>
      </c>
      <c r="M30" s="44"/>
    </row>
    <row r="31" spans="1:14" s="30" customFormat="1">
      <c r="A31" s="27"/>
      <c r="B31" s="28"/>
      <c r="C31" s="29"/>
      <c r="D31" s="26"/>
      <c r="E31" s="30" t="s">
        <v>1431</v>
      </c>
      <c r="F31" s="31" t="e">
        <f>VLOOKUP($E31,Atletas!$1:$1048576,7,FALSE)</f>
        <v>#N/A</v>
      </c>
      <c r="G31" s="31" t="e">
        <f>VLOOKUP($E31,Atletas!$1:$1048576,9,FALSE)</f>
        <v>#N/A</v>
      </c>
      <c r="H31" s="76" t="e">
        <f>VLOOKUP($E31,Atletas!$1:$1048576,5,FALSE)</f>
        <v>#N/A</v>
      </c>
      <c r="I31" s="35"/>
      <c r="J31" s="34"/>
      <c r="K31" s="35"/>
      <c r="L31" s="35" t="s">
        <v>798</v>
      </c>
      <c r="M31" s="44"/>
    </row>
    <row r="32" spans="1:14" s="30" customFormat="1">
      <c r="A32" s="27"/>
      <c r="B32" s="28"/>
      <c r="C32" s="29"/>
      <c r="D32" s="26"/>
      <c r="E32" s="30" t="s">
        <v>1511</v>
      </c>
      <c r="F32" s="31" t="e">
        <f>VLOOKUP($E32,Atletas!$1:$1048576,7,FALSE)</f>
        <v>#N/A</v>
      </c>
      <c r="G32" s="31" t="e">
        <f>VLOOKUP($E32,Atletas!$1:$1048576,9,FALSE)</f>
        <v>#N/A</v>
      </c>
      <c r="H32" s="76" t="e">
        <f>VLOOKUP($E32,Atletas!$1:$1048576,5,FALSE)</f>
        <v>#N/A</v>
      </c>
      <c r="I32" s="35"/>
      <c r="J32" s="34"/>
      <c r="K32" s="35"/>
      <c r="L32" s="35" t="s">
        <v>1062</v>
      </c>
    </row>
    <row r="33" spans="1:14" s="30" customFormat="1">
      <c r="A33" s="27"/>
      <c r="B33" s="28"/>
      <c r="C33" s="29"/>
      <c r="D33" s="26"/>
      <c r="E33" s="30" t="s">
        <v>1345</v>
      </c>
      <c r="F33" s="31">
        <f>VLOOKUP($E33,Atletas!$1:$1048576,7,FALSE)</f>
        <v>32782</v>
      </c>
      <c r="G33" s="31" t="str">
        <f>VLOOKUP($E33,Atletas!$1:$1048576,9,FALSE)</f>
        <v>Sénior</v>
      </c>
      <c r="H33" s="76" t="str">
        <f>VLOOKUP($E33,Atletas!$1:$1048576,5,FALSE)</f>
        <v>ADRAP</v>
      </c>
      <c r="I33" s="35"/>
      <c r="J33" s="34"/>
      <c r="K33" s="35"/>
      <c r="L33" s="35" t="s">
        <v>799</v>
      </c>
      <c r="M33" s="44"/>
    </row>
    <row r="34" spans="1:14" s="30" customFormat="1">
      <c r="A34" s="27"/>
      <c r="B34" s="28"/>
      <c r="C34" s="29"/>
      <c r="D34" s="26"/>
      <c r="F34" s="31">
        <f>VLOOKUP($E34,Atletas!$1:$1048576,7,FALSE)</f>
        <v>0</v>
      </c>
      <c r="G34" s="31">
        <f>VLOOKUP($E34,Atletas!$1:$1048576,9,FALSE)</f>
        <v>0</v>
      </c>
      <c r="H34" s="76">
        <f>VLOOKUP($E34,Atletas!$1:$1048576,5,FALSE)</f>
        <v>0</v>
      </c>
      <c r="I34" s="35"/>
      <c r="J34" s="34"/>
      <c r="K34" s="35"/>
      <c r="L34" s="35" t="s">
        <v>27</v>
      </c>
      <c r="M34" s="44"/>
    </row>
    <row r="35" spans="1:14" s="30" customFormat="1">
      <c r="A35" s="27"/>
      <c r="B35" s="28"/>
      <c r="C35" s="29"/>
      <c r="D35" s="26"/>
      <c r="F35" s="31">
        <f>VLOOKUP($E35,Atletas!$1:$1048576,7,FALSE)</f>
        <v>0</v>
      </c>
      <c r="G35" s="31">
        <f>VLOOKUP($E35,Atletas!$1:$1048576,9,FALSE)</f>
        <v>0</v>
      </c>
      <c r="H35" s="76">
        <f>VLOOKUP($E35,Atletas!$1:$1048576,5,FALSE)</f>
        <v>0</v>
      </c>
      <c r="I35" s="35"/>
      <c r="J35" s="34"/>
      <c r="K35" s="35"/>
      <c r="L35" s="35" t="s">
        <v>27</v>
      </c>
      <c r="M35" s="44"/>
    </row>
    <row r="36" spans="1:14" s="30" customFormat="1">
      <c r="A36" s="27"/>
      <c r="B36" s="28"/>
      <c r="C36" s="29"/>
      <c r="D36" s="26"/>
      <c r="F36" s="31"/>
      <c r="G36" s="31"/>
      <c r="H36" s="76"/>
      <c r="I36" s="35"/>
      <c r="J36" s="34"/>
      <c r="K36" s="35"/>
      <c r="L36" s="35"/>
      <c r="M36" s="44"/>
    </row>
    <row r="37" spans="1:14" s="30" customFormat="1">
      <c r="A37" s="27"/>
      <c r="B37" s="28"/>
      <c r="C37" s="29"/>
      <c r="D37" s="26"/>
      <c r="F37" s="31"/>
      <c r="G37" s="35"/>
      <c r="H37" s="76"/>
      <c r="I37" s="35"/>
      <c r="J37" s="34"/>
      <c r="K37" s="35"/>
      <c r="L37" s="35"/>
      <c r="M37" s="44"/>
    </row>
    <row r="38" spans="1:14" s="30" customFormat="1">
      <c r="A38" s="178" t="s">
        <v>1243</v>
      </c>
      <c r="B38" s="179"/>
      <c r="C38" s="179"/>
      <c r="D38" s="179"/>
      <c r="E38" s="179"/>
      <c r="F38" s="179"/>
      <c r="G38" s="179"/>
      <c r="H38" s="179"/>
      <c r="I38" s="179"/>
      <c r="J38" s="179"/>
      <c r="K38" s="179"/>
      <c r="L38" s="179"/>
      <c r="M38" s="44"/>
      <c r="N38" s="45"/>
    </row>
    <row r="39" spans="1:14" s="30" customFormat="1">
      <c r="A39" s="27"/>
      <c r="B39" s="28"/>
      <c r="C39" s="29"/>
      <c r="D39" s="26"/>
      <c r="F39" s="31">
        <f>VLOOKUP($E39,Atletas!$1:$1048576,7,FALSE)</f>
        <v>0</v>
      </c>
      <c r="G39" s="31">
        <f>VLOOKUP($E39,Atletas!$1:$1048576,9,FALSE)</f>
        <v>0</v>
      </c>
      <c r="H39" s="76">
        <f>VLOOKUP($E39,Atletas!$1:$1048576,5,FALSE)</f>
        <v>0</v>
      </c>
      <c r="I39" s="35"/>
      <c r="J39" s="34"/>
      <c r="K39" s="35"/>
      <c r="L39" s="35"/>
      <c r="M39" s="44"/>
    </row>
    <row r="40" spans="1:14" s="30" customFormat="1">
      <c r="A40" s="27"/>
      <c r="B40" s="28"/>
      <c r="C40" s="29"/>
      <c r="D40" s="26"/>
      <c r="F40" s="31"/>
      <c r="G40" s="31"/>
      <c r="H40" s="76"/>
      <c r="I40" s="35"/>
      <c r="J40" s="34"/>
      <c r="K40" s="35"/>
      <c r="L40" s="35"/>
      <c r="M40" s="44"/>
      <c r="N40" s="44"/>
    </row>
    <row r="41" spans="1:14" s="30" customFormat="1">
      <c r="A41" s="27"/>
      <c r="B41" s="28"/>
      <c r="C41" s="29"/>
      <c r="D41" s="26"/>
      <c r="F41" s="31"/>
      <c r="G41" s="31"/>
      <c r="H41" s="76"/>
      <c r="I41" s="35"/>
      <c r="J41" s="34"/>
      <c r="K41" s="35"/>
      <c r="L41" s="35"/>
      <c r="M41" s="44"/>
      <c r="N41" s="45"/>
    </row>
    <row r="42" spans="1:14" s="30" customFormat="1">
      <c r="A42" s="27"/>
      <c r="B42" s="28"/>
      <c r="C42" s="29"/>
      <c r="D42" s="26"/>
      <c r="F42" s="31"/>
      <c r="G42" s="31"/>
      <c r="H42" s="76"/>
      <c r="I42" s="35"/>
      <c r="J42" s="34"/>
      <c r="K42" s="35"/>
      <c r="L42" s="35"/>
      <c r="M42" s="44"/>
      <c r="N42" s="44"/>
    </row>
    <row r="43" spans="1:14">
      <c r="M43" s="44"/>
    </row>
    <row r="44" spans="1:14">
      <c r="M44" s="44"/>
    </row>
    <row r="45" spans="1:14">
      <c r="M45" s="44"/>
    </row>
    <row r="46" spans="1:14">
      <c r="M46" s="44"/>
    </row>
    <row r="47" spans="1:14">
      <c r="M47" s="44"/>
    </row>
    <row r="48" spans="1:14">
      <c r="M48" s="44"/>
    </row>
    <row r="49" spans="13:13">
      <c r="M49" s="44"/>
    </row>
    <row r="50" spans="13:13">
      <c r="M50" s="44"/>
    </row>
    <row r="51" spans="13:13">
      <c r="M51" s="44"/>
    </row>
    <row r="52" spans="13:13">
      <c r="M52" s="44"/>
    </row>
    <row r="53" spans="13:13">
      <c r="M53" s="44"/>
    </row>
    <row r="54" spans="13:13">
      <c r="M54" s="44"/>
    </row>
    <row r="55" spans="13:13">
      <c r="M55" s="44"/>
    </row>
    <row r="56" spans="13:13">
      <c r="M56" s="44"/>
    </row>
    <row r="57" spans="13:13">
      <c r="M57" s="44"/>
    </row>
    <row r="58" spans="13:13">
      <c r="M58" s="44"/>
    </row>
    <row r="59" spans="13:13">
      <c r="M59" s="44"/>
    </row>
    <row r="60" spans="13:13">
      <c r="M60" s="44"/>
    </row>
    <row r="61" spans="13:13">
      <c r="M61" s="44"/>
    </row>
  </sheetData>
  <autoFilter ref="G5:H35"/>
  <sortState ref="A6:N24">
    <sortCondition ref="L6:L24"/>
  </sortState>
  <mergeCells count="5">
    <mergeCell ref="A38:L38"/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2" enableFormatConditionsCalculation="0">
    <pageSetUpPr fitToPage="1"/>
  </sheetPr>
  <dimension ref="A1:M15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15" sqref="A15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23" customWidth="1"/>
    <col min="4" max="4" width="5.6640625" style="2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bestFit="1" customWidth="1"/>
    <col min="11" max="11" width="13.6640625" style="18" customWidth="1"/>
    <col min="12" max="12" width="13.6640625" style="7" customWidth="1"/>
    <col min="13" max="14" width="0" hidden="1" customWidth="1"/>
  </cols>
  <sheetData>
    <row r="1" spans="1:13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3" ht="19.5" customHeight="1">
      <c r="A2" s="180" t="s">
        <v>1385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3" ht="18" customHeight="1">
      <c r="A3" s="182" t="s">
        <v>1386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</row>
    <row r="4" spans="1:13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</row>
    <row r="5" spans="1:13" ht="15.25" customHeight="1">
      <c r="A5" s="3" t="s">
        <v>1756</v>
      </c>
      <c r="B5" s="5" t="s">
        <v>1757</v>
      </c>
      <c r="C5" s="22" t="s">
        <v>1758</v>
      </c>
      <c r="D5" s="62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</row>
    <row r="6" spans="1:13" s="30" customFormat="1">
      <c r="A6" s="27">
        <v>1</v>
      </c>
      <c r="B6" s="28" t="s">
        <v>2986</v>
      </c>
      <c r="C6" s="29"/>
      <c r="D6" s="26">
        <v>1</v>
      </c>
      <c r="E6" s="30" t="s">
        <v>2097</v>
      </c>
      <c r="F6" s="31">
        <f>VLOOKUP($E6,Atletas!$1:$1048576,7,FALSE)</f>
        <v>35801</v>
      </c>
      <c r="G6" s="31" t="str">
        <f>VLOOKUP($E6,Atletas!$1:$1048576,9,FALSE)</f>
        <v>Iniciado</v>
      </c>
      <c r="H6" s="76" t="str">
        <f>VLOOKUP($E6,Atletas!$1:$1048576,5,FALSE)</f>
        <v>ADRAP</v>
      </c>
      <c r="I6" s="35" t="s">
        <v>1434</v>
      </c>
      <c r="J6" s="34">
        <v>41391</v>
      </c>
      <c r="K6" s="35"/>
      <c r="L6" s="35" t="s">
        <v>27</v>
      </c>
      <c r="M6" s="44"/>
    </row>
    <row r="7" spans="1:13" s="30" customFormat="1">
      <c r="A7" s="27">
        <v>2</v>
      </c>
      <c r="B7" s="28" t="s">
        <v>2987</v>
      </c>
      <c r="C7" s="29"/>
      <c r="D7" s="26">
        <v>2</v>
      </c>
      <c r="E7" s="30" t="s">
        <v>2905</v>
      </c>
      <c r="F7" s="31">
        <f>VLOOKUP($E7,Atletas!$1:$1048576,7,FALSE)</f>
        <v>35914</v>
      </c>
      <c r="G7" s="31" t="str">
        <f>VLOOKUP($E7,Atletas!$1:$1048576,9,FALSE)</f>
        <v>Iniciado</v>
      </c>
      <c r="H7" s="76" t="str">
        <f>VLOOKUP($E7,Atletas!$1:$1048576,5,FALSE)</f>
        <v>ADRAP</v>
      </c>
      <c r="I7" s="35" t="s">
        <v>1434</v>
      </c>
      <c r="J7" s="34">
        <v>41391</v>
      </c>
      <c r="K7" s="35"/>
      <c r="L7" s="35" t="s">
        <v>27</v>
      </c>
    </row>
    <row r="8" spans="1:13" s="30" customFormat="1">
      <c r="A8" s="27">
        <v>3</v>
      </c>
      <c r="B8" s="28" t="s">
        <v>2988</v>
      </c>
      <c r="C8" s="29"/>
      <c r="D8" s="26">
        <v>3</v>
      </c>
      <c r="E8" s="30" t="s">
        <v>2139</v>
      </c>
      <c r="F8" s="31">
        <f>VLOOKUP($E8,Atletas!$1:$1048576,7,FALSE)</f>
        <v>36075</v>
      </c>
      <c r="G8" s="31" t="str">
        <f>VLOOKUP($E8,Atletas!$1:$1048576,9,FALSE)</f>
        <v>Iniciado</v>
      </c>
      <c r="H8" s="76" t="str">
        <f>VLOOKUP($E8,Atletas!$1:$1048576,5,FALSE)</f>
        <v>AJS</v>
      </c>
      <c r="I8" s="35" t="s">
        <v>1434</v>
      </c>
      <c r="J8" s="34">
        <v>41391</v>
      </c>
      <c r="K8" s="35"/>
      <c r="L8" s="35" t="s">
        <v>27</v>
      </c>
      <c r="M8" s="44"/>
    </row>
    <row r="9" spans="1:13" s="30" customFormat="1">
      <c r="A9" s="27">
        <v>4</v>
      </c>
      <c r="B9" s="28" t="s">
        <v>2989</v>
      </c>
      <c r="C9" s="29"/>
      <c r="D9" s="26">
        <v>4</v>
      </c>
      <c r="E9" s="30" t="s">
        <v>7</v>
      </c>
      <c r="F9" s="31">
        <f>VLOOKUP($E9,Atletas!$1:$1048576,7,FALSE)</f>
        <v>36062</v>
      </c>
      <c r="G9" s="31" t="str">
        <f>VLOOKUP($E9,Atletas!$1:$1048576,9,FALSE)</f>
        <v>Iniciado</v>
      </c>
      <c r="H9" s="76" t="str">
        <f>VLOOKUP($E9,Atletas!$1:$1048576,5,FALSE)</f>
        <v>CSM</v>
      </c>
      <c r="I9" s="35" t="s">
        <v>1434</v>
      </c>
      <c r="J9" s="34">
        <v>41391</v>
      </c>
      <c r="K9" s="35"/>
      <c r="L9" s="35" t="s">
        <v>27</v>
      </c>
    </row>
    <row r="10" spans="1:13" s="30" customFormat="1">
      <c r="A10" s="27">
        <v>5</v>
      </c>
      <c r="B10" s="28" t="s">
        <v>2990</v>
      </c>
      <c r="C10" s="29"/>
      <c r="D10" s="26">
        <v>5</v>
      </c>
      <c r="E10" s="30" t="s">
        <v>2981</v>
      </c>
      <c r="F10" s="31">
        <f>VLOOKUP($E10,Atletas!$1:$1048576,7,FALSE)</f>
        <v>35801</v>
      </c>
      <c r="G10" s="31" t="str">
        <f>VLOOKUP($E10,Atletas!$1:$1048576,9,FALSE)</f>
        <v>Iniciado</v>
      </c>
      <c r="H10" s="76" t="str">
        <f>VLOOKUP($E10,Atletas!$1:$1048576,5,FALSE)</f>
        <v>AJS</v>
      </c>
      <c r="I10" s="35" t="s">
        <v>1434</v>
      </c>
      <c r="J10" s="34">
        <v>41391</v>
      </c>
      <c r="K10" s="35"/>
      <c r="L10" s="35" t="s">
        <v>27</v>
      </c>
    </row>
    <row r="11" spans="1:13" s="30" customFormat="1">
      <c r="A11" s="27">
        <v>6</v>
      </c>
      <c r="B11" s="28" t="s">
        <v>2991</v>
      </c>
      <c r="C11" s="29"/>
      <c r="D11" s="26">
        <v>6</v>
      </c>
      <c r="E11" s="30" t="s">
        <v>2783</v>
      </c>
      <c r="F11" s="31">
        <f>VLOOKUP($E11,Atletas!$1:$1048576,7,FALSE)</f>
        <v>36042</v>
      </c>
      <c r="G11" s="31" t="str">
        <f>VLOOKUP($E11,Atletas!$1:$1048576,9,FALSE)</f>
        <v>Iniciado</v>
      </c>
      <c r="H11" s="76" t="str">
        <f>VLOOKUP($E11,Atletas!$1:$1048576,5,FALSE)</f>
        <v>CSM</v>
      </c>
      <c r="I11" s="35" t="s">
        <v>1434</v>
      </c>
      <c r="J11" s="34">
        <v>41391</v>
      </c>
      <c r="K11" s="35"/>
      <c r="L11" s="35" t="s">
        <v>27</v>
      </c>
    </row>
    <row r="12" spans="1:13" s="30" customFormat="1">
      <c r="A12" s="27">
        <v>7</v>
      </c>
      <c r="B12" s="28" t="s">
        <v>2992</v>
      </c>
      <c r="C12" s="29"/>
      <c r="D12" s="26">
        <v>7</v>
      </c>
      <c r="E12" s="30" t="s">
        <v>6</v>
      </c>
      <c r="F12" s="31">
        <f>VLOOKUP($E12,Atletas!$1:$1048576,7,FALSE)</f>
        <v>35975</v>
      </c>
      <c r="G12" s="31" t="str">
        <f>VLOOKUP($E12,Atletas!$1:$1048576,9,FALSE)</f>
        <v>Iniciado</v>
      </c>
      <c r="H12" s="76" t="str">
        <f>VLOOKUP($E12,Atletas!$1:$1048576,5,FALSE)</f>
        <v>ACDSJ</v>
      </c>
      <c r="I12" s="35" t="s">
        <v>1434</v>
      </c>
      <c r="J12" s="34">
        <v>41391</v>
      </c>
      <c r="K12" s="35"/>
      <c r="L12" s="35" t="s">
        <v>27</v>
      </c>
    </row>
    <row r="13" spans="1:13" s="30" customFormat="1">
      <c r="A13" s="27">
        <v>8</v>
      </c>
      <c r="B13" s="28" t="s">
        <v>3289</v>
      </c>
      <c r="C13" s="29"/>
      <c r="D13" s="26">
        <v>2</v>
      </c>
      <c r="E13" s="30" t="s">
        <v>2082</v>
      </c>
      <c r="F13" s="31">
        <f>VLOOKUP($E13,Atletas!$1:$1048576,7,FALSE)</f>
        <v>36273</v>
      </c>
      <c r="G13" s="31" t="str">
        <f>VLOOKUP($E13,Atletas!$1:$1048576,9,FALSE)</f>
        <v>Iniciado</v>
      </c>
      <c r="H13" s="76" t="str">
        <f>VLOOKUP($E13,Atletas!$1:$1048576,5,FALSE)</f>
        <v>CSM</v>
      </c>
      <c r="I13" s="35" t="s">
        <v>1434</v>
      </c>
      <c r="J13" s="34">
        <v>41462</v>
      </c>
      <c r="K13" s="35"/>
      <c r="L13" s="35" t="s">
        <v>27</v>
      </c>
    </row>
    <row r="14" spans="1:13" s="30" customFormat="1">
      <c r="A14" s="27">
        <v>9</v>
      </c>
      <c r="B14" s="28" t="s">
        <v>3290</v>
      </c>
      <c r="C14" s="29"/>
      <c r="D14" s="26">
        <v>3</v>
      </c>
      <c r="E14" s="30" t="s">
        <v>1767</v>
      </c>
      <c r="F14" s="31">
        <f>VLOOKUP($E14,Atletas!$1:$1048576,7,FALSE)</f>
        <v>35859</v>
      </c>
      <c r="G14" s="31" t="str">
        <f>VLOOKUP($E14,Atletas!$1:$1048576,9,FALSE)</f>
        <v>Iniciado</v>
      </c>
      <c r="H14" s="76" t="str">
        <f>VLOOKUP($E14,Atletas!$1:$1048576,5,FALSE)</f>
        <v>ACDSJ</v>
      </c>
      <c r="I14" s="35" t="s">
        <v>1434</v>
      </c>
      <c r="J14" s="34">
        <v>41462</v>
      </c>
      <c r="K14" s="35"/>
      <c r="L14" s="35" t="s">
        <v>27</v>
      </c>
    </row>
    <row r="15" spans="1:13" s="30" customFormat="1">
      <c r="A15" s="27"/>
      <c r="B15" s="28"/>
      <c r="C15" s="29"/>
      <c r="D15" s="26"/>
      <c r="F15" s="31">
        <f>VLOOKUP($E15,Atletas!$1:$1048576,7,FALSE)</f>
        <v>0</v>
      </c>
      <c r="G15" s="31">
        <f>VLOOKUP($E15,Atletas!$1:$1048576,9,FALSE)</f>
        <v>0</v>
      </c>
      <c r="H15" s="76">
        <f>VLOOKUP($E15,Atletas!$1:$1048576,5,FALSE)</f>
        <v>0</v>
      </c>
      <c r="I15" s="35"/>
      <c r="J15" s="34"/>
      <c r="K15" s="35"/>
      <c r="L15" s="35" t="s">
        <v>27</v>
      </c>
    </row>
  </sheetData>
  <mergeCells count="4"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3" enableFormatConditionsCalculation="0">
    <pageSetUpPr fitToPage="1"/>
  </sheetPr>
  <dimension ref="A1:O21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6" sqref="A6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23" customWidth="1"/>
    <col min="4" max="4" width="5.6640625" style="2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bestFit="1" customWidth="1"/>
    <col min="11" max="11" width="13.6640625" style="18" customWidth="1"/>
    <col min="12" max="12" width="13.6640625" style="7" customWidth="1"/>
    <col min="13" max="14" width="0" hidden="1" customWidth="1"/>
  </cols>
  <sheetData>
    <row r="1" spans="1:15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5" ht="19.5" customHeight="1">
      <c r="A2" s="180" t="s">
        <v>1387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5" ht="18" customHeight="1">
      <c r="A3" s="182" t="s">
        <v>2997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</row>
    <row r="4" spans="1:15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</row>
    <row r="5" spans="1:15" ht="15.25" customHeight="1">
      <c r="A5" s="3" t="s">
        <v>1756</v>
      </c>
      <c r="B5" s="5" t="s">
        <v>1757</v>
      </c>
      <c r="C5" s="22" t="s">
        <v>1758</v>
      </c>
      <c r="D5" s="21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</row>
    <row r="6" spans="1:15" s="30" customFormat="1">
      <c r="A6" s="27">
        <v>1</v>
      </c>
      <c r="B6" s="28" t="s">
        <v>3200</v>
      </c>
      <c r="C6" s="29"/>
      <c r="D6" s="26">
        <v>11</v>
      </c>
      <c r="E6" s="30" t="s">
        <v>2159</v>
      </c>
      <c r="F6" s="31">
        <f>VLOOKUP($E6,Atletas!$1:$1048576,7,FALSE)</f>
        <v>35577</v>
      </c>
      <c r="G6" s="31" t="str">
        <f>VLOOKUP($E6,Atletas!$1:$1048576,9,FALSE)</f>
        <v>Juvenil</v>
      </c>
      <c r="H6" s="76" t="str">
        <f>VLOOKUP($E6,Atletas!$1:$1048576,5,FALSE)</f>
        <v>ACDSJ</v>
      </c>
      <c r="I6" s="35" t="s">
        <v>3199</v>
      </c>
      <c r="J6" s="34">
        <v>41426</v>
      </c>
      <c r="K6" s="35"/>
      <c r="L6" s="35" t="s">
        <v>27</v>
      </c>
      <c r="M6" s="44"/>
      <c r="N6" s="30" t="str">
        <f>CONCATENATE(B6," - 11")</f>
        <v>7 10,35 - 11</v>
      </c>
      <c r="O6" s="30" t="str">
        <f t="shared" ref="O6" si="0">IF(L6="rp",CONCATENATE(B6," - 12"),L6)</f>
        <v>7 10,35 - 12</v>
      </c>
    </row>
    <row r="7" spans="1:15" s="30" customFormat="1">
      <c r="A7" s="27">
        <v>2</v>
      </c>
      <c r="B7" s="28" t="s">
        <v>3159</v>
      </c>
      <c r="C7" s="29"/>
      <c r="D7" s="26">
        <v>3</v>
      </c>
      <c r="E7" s="30" t="s">
        <v>2897</v>
      </c>
      <c r="F7" s="31">
        <f>VLOOKUP($E7,Atletas!$1:$1048576,7,FALSE)</f>
        <v>35621</v>
      </c>
      <c r="G7" s="31" t="str">
        <f>VLOOKUP($E7,Atletas!$1:$1048576,9,FALSE)</f>
        <v>Juvenil</v>
      </c>
      <c r="H7" s="76" t="str">
        <f>VLOOKUP($E7,Atletas!$1:$1048576,5,FALSE)</f>
        <v>ADRAP</v>
      </c>
      <c r="I7" s="35" t="s">
        <v>1434</v>
      </c>
      <c r="J7" s="34">
        <v>41391</v>
      </c>
      <c r="K7" s="35"/>
      <c r="L7" s="35" t="s">
        <v>27</v>
      </c>
    </row>
    <row r="8" spans="1:15" s="30" customFormat="1">
      <c r="A8" s="27">
        <v>3</v>
      </c>
      <c r="B8" s="28" t="s">
        <v>2995</v>
      </c>
      <c r="C8" s="29"/>
      <c r="D8" s="26">
        <v>2</v>
      </c>
      <c r="E8" s="30" t="s">
        <v>1787</v>
      </c>
      <c r="F8" s="31">
        <f>VLOOKUP($E8,Atletas!$1:$1048576,7,FALSE)</f>
        <v>35285</v>
      </c>
      <c r="G8" s="31" t="str">
        <f>VLOOKUP($E8,Atletas!$1:$1048576,9,FALSE)</f>
        <v>Juvenil</v>
      </c>
      <c r="H8" s="76" t="str">
        <f>VLOOKUP($E8,Atletas!$1:$1048576,5,FALSE)</f>
        <v>CSM</v>
      </c>
      <c r="I8" s="35" t="s">
        <v>1434</v>
      </c>
      <c r="J8" s="34">
        <v>41391</v>
      </c>
      <c r="K8" s="35"/>
      <c r="L8" s="35" t="s">
        <v>27</v>
      </c>
      <c r="M8" s="44"/>
    </row>
    <row r="9" spans="1:15" s="30" customFormat="1">
      <c r="A9" s="27">
        <v>4</v>
      </c>
      <c r="B9" s="28" t="s">
        <v>3160</v>
      </c>
      <c r="C9" s="29"/>
      <c r="D9" s="26">
        <v>5</v>
      </c>
      <c r="E9" s="30" t="s">
        <v>2996</v>
      </c>
      <c r="F9" s="31">
        <f>VLOOKUP($E9,Atletas!$1:$1048576,7,FALSE)</f>
        <v>35633</v>
      </c>
      <c r="G9" s="31" t="str">
        <f>VLOOKUP($E9,Atletas!$1:$1048576,9,FALSE)</f>
        <v>Juvenil</v>
      </c>
      <c r="H9" s="76" t="str">
        <f>VLOOKUP($E9,Atletas!$1:$1048576,5,FALSE)</f>
        <v>AJS</v>
      </c>
      <c r="I9" s="35" t="s">
        <v>1434</v>
      </c>
      <c r="J9" s="34">
        <v>41413</v>
      </c>
      <c r="K9" s="35"/>
      <c r="L9" s="35" t="s">
        <v>27</v>
      </c>
    </row>
    <row r="10" spans="1:15" s="30" customFormat="1">
      <c r="A10" s="27"/>
      <c r="B10" s="28"/>
      <c r="C10" s="29"/>
      <c r="D10" s="26"/>
      <c r="F10" s="31">
        <f>VLOOKUP($E10,Atletas!$1:$1048576,7,FALSE)</f>
        <v>0</v>
      </c>
      <c r="G10" s="31">
        <f>VLOOKUP($E10,Atletas!$1:$1048576,9,FALSE)</f>
        <v>0</v>
      </c>
      <c r="H10" s="76">
        <f>VLOOKUP($E10,Atletas!$1:$1048576,5,FALSE)</f>
        <v>0</v>
      </c>
      <c r="I10" s="35"/>
      <c r="J10" s="34"/>
      <c r="K10" s="35"/>
      <c r="L10" s="35" t="s">
        <v>27</v>
      </c>
      <c r="M10" s="44"/>
    </row>
    <row r="11" spans="1:15" s="30" customFormat="1">
      <c r="A11" s="27"/>
      <c r="B11" s="28"/>
      <c r="C11" s="29"/>
      <c r="D11" s="26"/>
      <c r="F11" s="31">
        <f>VLOOKUP($E11,Atletas!$1:$1048576,7,FALSE)</f>
        <v>0</v>
      </c>
      <c r="G11" s="31">
        <f>VLOOKUP($E11,Atletas!$1:$1048576,9,FALSE)</f>
        <v>0</v>
      </c>
      <c r="H11" s="76">
        <f>VLOOKUP($E11,Atletas!$1:$1048576,5,FALSE)</f>
        <v>0</v>
      </c>
      <c r="I11" s="35"/>
      <c r="J11" s="34"/>
      <c r="K11" s="35"/>
      <c r="L11" s="35" t="s">
        <v>27</v>
      </c>
    </row>
    <row r="12" spans="1:15" s="30" customFormat="1">
      <c r="A12" s="27"/>
      <c r="B12" s="28"/>
      <c r="C12" s="29"/>
      <c r="D12" s="26"/>
      <c r="F12" s="31">
        <f>VLOOKUP($E12,Atletas!$1:$1048576,7,FALSE)</f>
        <v>0</v>
      </c>
      <c r="G12" s="31">
        <f>VLOOKUP($E12,Atletas!$1:$1048576,9,FALSE)</f>
        <v>0</v>
      </c>
      <c r="H12" s="76">
        <f>VLOOKUP($E12,Atletas!$1:$1048576,5,FALSE)</f>
        <v>0</v>
      </c>
      <c r="I12" s="35"/>
      <c r="J12" s="34"/>
      <c r="K12" s="35"/>
      <c r="L12" s="35" t="s">
        <v>27</v>
      </c>
    </row>
    <row r="13" spans="1:15" s="1" customFormat="1">
      <c r="A13" s="2"/>
      <c r="B13" s="6"/>
      <c r="C13" s="23"/>
      <c r="D13" s="20"/>
      <c r="F13" s="9"/>
      <c r="G13" s="7"/>
      <c r="H13" s="144"/>
      <c r="I13" s="7"/>
      <c r="J13" s="19"/>
      <c r="K13" s="7"/>
      <c r="L13" s="7"/>
    </row>
    <row r="14" spans="1:15" s="1" customFormat="1">
      <c r="A14" s="2"/>
      <c r="B14" s="6"/>
      <c r="C14" s="23"/>
      <c r="D14" s="20"/>
      <c r="F14" s="9"/>
      <c r="G14" s="7"/>
      <c r="H14" s="144"/>
      <c r="I14" s="7"/>
      <c r="J14" s="19"/>
      <c r="K14" s="7"/>
      <c r="L14" s="7"/>
    </row>
    <row r="15" spans="1:15" s="30" customFormat="1">
      <c r="A15" s="178" t="s">
        <v>572</v>
      </c>
      <c r="B15" s="179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44"/>
      <c r="N15" s="45"/>
    </row>
    <row r="16" spans="1:15" s="30" customFormat="1">
      <c r="A16" s="27"/>
      <c r="B16" s="28"/>
      <c r="C16" s="29"/>
      <c r="D16" s="26"/>
      <c r="F16" s="31">
        <f>VLOOKUP($E16,Atletas!$1:$1048576,7,FALSE)</f>
        <v>0</v>
      </c>
      <c r="G16" s="31">
        <f>VLOOKUP($E16,Atletas!$1:$1048576,9,FALSE)</f>
        <v>0</v>
      </c>
      <c r="H16" s="76">
        <f>VLOOKUP($E16,Atletas!$1:$1048576,5,FALSE)</f>
        <v>0</v>
      </c>
      <c r="I16" s="35"/>
      <c r="J16" s="34"/>
      <c r="K16" s="35"/>
      <c r="L16" s="35"/>
      <c r="M16" s="44"/>
    </row>
    <row r="17" spans="1:12" s="30" customFormat="1">
      <c r="A17" s="27"/>
      <c r="B17" s="28"/>
      <c r="C17" s="29"/>
      <c r="D17" s="26"/>
      <c r="F17" s="31"/>
      <c r="G17" s="31"/>
      <c r="H17" s="76"/>
      <c r="I17" s="35"/>
      <c r="J17" s="34"/>
      <c r="K17" s="35"/>
      <c r="L17" s="35"/>
    </row>
    <row r="18" spans="1:12" s="1" customFormat="1">
      <c r="A18" s="2"/>
      <c r="B18" s="6"/>
      <c r="C18" s="23"/>
      <c r="D18" s="20"/>
      <c r="F18" s="9"/>
      <c r="G18" s="7"/>
      <c r="H18" s="144"/>
      <c r="I18" s="7"/>
      <c r="J18" s="19"/>
      <c r="K18" s="7"/>
      <c r="L18" s="7"/>
    </row>
    <row r="19" spans="1:12" s="1" customFormat="1">
      <c r="A19" s="2"/>
      <c r="B19" s="6"/>
      <c r="C19" s="23"/>
      <c r="D19" s="20"/>
      <c r="F19" s="9"/>
      <c r="G19" s="7"/>
      <c r="H19" s="144"/>
      <c r="I19" s="7"/>
      <c r="J19" s="19"/>
      <c r="K19" s="7"/>
      <c r="L19" s="7"/>
    </row>
    <row r="20" spans="1:12" s="1" customFormat="1">
      <c r="A20" s="2"/>
      <c r="B20" s="6"/>
      <c r="C20" s="23"/>
      <c r="D20" s="20"/>
      <c r="F20" s="9"/>
      <c r="G20" s="7"/>
      <c r="H20" s="144"/>
      <c r="I20" s="7"/>
      <c r="J20" s="19"/>
      <c r="K20" s="7"/>
      <c r="L20" s="7"/>
    </row>
    <row r="21" spans="1:12" s="1" customFormat="1">
      <c r="A21" s="2"/>
      <c r="B21" s="6"/>
      <c r="C21" s="23"/>
      <c r="D21" s="20"/>
      <c r="F21" s="9"/>
      <c r="G21" s="7"/>
      <c r="H21" s="144"/>
      <c r="I21" s="7"/>
      <c r="J21" s="19"/>
      <c r="K21" s="7"/>
      <c r="L21" s="7"/>
    </row>
  </sheetData>
  <mergeCells count="5">
    <mergeCell ref="A2:L2"/>
    <mergeCell ref="A1:L1"/>
    <mergeCell ref="A3:L3"/>
    <mergeCell ref="A4:K4"/>
    <mergeCell ref="A15:L15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4" enableFormatConditionsCalculation="0">
    <pageSetUpPr fitToPage="1"/>
  </sheetPr>
  <dimension ref="A1:N34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8" sqref="A8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23" customWidth="1"/>
    <col min="4" max="4" width="5.6640625" style="2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bestFit="1" customWidth="1"/>
    <col min="11" max="11" width="13.6640625" style="18" customWidth="1"/>
    <col min="12" max="12" width="13.6640625" style="7" customWidth="1"/>
    <col min="13" max="13" width="0" hidden="1" customWidth="1"/>
    <col min="14" max="14" width="10" hidden="1" customWidth="1"/>
  </cols>
  <sheetData>
    <row r="1" spans="1:13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3" ht="19.5" customHeight="1">
      <c r="A2" s="180" t="s">
        <v>1389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3" ht="18" customHeight="1">
      <c r="A3" s="182" t="s">
        <v>1388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</row>
    <row r="4" spans="1:13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</row>
    <row r="5" spans="1:13" ht="15.25" customHeight="1">
      <c r="A5" s="3" t="s">
        <v>1756</v>
      </c>
      <c r="B5" s="5" t="s">
        <v>1757</v>
      </c>
      <c r="C5" s="22" t="s">
        <v>1758</v>
      </c>
      <c r="D5" s="21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</row>
    <row r="6" spans="1:13" s="30" customFormat="1">
      <c r="A6" s="27">
        <v>1</v>
      </c>
      <c r="B6" s="28" t="s">
        <v>3266</v>
      </c>
      <c r="C6" s="29"/>
      <c r="D6" s="26">
        <v>2</v>
      </c>
      <c r="E6" s="30" t="s">
        <v>1224</v>
      </c>
      <c r="F6" s="31">
        <f>VLOOKUP($E6,Atletas!$1:$1048576,7,FALSE)</f>
        <v>34174</v>
      </c>
      <c r="G6" s="31" t="str">
        <f>VLOOKUP($E6,Atletas!$1:$1048576,9,FALSE)</f>
        <v>S/Sub-23</v>
      </c>
      <c r="H6" s="76" t="str">
        <f>VLOOKUP($E6,Atletas!$1:$1048576,5,FALSE)</f>
        <v>ACDSJ</v>
      </c>
      <c r="I6" s="35" t="s">
        <v>1434</v>
      </c>
      <c r="J6" s="34">
        <v>41452</v>
      </c>
      <c r="K6" s="35"/>
      <c r="L6" s="35" t="s">
        <v>27</v>
      </c>
      <c r="M6" s="44"/>
    </row>
    <row r="7" spans="1:13" s="30" customFormat="1">
      <c r="A7" s="27">
        <v>2</v>
      </c>
      <c r="B7" s="28" t="s">
        <v>3212</v>
      </c>
      <c r="C7" s="29"/>
      <c r="D7" s="26">
        <v>2</v>
      </c>
      <c r="E7" s="30" t="s">
        <v>1514</v>
      </c>
      <c r="F7" s="31">
        <f>VLOOKUP($E7,Atletas!$1:$1048576,7,FALSE)</f>
        <v>32549</v>
      </c>
      <c r="G7" s="31" t="str">
        <f>VLOOKUP($E7,Atletas!$1:$1048576,9,FALSE)</f>
        <v>Sénior</v>
      </c>
      <c r="H7" s="76" t="str">
        <f>VLOOKUP($E7,Atletas!$1:$1048576,5,FALSE)</f>
        <v>AJS</v>
      </c>
      <c r="I7" s="35" t="s">
        <v>3203</v>
      </c>
      <c r="J7" s="34">
        <v>41434</v>
      </c>
      <c r="K7" s="35"/>
      <c r="L7" s="35" t="s">
        <v>2532</v>
      </c>
      <c r="M7" s="44"/>
    </row>
    <row r="8" spans="1:13" s="30" customFormat="1">
      <c r="A8" s="27">
        <v>3</v>
      </c>
      <c r="B8" s="28" t="s">
        <v>3337</v>
      </c>
      <c r="C8" s="29"/>
      <c r="D8" s="26">
        <v>1</v>
      </c>
      <c r="E8" s="30" t="s">
        <v>2074</v>
      </c>
      <c r="F8" s="31">
        <f>VLOOKUP($E8,Atletas!$1:$1048576,7,FALSE)</f>
        <v>34433</v>
      </c>
      <c r="G8" s="31" t="str">
        <f>VLOOKUP($E8,Atletas!$1:$1048576,9,FALSE)</f>
        <v>Júnior</v>
      </c>
      <c r="H8" s="76" t="str">
        <f>VLOOKUP($E8,Atletas!$1:$1048576,5,FALSE)</f>
        <v>ADRAP</v>
      </c>
      <c r="I8" s="35" t="s">
        <v>1434</v>
      </c>
      <c r="J8" s="34">
        <v>41468</v>
      </c>
      <c r="K8" s="35"/>
      <c r="L8" s="35" t="s">
        <v>27</v>
      </c>
      <c r="M8" s="44"/>
    </row>
    <row r="9" spans="1:13" s="30" customFormat="1">
      <c r="A9" s="27">
        <v>4</v>
      </c>
      <c r="B9" s="28" t="s">
        <v>3267</v>
      </c>
      <c r="C9" s="29"/>
      <c r="D9" s="26">
        <v>3</v>
      </c>
      <c r="E9" s="30" t="s">
        <v>1741</v>
      </c>
      <c r="F9" s="31">
        <f>VLOOKUP($E9,Atletas!$1:$1048576,7,FALSE)</f>
        <v>33679</v>
      </c>
      <c r="G9" s="31" t="str">
        <f>VLOOKUP($E9,Atletas!$1:$1048576,9,FALSE)</f>
        <v>S/Sub-23</v>
      </c>
      <c r="H9" s="76" t="str">
        <f>VLOOKUP($E9,Atletas!$1:$1048576,5,FALSE)</f>
        <v>GDE</v>
      </c>
      <c r="I9" s="35" t="s">
        <v>1434</v>
      </c>
      <c r="J9" s="34">
        <v>41452</v>
      </c>
      <c r="K9" s="35"/>
      <c r="L9" s="35" t="s">
        <v>1932</v>
      </c>
    </row>
    <row r="10" spans="1:13" s="30" customFormat="1">
      <c r="A10" s="27">
        <v>5</v>
      </c>
      <c r="B10" s="28" t="s">
        <v>3268</v>
      </c>
      <c r="C10" s="29"/>
      <c r="D10" s="26">
        <v>5</v>
      </c>
      <c r="E10" s="30" t="s">
        <v>1724</v>
      </c>
      <c r="F10" s="31">
        <f>VLOOKUP($E10,Atletas!$1:$1048576,7,FALSE)</f>
        <v>34927</v>
      </c>
      <c r="G10" s="31" t="str">
        <f>VLOOKUP($E10,Atletas!$1:$1048576,9,FALSE)</f>
        <v>Júnior</v>
      </c>
      <c r="H10" s="76" t="str">
        <f>VLOOKUP($E10,Atletas!$1:$1048576,5,FALSE)</f>
        <v>ACDSJ</v>
      </c>
      <c r="I10" s="35" t="s">
        <v>1434</v>
      </c>
      <c r="J10" s="34">
        <v>41452</v>
      </c>
      <c r="K10" s="35"/>
      <c r="L10" s="35" t="s">
        <v>27</v>
      </c>
    </row>
    <row r="11" spans="1:13" s="30" customFormat="1">
      <c r="A11" s="27">
        <v>6</v>
      </c>
      <c r="B11" s="28" t="s">
        <v>3338</v>
      </c>
      <c r="C11" s="29"/>
      <c r="D11" s="26">
        <v>3</v>
      </c>
      <c r="E11" s="30" t="s">
        <v>1252</v>
      </c>
      <c r="F11" s="31">
        <f>VLOOKUP($E11,Atletas!$1:$1048576,7,FALSE)</f>
        <v>33021</v>
      </c>
      <c r="G11" s="31" t="str">
        <f>VLOOKUP($E11,Atletas!$1:$1048576,9,FALSE)</f>
        <v>Sénior</v>
      </c>
      <c r="H11" s="76" t="str">
        <f>VLOOKUP($E11,Atletas!$1:$1048576,5,FALSE)</f>
        <v>ADRAP</v>
      </c>
      <c r="I11" s="35" t="s">
        <v>1434</v>
      </c>
      <c r="J11" s="34">
        <v>41468</v>
      </c>
      <c r="K11" s="35"/>
      <c r="L11" s="35" t="s">
        <v>27</v>
      </c>
      <c r="M11" s="44"/>
    </row>
    <row r="12" spans="1:13" s="30" customFormat="1">
      <c r="A12" s="27">
        <v>7</v>
      </c>
      <c r="B12" s="28" t="s">
        <v>3339</v>
      </c>
      <c r="C12" s="29"/>
      <c r="D12" s="26">
        <v>6</v>
      </c>
      <c r="E12" s="30" t="s">
        <v>1368</v>
      </c>
      <c r="F12" s="31">
        <f>VLOOKUP($E12,Atletas!$1:$1048576,7,FALSE)</f>
        <v>28295</v>
      </c>
      <c r="G12" s="31" t="str">
        <f>VLOOKUP($E12,Atletas!$1:$1048576,9,FALSE)</f>
        <v>S/Veterano</v>
      </c>
      <c r="H12" s="76" t="str">
        <f>VLOOKUP($E12,Atletas!$1:$1048576,5,FALSE)</f>
        <v>CAFH</v>
      </c>
      <c r="I12" s="35" t="s">
        <v>1434</v>
      </c>
      <c r="J12" s="34">
        <v>41468</v>
      </c>
      <c r="K12" s="35"/>
      <c r="L12" s="35" t="s">
        <v>320</v>
      </c>
      <c r="M12" s="44"/>
    </row>
    <row r="13" spans="1:13" s="30" customFormat="1">
      <c r="A13" s="27">
        <v>8</v>
      </c>
      <c r="B13" s="28" t="s">
        <v>3078</v>
      </c>
      <c r="C13" s="29"/>
      <c r="D13" s="26">
        <v>4</v>
      </c>
      <c r="E13" s="30" t="s">
        <v>2750</v>
      </c>
      <c r="F13" s="31">
        <f>VLOOKUP($E13,Atletas!$1:$1048576,7,FALSE)</f>
        <v>34037</v>
      </c>
      <c r="G13" s="31" t="str">
        <f>VLOOKUP($E13,Atletas!$1:$1048576,9,FALSE)</f>
        <v>S/Sub-23</v>
      </c>
      <c r="H13" s="76" t="str">
        <f>VLOOKUP($E13,Atletas!$1:$1048576,5,FALSE)</f>
        <v>ADRAP</v>
      </c>
      <c r="I13" s="35" t="s">
        <v>1434</v>
      </c>
      <c r="J13" s="34">
        <v>41406</v>
      </c>
      <c r="K13" s="35"/>
      <c r="L13" s="35" t="s">
        <v>27</v>
      </c>
    </row>
    <row r="14" spans="1:13" s="30" customFormat="1">
      <c r="A14" s="27">
        <v>9</v>
      </c>
      <c r="B14" s="28" t="s">
        <v>3189</v>
      </c>
      <c r="C14" s="29"/>
      <c r="D14" s="26">
        <v>4</v>
      </c>
      <c r="E14" s="30" t="s">
        <v>1725</v>
      </c>
      <c r="F14" s="31">
        <f>VLOOKUP($E14,Atletas!$1:$1048576,7,FALSE)</f>
        <v>34190</v>
      </c>
      <c r="G14" s="31" t="str">
        <f>VLOOKUP($E14,Atletas!$1:$1048576,9,FALSE)</f>
        <v>S/Sub-23</v>
      </c>
      <c r="H14" s="76" t="str">
        <f>VLOOKUP($E14,Atletas!$1:$1048576,5,FALSE)</f>
        <v>GDE</v>
      </c>
      <c r="I14" s="35" t="s">
        <v>1434</v>
      </c>
      <c r="J14" s="34">
        <v>41420</v>
      </c>
      <c r="K14" s="35"/>
      <c r="L14" s="35" t="s">
        <v>2533</v>
      </c>
    </row>
    <row r="15" spans="1:13" s="30" customFormat="1">
      <c r="A15" s="27">
        <v>10</v>
      </c>
      <c r="B15" s="28" t="s">
        <v>3340</v>
      </c>
      <c r="C15" s="29"/>
      <c r="D15" s="26">
        <v>7</v>
      </c>
      <c r="E15" s="30" t="s">
        <v>1574</v>
      </c>
      <c r="F15" s="31">
        <f>VLOOKUP($E15,Atletas!$1:$1048576,7,FALSE)</f>
        <v>31210</v>
      </c>
      <c r="G15" s="31" t="str">
        <f>VLOOKUP($E15,Atletas!$1:$1048576,9,FALSE)</f>
        <v>Sénior</v>
      </c>
      <c r="H15" s="76" t="str">
        <f>VLOOKUP($E15,Atletas!$1:$1048576,5,FALSE)</f>
        <v>AJS</v>
      </c>
      <c r="I15" s="35" t="s">
        <v>1434</v>
      </c>
      <c r="J15" s="34">
        <v>41468</v>
      </c>
      <c r="K15" s="35"/>
      <c r="L15" s="35" t="s">
        <v>174</v>
      </c>
      <c r="M15" s="44"/>
    </row>
    <row r="16" spans="1:13" s="30" customFormat="1">
      <c r="A16" s="27">
        <v>11</v>
      </c>
      <c r="B16" s="28" t="s">
        <v>3246</v>
      </c>
      <c r="C16" s="29"/>
      <c r="D16" s="26">
        <v>2</v>
      </c>
      <c r="E16" s="30" t="s">
        <v>1719</v>
      </c>
      <c r="F16" s="31">
        <f>VLOOKUP($E16,Atletas!$1:$1048576,7,FALSE)</f>
        <v>34744</v>
      </c>
      <c r="G16" s="31" t="str">
        <f>VLOOKUP($E16,Atletas!$1:$1048576,9,FALSE)</f>
        <v>Júnior</v>
      </c>
      <c r="H16" s="76" t="str">
        <f>VLOOKUP($E16,Atletas!$1:$1048576,5,FALSE)</f>
        <v>AJS</v>
      </c>
      <c r="I16" s="35" t="s">
        <v>1434</v>
      </c>
      <c r="J16" s="34">
        <v>41441</v>
      </c>
      <c r="K16" s="35"/>
      <c r="L16" s="35" t="s">
        <v>27</v>
      </c>
    </row>
    <row r="17" spans="1:13" s="30" customFormat="1">
      <c r="A17" s="27">
        <v>12</v>
      </c>
      <c r="B17" s="28" t="s">
        <v>3341</v>
      </c>
      <c r="C17" s="29"/>
      <c r="D17" s="26">
        <v>8</v>
      </c>
      <c r="E17" s="30" t="s">
        <v>2175</v>
      </c>
      <c r="F17" s="31">
        <f>VLOOKUP($E17,Atletas!$1:$1048576,7,FALSE)</f>
        <v>34457</v>
      </c>
      <c r="G17" s="31" t="str">
        <f>VLOOKUP($E17,Atletas!$1:$1048576,9,FALSE)</f>
        <v>Júnior</v>
      </c>
      <c r="H17" s="76" t="str">
        <f>VLOOKUP($E17,Atletas!$1:$1048576,5,FALSE)</f>
        <v>CSM</v>
      </c>
      <c r="I17" s="35" t="s">
        <v>1434</v>
      </c>
      <c r="J17" s="34">
        <v>41468</v>
      </c>
      <c r="K17" s="35"/>
      <c r="L17" s="35" t="s">
        <v>27</v>
      </c>
    </row>
    <row r="18" spans="1:13" s="30" customFormat="1">
      <c r="A18" s="27"/>
      <c r="B18" s="28"/>
      <c r="C18" s="29"/>
      <c r="D18" s="26"/>
      <c r="E18" s="30" t="s">
        <v>1470</v>
      </c>
      <c r="F18" s="31">
        <f>VLOOKUP($E18,Atletas!$1:$1048576,7,FALSE)</f>
        <v>26833</v>
      </c>
      <c r="G18" s="31" t="str">
        <f>VLOOKUP($E18,Atletas!$1:$1048576,9,FALSE)</f>
        <v>S/Veterano</v>
      </c>
      <c r="H18" s="76" t="str">
        <f>VLOOKUP($E18,Atletas!$1:$1048576,5,FALSE)</f>
        <v>CSM</v>
      </c>
      <c r="I18" s="35"/>
      <c r="J18" s="34"/>
      <c r="K18" s="35"/>
      <c r="L18" s="35" t="s">
        <v>322</v>
      </c>
    </row>
    <row r="19" spans="1:13" s="30" customFormat="1">
      <c r="A19" s="27"/>
      <c r="B19" s="28"/>
      <c r="C19" s="29"/>
      <c r="D19" s="26"/>
      <c r="E19" s="30" t="s">
        <v>1654</v>
      </c>
      <c r="F19" s="31" t="e">
        <f>VLOOKUP($E19,Atletas!$1:$1048576,7,FALSE)</f>
        <v>#N/A</v>
      </c>
      <c r="G19" s="31" t="e">
        <f>VLOOKUP($E19,Atletas!$1:$1048576,9,FALSE)</f>
        <v>#N/A</v>
      </c>
      <c r="H19" s="76" t="e">
        <f>VLOOKUP($E19,Atletas!$1:$1048576,5,FALSE)</f>
        <v>#N/A</v>
      </c>
      <c r="I19" s="35"/>
      <c r="J19" s="34"/>
      <c r="K19" s="35"/>
      <c r="L19" s="35" t="s">
        <v>324</v>
      </c>
    </row>
    <row r="20" spans="1:13" s="30" customFormat="1">
      <c r="A20" s="27"/>
      <c r="B20" s="28"/>
      <c r="C20" s="29"/>
      <c r="D20" s="26"/>
      <c r="E20" s="30" t="s">
        <v>1687</v>
      </c>
      <c r="F20" s="31">
        <f>VLOOKUP($E20,Atletas!$1:$1048576,7,FALSE)</f>
        <v>30698</v>
      </c>
      <c r="G20" s="31" t="str">
        <f>VLOOKUP($E20,Atletas!$1:$1048576,9,FALSE)</f>
        <v>Sénior</v>
      </c>
      <c r="H20" s="76" t="str">
        <f>VLOOKUP($E20,Atletas!$1:$1048576,5,FALSE)</f>
        <v>ADRAP</v>
      </c>
      <c r="I20" s="35"/>
      <c r="J20" s="34"/>
      <c r="K20" s="35"/>
      <c r="L20" s="35" t="s">
        <v>2534</v>
      </c>
      <c r="M20" s="44"/>
    </row>
    <row r="21" spans="1:13" s="30" customFormat="1">
      <c r="A21" s="27"/>
      <c r="B21" s="28"/>
      <c r="C21" s="29"/>
      <c r="D21" s="26"/>
      <c r="E21" s="30" t="s">
        <v>1026</v>
      </c>
      <c r="F21" s="31">
        <f>VLOOKUP($E21,Atletas!$1:$1048576,7,FALSE)</f>
        <v>34609</v>
      </c>
      <c r="G21" s="31" t="str">
        <f>VLOOKUP($E21,Atletas!$1:$1048576,9,FALSE)</f>
        <v>Júnior</v>
      </c>
      <c r="H21" s="76" t="str">
        <f>VLOOKUP($E21,Atletas!$1:$1048576,5,FALSE)</f>
        <v>ADRAP</v>
      </c>
      <c r="I21" s="35"/>
      <c r="J21" s="34"/>
      <c r="K21" s="35"/>
      <c r="L21" s="35" t="s">
        <v>2535</v>
      </c>
    </row>
    <row r="22" spans="1:13" s="30" customFormat="1">
      <c r="A22" s="27"/>
      <c r="B22" s="28"/>
      <c r="C22" s="29"/>
      <c r="D22" s="26"/>
      <c r="E22" s="30" t="s">
        <v>1689</v>
      </c>
      <c r="F22" s="31" t="e">
        <f>VLOOKUP($E22,Atletas!$1:$1048576,7,FALSE)</f>
        <v>#N/A</v>
      </c>
      <c r="G22" s="31" t="e">
        <f>VLOOKUP($E22,Atletas!$1:$1048576,9,FALSE)</f>
        <v>#N/A</v>
      </c>
      <c r="H22" s="76" t="e">
        <f>VLOOKUP($E22,Atletas!$1:$1048576,5,FALSE)</f>
        <v>#N/A</v>
      </c>
      <c r="I22" s="35"/>
      <c r="J22" s="34"/>
      <c r="K22" s="35"/>
      <c r="L22" s="35" t="s">
        <v>315</v>
      </c>
      <c r="M22" s="44"/>
    </row>
    <row r="23" spans="1:13" s="30" customFormat="1">
      <c r="A23" s="27"/>
      <c r="B23" s="28"/>
      <c r="C23" s="29"/>
      <c r="D23" s="26"/>
      <c r="E23" s="30" t="s">
        <v>1647</v>
      </c>
      <c r="F23" s="31" t="e">
        <f>VLOOKUP($E23,Atletas!$1:$1048576,7,FALSE)</f>
        <v>#N/A</v>
      </c>
      <c r="G23" s="31" t="e">
        <f>VLOOKUP($E23,Atletas!$1:$1048576,9,FALSE)</f>
        <v>#N/A</v>
      </c>
      <c r="H23" s="76" t="e">
        <f>VLOOKUP($E23,Atletas!$1:$1048576,5,FALSE)</f>
        <v>#N/A</v>
      </c>
      <c r="I23" s="35"/>
      <c r="J23" s="34"/>
      <c r="K23" s="35"/>
      <c r="L23" s="35" t="s">
        <v>321</v>
      </c>
      <c r="M23" s="44"/>
    </row>
    <row r="24" spans="1:13" s="30" customFormat="1">
      <c r="A24" s="27"/>
      <c r="B24" s="28"/>
      <c r="C24" s="29"/>
      <c r="D24" s="26"/>
      <c r="E24" s="30" t="s">
        <v>1726</v>
      </c>
      <c r="F24" s="31" t="e">
        <f>VLOOKUP($E24,Atletas!$1:$1048576,7,FALSE)</f>
        <v>#N/A</v>
      </c>
      <c r="G24" s="31" t="e">
        <f>VLOOKUP($E24,Atletas!$1:$1048576,9,FALSE)</f>
        <v>#N/A</v>
      </c>
      <c r="H24" s="76" t="e">
        <f>VLOOKUP($E24,Atletas!$1:$1048576,5,FALSE)</f>
        <v>#N/A</v>
      </c>
      <c r="I24" s="35"/>
      <c r="J24" s="34"/>
      <c r="K24" s="35"/>
      <c r="L24" s="35" t="s">
        <v>323</v>
      </c>
      <c r="M24" s="44"/>
    </row>
    <row r="25" spans="1:13" s="30" customFormat="1">
      <c r="A25" s="27"/>
      <c r="B25" s="28"/>
      <c r="C25" s="29"/>
      <c r="D25" s="26"/>
      <c r="E25" s="30" t="s">
        <v>1738</v>
      </c>
      <c r="F25" s="31">
        <f>VLOOKUP($E25,Atletas!$1:$1048576,7,FALSE)</f>
        <v>27603</v>
      </c>
      <c r="G25" s="31" t="str">
        <f>VLOOKUP($E25,Atletas!$1:$1048576,9,FALSE)</f>
        <v>S/Veterano</v>
      </c>
      <c r="H25" s="76" t="str">
        <f>VLOOKUP($E25,Atletas!$1:$1048576,5,FALSE)</f>
        <v>IND-M</v>
      </c>
      <c r="I25" s="35"/>
      <c r="J25" s="34"/>
      <c r="K25" s="35"/>
      <c r="L25" s="35" t="s">
        <v>316</v>
      </c>
      <c r="M25" s="44"/>
    </row>
    <row r="26" spans="1:13" s="30" customFormat="1">
      <c r="A26" s="27"/>
      <c r="B26" s="28"/>
      <c r="C26" s="29"/>
      <c r="D26" s="26"/>
      <c r="E26" s="30" t="s">
        <v>1515</v>
      </c>
      <c r="F26" s="31" t="e">
        <f>VLOOKUP($E26,Atletas!$1:$1048576,7,FALSE)</f>
        <v>#N/A</v>
      </c>
      <c r="G26" s="31" t="e">
        <f>VLOOKUP($E26,Atletas!$1:$1048576,9,FALSE)</f>
        <v>#N/A</v>
      </c>
      <c r="H26" s="76" t="e">
        <f>VLOOKUP($E26,Atletas!$1:$1048576,5,FALSE)</f>
        <v>#N/A</v>
      </c>
      <c r="I26" s="35"/>
      <c r="J26" s="34"/>
      <c r="K26" s="35"/>
      <c r="L26" s="35" t="s">
        <v>317</v>
      </c>
      <c r="M26" s="44"/>
    </row>
    <row r="27" spans="1:13" s="30" customFormat="1">
      <c r="A27" s="27"/>
      <c r="B27" s="28"/>
      <c r="C27" s="29"/>
      <c r="D27" s="26"/>
      <c r="E27" s="30" t="s">
        <v>1479</v>
      </c>
      <c r="F27" s="31" t="e">
        <f>VLOOKUP($E27,Atletas!$1:$1048576,7,FALSE)</f>
        <v>#N/A</v>
      </c>
      <c r="G27" s="31" t="e">
        <f>VLOOKUP($E27,Atletas!$1:$1048576,9,FALSE)</f>
        <v>#N/A</v>
      </c>
      <c r="H27" s="76" t="e">
        <f>VLOOKUP($E27,Atletas!$1:$1048576,5,FALSE)</f>
        <v>#N/A</v>
      </c>
      <c r="I27" s="35"/>
      <c r="J27" s="34"/>
      <c r="K27" s="35"/>
      <c r="L27" s="35" t="s">
        <v>175</v>
      </c>
    </row>
    <row r="28" spans="1:13" s="30" customFormat="1">
      <c r="A28" s="27"/>
      <c r="B28" s="28"/>
      <c r="C28" s="29"/>
      <c r="D28" s="26"/>
      <c r="E28" s="30" t="s">
        <v>1506</v>
      </c>
      <c r="F28" s="31">
        <f>VLOOKUP($E28,Atletas!$1:$1048576,7,FALSE)</f>
        <v>33571</v>
      </c>
      <c r="G28" s="31" t="str">
        <f>VLOOKUP($E28,Atletas!$1:$1048576,9,FALSE)</f>
        <v>S/Sub-23</v>
      </c>
      <c r="H28" s="76" t="str">
        <f>VLOOKUP($E28,Atletas!$1:$1048576,5,FALSE)</f>
        <v>AJS</v>
      </c>
      <c r="I28" s="35"/>
      <c r="J28" s="34"/>
      <c r="K28" s="35"/>
      <c r="L28" s="35" t="s">
        <v>176</v>
      </c>
    </row>
    <row r="29" spans="1:13" s="30" customFormat="1">
      <c r="A29" s="27"/>
      <c r="B29" s="28"/>
      <c r="C29" s="29"/>
      <c r="D29" s="26"/>
      <c r="E29" s="30" t="s">
        <v>1273</v>
      </c>
      <c r="F29" s="31">
        <f>VLOOKUP($E29,Atletas!$1:$1048576,7,FALSE)</f>
        <v>28735</v>
      </c>
      <c r="G29" s="31" t="str">
        <f>VLOOKUP($E29,Atletas!$1:$1048576,9,FALSE)</f>
        <v>S/Veterano</v>
      </c>
      <c r="H29" s="76" t="str">
        <f>VLOOKUP($E29,Atletas!$1:$1048576,5,FALSE)</f>
        <v>AJS</v>
      </c>
      <c r="I29" s="35"/>
      <c r="J29" s="34"/>
      <c r="K29" s="35"/>
      <c r="L29" s="35" t="s">
        <v>325</v>
      </c>
    </row>
    <row r="30" spans="1:13" s="30" customFormat="1">
      <c r="A30" s="27"/>
      <c r="B30" s="28"/>
      <c r="C30" s="29"/>
      <c r="D30" s="26"/>
      <c r="E30" s="30" t="s">
        <v>1412</v>
      </c>
      <c r="F30" s="31">
        <f>VLOOKUP($E30,Atletas!$1:$1048576,7,FALSE)</f>
        <v>23789</v>
      </c>
      <c r="G30" s="31" t="str">
        <f>VLOOKUP($E30,Atletas!$1:$1048576,9,FALSE)</f>
        <v>S/Veterano</v>
      </c>
      <c r="H30" s="76" t="str">
        <f>VLOOKUP($E30,Atletas!$1:$1048576,5,FALSE)</f>
        <v>CAFH</v>
      </c>
      <c r="I30" s="35"/>
      <c r="J30" s="34"/>
      <c r="K30" s="35"/>
      <c r="L30" s="35" t="s">
        <v>1933</v>
      </c>
      <c r="M30" s="44"/>
    </row>
    <row r="31" spans="1:13" s="30" customFormat="1">
      <c r="A31" s="27"/>
      <c r="B31" s="28"/>
      <c r="C31" s="29"/>
      <c r="D31" s="26"/>
      <c r="E31" s="30" t="s">
        <v>1110</v>
      </c>
      <c r="F31" s="31" t="e">
        <f>VLOOKUP($E31,Atletas!$1:$1048576,7,FALSE)</f>
        <v>#N/A</v>
      </c>
      <c r="G31" s="31" t="e">
        <f>VLOOKUP($E31,Atletas!$1:$1048576,9,FALSE)</f>
        <v>#N/A</v>
      </c>
      <c r="H31" s="76" t="e">
        <f>VLOOKUP($E31,Atletas!$1:$1048576,5,FALSE)</f>
        <v>#N/A</v>
      </c>
      <c r="I31" s="35"/>
      <c r="J31" s="34"/>
      <c r="K31" s="35"/>
      <c r="L31" s="35" t="s">
        <v>318</v>
      </c>
      <c r="M31" s="44"/>
    </row>
    <row r="32" spans="1:13" s="30" customFormat="1">
      <c r="A32" s="27"/>
      <c r="B32" s="28"/>
      <c r="C32" s="29"/>
      <c r="D32" s="26"/>
      <c r="E32" s="30" t="s">
        <v>1272</v>
      </c>
      <c r="F32" s="31">
        <f>VLOOKUP($E32,Atletas!$1:$1048576,7,FALSE)</f>
        <v>32344</v>
      </c>
      <c r="G32" s="31" t="str">
        <f>VLOOKUP($E32,Atletas!$1:$1048576,9,FALSE)</f>
        <v>Sénior</v>
      </c>
      <c r="H32" s="76" t="str">
        <f>VLOOKUP($E32,Atletas!$1:$1048576,5,FALSE)</f>
        <v>Ajs</v>
      </c>
      <c r="I32" s="35"/>
      <c r="J32" s="34"/>
      <c r="K32" s="35"/>
      <c r="L32" s="35" t="s">
        <v>326</v>
      </c>
    </row>
    <row r="33" spans="1:13" s="30" customFormat="1">
      <c r="A33" s="27"/>
      <c r="B33" s="28"/>
      <c r="C33" s="29"/>
      <c r="D33" s="26"/>
      <c r="E33" s="30" t="s">
        <v>1502</v>
      </c>
      <c r="F33" s="31">
        <f>VLOOKUP($E33,Atletas!$1:$1048576,7,FALSE)</f>
        <v>32581</v>
      </c>
      <c r="G33" s="31" t="str">
        <f>VLOOKUP($E33,Atletas!$1:$1048576,9,FALSE)</f>
        <v>Sénior</v>
      </c>
      <c r="H33" s="76" t="str">
        <f>VLOOKUP($E33,Atletas!$1:$1048576,5,FALSE)</f>
        <v>AJS</v>
      </c>
      <c r="I33" s="35"/>
      <c r="J33" s="34"/>
      <c r="K33" s="35"/>
      <c r="L33" s="35" t="s">
        <v>319</v>
      </c>
      <c r="M33" s="44"/>
    </row>
    <row r="34" spans="1:13" s="30" customFormat="1">
      <c r="A34" s="27"/>
      <c r="B34" s="28"/>
      <c r="C34" s="29"/>
      <c r="D34" s="26"/>
      <c r="F34" s="31">
        <f>VLOOKUP($E34,Atletas!$1:$1048576,7,FALSE)</f>
        <v>0</v>
      </c>
      <c r="G34" s="31">
        <f>VLOOKUP($E34,Atletas!$1:$1048576,9,FALSE)</f>
        <v>0</v>
      </c>
      <c r="H34" s="76">
        <f>VLOOKUP($E34,Atletas!$1:$1048576,5,FALSE)</f>
        <v>0</v>
      </c>
      <c r="I34" s="35"/>
      <c r="J34" s="34"/>
      <c r="K34" s="35"/>
      <c r="L34" s="35" t="s">
        <v>27</v>
      </c>
    </row>
  </sheetData>
  <autoFilter ref="G5:H5"/>
  <sortState ref="A6:O29">
    <sortCondition ref="L6:L29"/>
  </sortState>
  <mergeCells count="4"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5" enableFormatConditionsCalculation="0">
    <pageSetUpPr fitToPage="1"/>
  </sheetPr>
  <dimension ref="A1:O382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2" sqref="A2:L2"/>
    </sheetView>
  </sheetViews>
  <sheetFormatPr baseColWidth="10" defaultColWidth="8.83203125" defaultRowHeight="12" x14ac:dyDescent="0"/>
  <cols>
    <col min="1" max="1" width="4.6640625" style="2" customWidth="1"/>
    <col min="2" max="2" width="13.6640625" style="40" customWidth="1"/>
    <col min="3" max="3" width="6.6640625" style="23" customWidth="1"/>
    <col min="4" max="4" width="5.6640625" style="20" customWidth="1"/>
    <col min="5" max="5" width="22.33203125" style="4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7" customWidth="1"/>
    <col min="10" max="10" width="10.1640625" style="19" customWidth="1"/>
    <col min="11" max="11" width="15" style="7" customWidth="1"/>
    <col min="12" max="12" width="13.6640625" style="7" customWidth="1"/>
    <col min="13" max="14" width="0" hidden="1" customWidth="1"/>
  </cols>
  <sheetData>
    <row r="1" spans="1:15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5" ht="19.5" customHeight="1">
      <c r="A2" s="180" t="s">
        <v>1390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5" ht="18" customHeight="1">
      <c r="A3" s="182" t="s">
        <v>1542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</row>
    <row r="4" spans="1:15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</row>
    <row r="5" spans="1:15" s="61" customFormat="1" ht="15.25" customHeight="1">
      <c r="A5" s="3" t="s">
        <v>1756</v>
      </c>
      <c r="B5" s="5" t="s">
        <v>1757</v>
      </c>
      <c r="C5" s="60" t="s">
        <v>1758</v>
      </c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</row>
    <row r="6" spans="1:15" s="45" customFormat="1">
      <c r="A6" s="27">
        <v>1</v>
      </c>
      <c r="B6" s="28">
        <v>7.02</v>
      </c>
      <c r="C6" s="29" t="s">
        <v>15</v>
      </c>
      <c r="D6" s="26">
        <v>4</v>
      </c>
      <c r="E6" s="30" t="s">
        <v>1231</v>
      </c>
      <c r="F6" s="31">
        <f>VLOOKUP($E6,Atletas!$1:$1048576,7,FALSE)</f>
        <v>30759</v>
      </c>
      <c r="G6" s="31" t="str">
        <f>VLOOKUP($E6,Atletas!$1:$1048576,9,FALSE)</f>
        <v>Sénior</v>
      </c>
      <c r="H6" s="76" t="str">
        <f>VLOOKUP($E6,Atletas!$1:$1048576,5,FALSE)</f>
        <v>AJS</v>
      </c>
      <c r="I6" s="35" t="s">
        <v>16</v>
      </c>
      <c r="J6" s="34">
        <v>41321</v>
      </c>
      <c r="K6" s="35"/>
      <c r="L6" s="35" t="s">
        <v>27</v>
      </c>
      <c r="M6" s="44"/>
      <c r="N6" s="30"/>
      <c r="O6" s="30"/>
    </row>
    <row r="7" spans="1:15" s="30" customFormat="1">
      <c r="A7" s="27">
        <v>2</v>
      </c>
      <c r="B7" s="28">
        <v>6.72</v>
      </c>
      <c r="C7" s="29">
        <v>1.6</v>
      </c>
      <c r="D7" s="26">
        <v>2</v>
      </c>
      <c r="E7" s="30" t="s">
        <v>1249</v>
      </c>
      <c r="F7" s="31">
        <f>VLOOKUP($E7,Atletas!$1:$1048576,7,FALSE)</f>
        <v>33247</v>
      </c>
      <c r="G7" s="31" t="str">
        <f>VLOOKUP($E7,Atletas!$1:$1048576,9,FALSE)</f>
        <v>S/Sub-23</v>
      </c>
      <c r="H7" s="76" t="str">
        <f>VLOOKUP($E7,Atletas!$1:$1048576,5,FALSE)</f>
        <v>ADRAP</v>
      </c>
      <c r="I7" s="35" t="s">
        <v>1434</v>
      </c>
      <c r="J7" s="34">
        <v>41419</v>
      </c>
      <c r="K7" s="35"/>
      <c r="L7" s="35" t="s">
        <v>971</v>
      </c>
      <c r="M7" s="44"/>
    </row>
    <row r="8" spans="1:15" s="30" customFormat="1">
      <c r="A8" s="27">
        <v>3</v>
      </c>
      <c r="B8" s="28">
        <v>6.51</v>
      </c>
      <c r="C8" s="29">
        <v>0.2</v>
      </c>
      <c r="D8" s="26">
        <v>1</v>
      </c>
      <c r="E8" s="30" t="s">
        <v>1508</v>
      </c>
      <c r="F8" s="31">
        <f>VLOOKUP($E8,Atletas!$1:$1048576,7,FALSE)</f>
        <v>34271</v>
      </c>
      <c r="G8" s="31" t="str">
        <f>VLOOKUP($E8,Atletas!$1:$1048576,9,FALSE)</f>
        <v>S/Sub-23</v>
      </c>
      <c r="H8" s="76" t="str">
        <f>VLOOKUP($E8,Atletas!$1:$1048576,5,FALSE)</f>
        <v>AJS</v>
      </c>
      <c r="I8" s="35" t="s">
        <v>1434</v>
      </c>
      <c r="J8" s="34">
        <v>41286</v>
      </c>
      <c r="K8" s="35"/>
      <c r="L8" s="35" t="s">
        <v>27</v>
      </c>
      <c r="M8" s="44"/>
    </row>
    <row r="9" spans="1:15" s="30" customFormat="1">
      <c r="A9" s="27">
        <v>4</v>
      </c>
      <c r="B9" s="28">
        <v>6.5</v>
      </c>
      <c r="C9" s="29">
        <v>0.6</v>
      </c>
      <c r="D9" s="26">
        <v>3</v>
      </c>
      <c r="E9" s="30" t="s">
        <v>1260</v>
      </c>
      <c r="F9" s="31">
        <f>VLOOKUP($E9,Atletas!$1:$1048576,7,FALSE)</f>
        <v>33178</v>
      </c>
      <c r="G9" s="31" t="str">
        <f>VLOOKUP($E9,Atletas!$1:$1048576,9,FALSE)</f>
        <v>Sénior</v>
      </c>
      <c r="H9" s="76" t="str">
        <f>VLOOKUP($E9,Atletas!$1:$1048576,5,FALSE)</f>
        <v>CSM</v>
      </c>
      <c r="I9" s="35" t="s">
        <v>1434</v>
      </c>
      <c r="J9" s="34">
        <v>41419</v>
      </c>
      <c r="K9" s="35"/>
      <c r="L9" s="35" t="s">
        <v>2536</v>
      </c>
      <c r="M9" s="44"/>
      <c r="O9" s="30" t="str">
        <f>IF(L9="rp",CONCATENATE(B9," - 12"),L9)</f>
        <v>7,09 - 12</v>
      </c>
    </row>
    <row r="10" spans="1:15" s="30" customFormat="1">
      <c r="A10" s="27">
        <v>5</v>
      </c>
      <c r="B10" s="28">
        <v>6.5</v>
      </c>
      <c r="C10" s="29">
        <v>0.8</v>
      </c>
      <c r="D10" s="26">
        <v>5</v>
      </c>
      <c r="E10" s="30" t="s">
        <v>654</v>
      </c>
      <c r="F10" s="31">
        <f>VLOOKUP($E10,Atletas!$1:$1048576,7,FALSE)</f>
        <v>32058</v>
      </c>
      <c r="G10" s="31" t="str">
        <f>VLOOKUP($E10,Atletas!$1:$1048576,9,FALSE)</f>
        <v>Sénior</v>
      </c>
      <c r="H10" s="76" t="str">
        <f>VLOOKUP($E10,Atletas!$1:$1048576,5,FALSE)</f>
        <v>GDE</v>
      </c>
      <c r="I10" s="35" t="s">
        <v>3203</v>
      </c>
      <c r="J10" s="34">
        <v>41433</v>
      </c>
      <c r="K10" s="35"/>
      <c r="L10" s="35" t="s">
        <v>327</v>
      </c>
    </row>
    <row r="11" spans="1:15" s="45" customFormat="1">
      <c r="A11" s="27">
        <v>6</v>
      </c>
      <c r="B11" s="28">
        <v>6.44</v>
      </c>
      <c r="C11" s="29">
        <v>1.2</v>
      </c>
      <c r="D11" s="26" t="s">
        <v>3021</v>
      </c>
      <c r="E11" s="30" t="s">
        <v>1510</v>
      </c>
      <c r="F11" s="31">
        <f>VLOOKUP($E11,Atletas!$1:$1048576,7,FALSE)</f>
        <v>33442</v>
      </c>
      <c r="G11" s="31" t="str">
        <f>VLOOKUP($E11,Atletas!$1:$1048576,9,FALSE)</f>
        <v>S/Sub-23</v>
      </c>
      <c r="H11" s="76" t="str">
        <f>VLOOKUP($E11,Atletas!$1:$1048576,5,FALSE)</f>
        <v>AJS</v>
      </c>
      <c r="I11" s="35" t="s">
        <v>1434</v>
      </c>
      <c r="J11" s="34">
        <v>41398</v>
      </c>
      <c r="K11" s="35"/>
      <c r="L11" s="35" t="s">
        <v>27</v>
      </c>
      <c r="M11" s="44"/>
      <c r="N11" s="30"/>
      <c r="O11" s="30"/>
    </row>
    <row r="12" spans="1:15" s="30" customFormat="1">
      <c r="A12" s="27">
        <v>7</v>
      </c>
      <c r="B12" s="28">
        <v>6.33</v>
      </c>
      <c r="C12" s="29">
        <v>-1.3</v>
      </c>
      <c r="D12" s="26">
        <v>3</v>
      </c>
      <c r="E12" s="30" t="s">
        <v>1420</v>
      </c>
      <c r="F12" s="31">
        <f>VLOOKUP($E12,Atletas!$1:$1048576,7,FALSE)</f>
        <v>34220</v>
      </c>
      <c r="G12" s="31" t="str">
        <f>VLOOKUP($E12,Atletas!$1:$1048576,9,FALSE)</f>
        <v>S/Sub-23</v>
      </c>
      <c r="H12" s="76" t="str">
        <f>VLOOKUP($E12,Atletas!$1:$1048576,5,FALSE)</f>
        <v>AJS</v>
      </c>
      <c r="I12" s="35" t="s">
        <v>1434</v>
      </c>
      <c r="J12" s="34">
        <v>41314</v>
      </c>
      <c r="K12" s="35"/>
      <c r="L12" s="35" t="s">
        <v>1939</v>
      </c>
      <c r="M12" s="44"/>
    </row>
    <row r="13" spans="1:15" s="30" customFormat="1">
      <c r="A13" s="27">
        <v>8</v>
      </c>
      <c r="B13" s="28">
        <v>6.22</v>
      </c>
      <c r="C13" s="29">
        <v>2</v>
      </c>
      <c r="D13" s="26">
        <v>1</v>
      </c>
      <c r="E13" s="30" t="s">
        <v>1520</v>
      </c>
      <c r="F13" s="31">
        <f>VLOOKUP($E13,Atletas!$1:$1048576,7,FALSE)</f>
        <v>31126</v>
      </c>
      <c r="G13" s="31" t="str">
        <f>VLOOKUP($E13,Atletas!$1:$1048576,9,FALSE)</f>
        <v>Sénior</v>
      </c>
      <c r="H13" s="76" t="str">
        <f>VLOOKUP($E13,Atletas!$1:$1048576,5,FALSE)</f>
        <v>ADRAP</v>
      </c>
      <c r="I13" s="35" t="s">
        <v>1434</v>
      </c>
      <c r="J13" s="34">
        <v>41419</v>
      </c>
      <c r="K13" s="35"/>
      <c r="L13" s="35" t="s">
        <v>1938</v>
      </c>
      <c r="M13" s="44"/>
    </row>
    <row r="14" spans="1:15" s="30" customFormat="1">
      <c r="A14" s="27">
        <v>9</v>
      </c>
      <c r="B14" s="28">
        <v>6.06</v>
      </c>
      <c r="C14" s="29">
        <v>0.1</v>
      </c>
      <c r="D14" s="26">
        <v>4</v>
      </c>
      <c r="E14" s="30" t="s">
        <v>1158</v>
      </c>
      <c r="F14" s="31">
        <f>VLOOKUP($E14,Atletas!$1:$1048576,7,FALSE)</f>
        <v>35074</v>
      </c>
      <c r="G14" s="31" t="str">
        <f>VLOOKUP($E14,Atletas!$1:$1048576,9,FALSE)</f>
        <v>Juvenil</v>
      </c>
      <c r="H14" s="76" t="str">
        <f>VLOOKUP($E14,Atletas!$1:$1048576,5,FALSE)</f>
        <v>ACDSJ</v>
      </c>
      <c r="I14" s="35" t="s">
        <v>1434</v>
      </c>
      <c r="J14" s="34">
        <v>41467</v>
      </c>
      <c r="K14" s="35"/>
      <c r="L14" s="35" t="s">
        <v>27</v>
      </c>
      <c r="M14" s="44"/>
    </row>
    <row r="15" spans="1:15" s="30" customFormat="1">
      <c r="A15" s="27">
        <v>10</v>
      </c>
      <c r="B15" s="28">
        <v>6.04</v>
      </c>
      <c r="C15" s="29">
        <v>0.6</v>
      </c>
      <c r="D15" s="26">
        <v>3</v>
      </c>
      <c r="E15" s="30" t="s">
        <v>0</v>
      </c>
      <c r="F15" s="31">
        <f>VLOOKUP($E15,Atletas!$1:$1048576,7,FALSE)</f>
        <v>34686</v>
      </c>
      <c r="G15" s="31" t="str">
        <f>VLOOKUP($E15,Atletas!$1:$1048576,9,FALSE)</f>
        <v>Júnior</v>
      </c>
      <c r="H15" s="76" t="str">
        <f>VLOOKUP($E15,Atletas!$1:$1048576,5,FALSE)</f>
        <v>GDE</v>
      </c>
      <c r="I15" s="35" t="s">
        <v>1434</v>
      </c>
      <c r="J15" s="34">
        <v>41286</v>
      </c>
      <c r="K15" s="35"/>
      <c r="L15" s="35" t="s">
        <v>27</v>
      </c>
    </row>
    <row r="16" spans="1:15" s="30" customFormat="1">
      <c r="A16" s="27">
        <v>11</v>
      </c>
      <c r="B16" s="28">
        <v>6.01</v>
      </c>
      <c r="C16" s="29">
        <v>-0.8</v>
      </c>
      <c r="D16" s="26">
        <v>2</v>
      </c>
      <c r="E16" s="30" t="s">
        <v>1555</v>
      </c>
      <c r="F16" s="31">
        <f>VLOOKUP($E16,Atletas!$1:$1048576,7,FALSE)</f>
        <v>32952</v>
      </c>
      <c r="G16" s="31" t="str">
        <f>VLOOKUP($E16,Atletas!$1:$1048576,9,FALSE)</f>
        <v>Sénior</v>
      </c>
      <c r="H16" s="76" t="str">
        <f>VLOOKUP($E16,Atletas!$1:$1048576,5,FALSE)</f>
        <v>ADRAP</v>
      </c>
      <c r="I16" s="35" t="s">
        <v>1434</v>
      </c>
      <c r="J16" s="34">
        <v>41391</v>
      </c>
      <c r="K16" s="35"/>
      <c r="L16" s="35" t="s">
        <v>27</v>
      </c>
      <c r="M16" s="44"/>
    </row>
    <row r="17" spans="1:15" s="30" customFormat="1">
      <c r="A17" s="27">
        <v>12</v>
      </c>
      <c r="B17" s="28">
        <v>5.86</v>
      </c>
      <c r="C17" s="29">
        <v>0.9</v>
      </c>
      <c r="D17" s="26">
        <v>2</v>
      </c>
      <c r="E17" s="30" t="s">
        <v>39</v>
      </c>
      <c r="F17" s="31">
        <f>VLOOKUP($E17,Atletas!$1:$1048576,7,FALSE)</f>
        <v>35251</v>
      </c>
      <c r="G17" s="31" t="str">
        <f>VLOOKUP($E17,Atletas!$1:$1048576,9,FALSE)</f>
        <v>Juvenil</v>
      </c>
      <c r="H17" s="76" t="str">
        <f>VLOOKUP($E17,Atletas!$1:$1048576,5,FALSE)</f>
        <v>CSM</v>
      </c>
      <c r="I17" s="35" t="s">
        <v>1434</v>
      </c>
      <c r="J17" s="34">
        <v>41440</v>
      </c>
      <c r="K17" s="35"/>
      <c r="L17" s="35" t="s">
        <v>27</v>
      </c>
    </row>
    <row r="18" spans="1:15" s="30" customFormat="1">
      <c r="A18" s="27">
        <v>13</v>
      </c>
      <c r="B18" s="28">
        <v>5.85</v>
      </c>
      <c r="C18" s="29">
        <v>0.4</v>
      </c>
      <c r="D18" s="26">
        <v>17</v>
      </c>
      <c r="E18" s="30" t="s">
        <v>1663</v>
      </c>
      <c r="F18" s="31">
        <f>VLOOKUP($E18,Atletas!$1:$1048576,7,FALSE)</f>
        <v>31223</v>
      </c>
      <c r="G18" s="31" t="str">
        <f>VLOOKUP($E18,Atletas!$1:$1048576,9,FALSE)</f>
        <v>Sénior</v>
      </c>
      <c r="H18" s="76" t="str">
        <f>VLOOKUP($E18,Atletas!$1:$1048576,5,FALSE)</f>
        <v>GDE</v>
      </c>
      <c r="I18" s="35" t="s">
        <v>3396</v>
      </c>
      <c r="J18" s="34">
        <v>41472</v>
      </c>
      <c r="K18" s="35"/>
      <c r="L18" s="35" t="s">
        <v>926</v>
      </c>
      <c r="M18" s="44"/>
    </row>
    <row r="19" spans="1:15" s="30" customFormat="1">
      <c r="A19" s="27">
        <v>14</v>
      </c>
      <c r="B19" s="28">
        <v>5.78</v>
      </c>
      <c r="C19" s="29">
        <v>0</v>
      </c>
      <c r="D19" s="26">
        <v>6</v>
      </c>
      <c r="E19" s="30" t="s">
        <v>31</v>
      </c>
      <c r="F19" s="31">
        <f>VLOOKUP($E19,Atletas!$1:$1048576,7,FALSE)</f>
        <v>35103</v>
      </c>
      <c r="G19" s="31" t="str">
        <f>VLOOKUP($E19,Atletas!$1:$1048576,9,FALSE)</f>
        <v>Juvenil</v>
      </c>
      <c r="H19" s="76" t="str">
        <f>VLOOKUP($E19,Atletas!$1:$1048576,5,FALSE)</f>
        <v>GDE</v>
      </c>
      <c r="I19" s="35" t="s">
        <v>1434</v>
      </c>
      <c r="J19" s="34">
        <v>41467</v>
      </c>
      <c r="K19" s="35"/>
      <c r="L19" s="35" t="s">
        <v>27</v>
      </c>
    </row>
    <row r="20" spans="1:15" s="30" customFormat="1">
      <c r="A20" s="27">
        <v>15</v>
      </c>
      <c r="B20" s="28">
        <v>5.76</v>
      </c>
      <c r="C20" s="29">
        <v>0</v>
      </c>
      <c r="D20" s="26" t="s">
        <v>3021</v>
      </c>
      <c r="E20" s="30" t="s">
        <v>1274</v>
      </c>
      <c r="F20" s="31">
        <f>VLOOKUP($E20,Atletas!$1:$1048576,7,FALSE)</f>
        <v>34392</v>
      </c>
      <c r="G20" s="31" t="str">
        <f>VLOOKUP($E20,Atletas!$1:$1048576,9,FALSE)</f>
        <v>Júnior</v>
      </c>
      <c r="H20" s="76" t="str">
        <f>VLOOKUP($E20,Atletas!$1:$1048576,5,FALSE)</f>
        <v>AJS</v>
      </c>
      <c r="I20" s="35" t="s">
        <v>1434</v>
      </c>
      <c r="J20" s="34">
        <v>41398</v>
      </c>
      <c r="K20" s="35"/>
      <c r="L20" s="35" t="s">
        <v>27</v>
      </c>
      <c r="M20" s="44"/>
    </row>
    <row r="21" spans="1:15" s="30" customFormat="1">
      <c r="A21" s="27">
        <v>16</v>
      </c>
      <c r="B21" s="28">
        <v>5.67</v>
      </c>
      <c r="C21" s="29">
        <v>0.8</v>
      </c>
      <c r="D21" s="26">
        <v>3</v>
      </c>
      <c r="E21" s="30" t="s">
        <v>1223</v>
      </c>
      <c r="F21" s="31">
        <f>VLOOKUP($E21,Atletas!$1:$1048576,7,FALSE)</f>
        <v>34779</v>
      </c>
      <c r="G21" s="31" t="str">
        <f>VLOOKUP($E21,Atletas!$1:$1048576,9,FALSE)</f>
        <v>Júnior</v>
      </c>
      <c r="H21" s="76" t="str">
        <f>VLOOKUP($E21,Atletas!$1:$1048576,5,FALSE)</f>
        <v>AJS</v>
      </c>
      <c r="I21" s="35" t="s">
        <v>1434</v>
      </c>
      <c r="J21" s="34">
        <v>41440</v>
      </c>
      <c r="K21" s="35"/>
      <c r="L21" s="35" t="s">
        <v>2537</v>
      </c>
    </row>
    <row r="22" spans="1:15" s="30" customFormat="1">
      <c r="A22" s="27">
        <v>17</v>
      </c>
      <c r="B22" s="28">
        <v>5.64</v>
      </c>
      <c r="C22" s="29">
        <v>1.9</v>
      </c>
      <c r="D22" s="26">
        <v>2</v>
      </c>
      <c r="E22" s="30" t="s">
        <v>1603</v>
      </c>
      <c r="F22" s="31">
        <f>VLOOKUP($E22,Atletas!$1:$1048576,7,FALSE)</f>
        <v>34761</v>
      </c>
      <c r="G22" s="31" t="str">
        <f>VLOOKUP($E22,Atletas!$1:$1048576,9,FALSE)</f>
        <v>Júnior</v>
      </c>
      <c r="H22" s="76" t="str">
        <f>VLOOKUP($E22,Atletas!$1:$1048576,5,FALSE)</f>
        <v>CSM</v>
      </c>
      <c r="I22" s="35" t="s">
        <v>1434</v>
      </c>
      <c r="J22" s="34">
        <v>41300</v>
      </c>
      <c r="K22" s="35"/>
      <c r="L22" s="35" t="s">
        <v>2539</v>
      </c>
      <c r="M22" s="44"/>
    </row>
    <row r="23" spans="1:15" s="30" customFormat="1">
      <c r="A23" s="27">
        <v>18</v>
      </c>
      <c r="B23" s="28">
        <v>5.6</v>
      </c>
      <c r="C23" s="29">
        <v>-0.5</v>
      </c>
      <c r="D23" s="26">
        <v>7</v>
      </c>
      <c r="E23" s="30" t="s">
        <v>1275</v>
      </c>
      <c r="F23" s="31">
        <f>VLOOKUP($E23,Atletas!$1:$1048576,7,FALSE)</f>
        <v>32541</v>
      </c>
      <c r="G23" s="31" t="str">
        <f>VLOOKUP($E23,Atletas!$1:$1048576,9,FALSE)</f>
        <v>Sénior</v>
      </c>
      <c r="H23" s="76" t="str">
        <f>VLOOKUP($E23,Atletas!$1:$1048576,5,FALSE)</f>
        <v>ADRAP</v>
      </c>
      <c r="I23" s="35" t="s">
        <v>1434</v>
      </c>
      <c r="J23" s="34">
        <v>41314</v>
      </c>
      <c r="K23" s="35"/>
      <c r="L23" s="35" t="s">
        <v>1071</v>
      </c>
    </row>
    <row r="24" spans="1:15" s="30" customFormat="1">
      <c r="A24" s="27">
        <v>19</v>
      </c>
      <c r="B24" s="28">
        <v>5.48</v>
      </c>
      <c r="C24" s="29">
        <v>0.2</v>
      </c>
      <c r="D24" s="26" t="s">
        <v>3021</v>
      </c>
      <c r="E24" s="30" t="s">
        <v>1345</v>
      </c>
      <c r="F24" s="31">
        <f>VLOOKUP($E24,Atletas!$1:$1048576,7,FALSE)</f>
        <v>32782</v>
      </c>
      <c r="G24" s="31" t="str">
        <f>VLOOKUP($E24,Atletas!$1:$1048576,9,FALSE)</f>
        <v>Sénior</v>
      </c>
      <c r="H24" s="76" t="str">
        <f>VLOOKUP($E24,Atletas!$1:$1048576,5,FALSE)</f>
        <v>ADRAP</v>
      </c>
      <c r="I24" s="35" t="s">
        <v>1434</v>
      </c>
      <c r="J24" s="34">
        <v>41398</v>
      </c>
      <c r="K24" s="35"/>
      <c r="L24" s="35" t="s">
        <v>1336</v>
      </c>
      <c r="M24" s="44"/>
    </row>
    <row r="25" spans="1:15" s="30" customFormat="1">
      <c r="A25" s="27">
        <v>20</v>
      </c>
      <c r="B25" s="28">
        <v>5.48</v>
      </c>
      <c r="C25" s="29">
        <v>0</v>
      </c>
      <c r="D25" s="26">
        <v>9</v>
      </c>
      <c r="E25" s="30" t="s">
        <v>7</v>
      </c>
      <c r="F25" s="31">
        <v>36062</v>
      </c>
      <c r="G25" s="31" t="str">
        <f>VLOOKUP($E25,Atletas!$1:$1048576,9,FALSE)</f>
        <v>Iniciado</v>
      </c>
      <c r="H25" s="76" t="str">
        <f>VLOOKUP($E25,Atletas!$1:$1048576,5,FALSE)</f>
        <v>CSM</v>
      </c>
      <c r="I25" s="35" t="s">
        <v>3199</v>
      </c>
      <c r="J25" s="34">
        <v>41427</v>
      </c>
      <c r="K25" s="35"/>
      <c r="L25" s="35" t="s">
        <v>27</v>
      </c>
    </row>
    <row r="26" spans="1:15" s="30" customFormat="1">
      <c r="A26" s="27">
        <v>21</v>
      </c>
      <c r="B26" s="28">
        <v>5.36</v>
      </c>
      <c r="C26" s="29">
        <v>0.6</v>
      </c>
      <c r="D26" s="26" t="s">
        <v>3020</v>
      </c>
      <c r="E26" s="30" t="s">
        <v>584</v>
      </c>
      <c r="F26" s="31">
        <f>VLOOKUP($E26,Atletas!$1:$1048576,7,FALSE)</f>
        <v>35227</v>
      </c>
      <c r="G26" s="31" t="str">
        <f>VLOOKUP($E26,Atletas!$1:$1048576,9,FALSE)</f>
        <v>Juvenil</v>
      </c>
      <c r="H26" s="76" t="str">
        <f>VLOOKUP($E26,Atletas!$1:$1048576,5,FALSE)</f>
        <v>AJS</v>
      </c>
      <c r="I26" s="35" t="s">
        <v>1434</v>
      </c>
      <c r="J26" s="34">
        <v>41398</v>
      </c>
      <c r="K26" s="35"/>
      <c r="L26" s="35" t="s">
        <v>27</v>
      </c>
    </row>
    <row r="27" spans="1:15" s="30" customFormat="1">
      <c r="A27" s="27">
        <v>22</v>
      </c>
      <c r="B27" s="28">
        <v>5.35</v>
      </c>
      <c r="C27" s="29">
        <v>0.5</v>
      </c>
      <c r="D27" s="26" t="s">
        <v>3021</v>
      </c>
      <c r="E27" s="30" t="s">
        <v>1719</v>
      </c>
      <c r="F27" s="31">
        <f>VLOOKUP($E27,Atletas!$1:$1048576,7,FALSE)</f>
        <v>34744</v>
      </c>
      <c r="G27" s="31" t="str">
        <f>VLOOKUP($E27,Atletas!$1:$1048576,9,FALSE)</f>
        <v>Júnior</v>
      </c>
      <c r="H27" s="76" t="str">
        <f>VLOOKUP($E27,Atletas!$1:$1048576,5,FALSE)</f>
        <v>AJS</v>
      </c>
      <c r="I27" s="35" t="s">
        <v>1434</v>
      </c>
      <c r="J27" s="34">
        <v>41398</v>
      </c>
      <c r="K27" s="35"/>
      <c r="L27" s="35" t="s">
        <v>2575</v>
      </c>
      <c r="M27" s="44"/>
    </row>
    <row r="28" spans="1:15" s="30" customFormat="1">
      <c r="A28" s="27">
        <v>23</v>
      </c>
      <c r="B28" s="28">
        <v>5.28</v>
      </c>
      <c r="C28" s="29">
        <v>-0.7</v>
      </c>
      <c r="D28" s="26">
        <v>1</v>
      </c>
      <c r="E28" s="30" t="s">
        <v>52</v>
      </c>
      <c r="F28" s="31">
        <f>VLOOKUP($E28,Atletas!$1:$1048576,7,FALSE)</f>
        <v>36231</v>
      </c>
      <c r="G28" s="31" t="str">
        <f>VLOOKUP($E28,Atletas!$1:$1048576,9,FALSE)</f>
        <v>Iniciado</v>
      </c>
      <c r="H28" s="76" t="str">
        <f>VLOOKUP($E28,Atletas!$1:$1048576,5,FALSE)</f>
        <v>ACDSJ</v>
      </c>
      <c r="I28" s="35" t="s">
        <v>1434</v>
      </c>
      <c r="J28" s="34">
        <v>41392</v>
      </c>
      <c r="K28" s="35"/>
      <c r="L28" s="35" t="s">
        <v>2540</v>
      </c>
    </row>
    <row r="29" spans="1:15" s="30" customFormat="1">
      <c r="A29" s="27">
        <v>24</v>
      </c>
      <c r="B29" s="28">
        <v>5.28</v>
      </c>
      <c r="C29" s="29">
        <v>0.3</v>
      </c>
      <c r="D29" s="26">
        <v>8</v>
      </c>
      <c r="E29" s="30" t="s">
        <v>2745</v>
      </c>
      <c r="F29" s="31">
        <f>VLOOKUP($E29,Atletas!$1:$1048576,7,FALSE)</f>
        <v>34719</v>
      </c>
      <c r="G29" s="31" t="str">
        <f>VLOOKUP($E29,Atletas!$1:$1048576,9,FALSE)</f>
        <v>Júnior</v>
      </c>
      <c r="H29" s="76" t="str">
        <f>VLOOKUP($E29,Atletas!$1:$1048576,5,FALSE)</f>
        <v>ADRAP</v>
      </c>
      <c r="I29" s="35" t="s">
        <v>1434</v>
      </c>
      <c r="J29" s="34">
        <v>41467</v>
      </c>
      <c r="K29" s="35"/>
      <c r="L29" s="35" t="s">
        <v>27</v>
      </c>
    </row>
    <row r="30" spans="1:15" s="30" customFormat="1">
      <c r="A30" s="27">
        <v>25</v>
      </c>
      <c r="B30" s="28">
        <v>5.24</v>
      </c>
      <c r="C30" s="29">
        <v>0.3</v>
      </c>
      <c r="D30" s="26">
        <v>9</v>
      </c>
      <c r="E30" s="30" t="s">
        <v>3313</v>
      </c>
      <c r="F30" s="31">
        <f>VLOOKUP($E30,Atletas!$1:$1048576,7,FALSE)</f>
        <v>33941</v>
      </c>
      <c r="G30" s="31" t="str">
        <f>VLOOKUP($E30,Atletas!$1:$1048576,9,FALSE)</f>
        <v>S/Sub-23</v>
      </c>
      <c r="H30" s="76" t="str">
        <f>VLOOKUP($E30,Atletas!$1:$1048576,5,FALSE)</f>
        <v>ADRAP</v>
      </c>
      <c r="I30" s="35" t="s">
        <v>1434</v>
      </c>
      <c r="J30" s="34">
        <v>41467</v>
      </c>
      <c r="K30" s="35"/>
      <c r="L30" s="35" t="s">
        <v>27</v>
      </c>
      <c r="O30" s="45"/>
    </row>
    <row r="31" spans="1:15" s="30" customFormat="1">
      <c r="A31" s="27">
        <v>26</v>
      </c>
      <c r="B31" s="28">
        <v>5.16</v>
      </c>
      <c r="C31" s="29">
        <v>0.9</v>
      </c>
      <c r="D31" s="26" t="s">
        <v>3020</v>
      </c>
      <c r="E31" s="30" t="s">
        <v>29</v>
      </c>
      <c r="F31" s="31">
        <f>VLOOKUP($E31,Atletas!$1:$1048576,7,FALSE)</f>
        <v>35636</v>
      </c>
      <c r="G31" s="31" t="str">
        <f>VLOOKUP($E31,Atletas!$1:$1048576,9,FALSE)</f>
        <v>Juvenil</v>
      </c>
      <c r="H31" s="76" t="str">
        <f>VLOOKUP($E31,Atletas!$1:$1048576,5,FALSE)</f>
        <v>CSM</v>
      </c>
      <c r="I31" s="35" t="s">
        <v>1434</v>
      </c>
      <c r="J31" s="34">
        <v>41398</v>
      </c>
      <c r="K31" s="35"/>
      <c r="L31" s="35" t="s">
        <v>27</v>
      </c>
    </row>
    <row r="32" spans="1:15" s="30" customFormat="1">
      <c r="A32" s="27">
        <v>27</v>
      </c>
      <c r="B32" s="28">
        <v>5.12</v>
      </c>
      <c r="C32" s="29">
        <v>0.7</v>
      </c>
      <c r="D32" s="26">
        <v>4</v>
      </c>
      <c r="E32" s="30" t="s">
        <v>629</v>
      </c>
      <c r="F32" s="31">
        <f>VLOOKUP($E32,Atletas!$1:$1048576,7,FALSE)</f>
        <v>34414</v>
      </c>
      <c r="G32" s="31" t="str">
        <f>VLOOKUP($E32,Atletas!$1:$1048576,9,FALSE)</f>
        <v>Júnior</v>
      </c>
      <c r="H32" s="76" t="str">
        <f>VLOOKUP($E32,Atletas!$1:$1048576,5,FALSE)</f>
        <v>GDE</v>
      </c>
      <c r="I32" s="35" t="s">
        <v>1434</v>
      </c>
      <c r="J32" s="34">
        <v>41440</v>
      </c>
      <c r="K32" s="35"/>
      <c r="L32" s="35" t="s">
        <v>27</v>
      </c>
    </row>
    <row r="33" spans="1:15" s="30" customFormat="1">
      <c r="A33" s="27">
        <v>28</v>
      </c>
      <c r="B33" s="28">
        <v>5.0199999999999996</v>
      </c>
      <c r="C33" s="29">
        <v>0.4</v>
      </c>
      <c r="D33" s="26" t="s">
        <v>3020</v>
      </c>
      <c r="E33" s="30" t="s">
        <v>2177</v>
      </c>
      <c r="F33" s="31">
        <f>VLOOKUP($E33,Atletas!$1:$1048576,7,FALSE)</f>
        <v>35358</v>
      </c>
      <c r="G33" s="31" t="str">
        <f>VLOOKUP($E33,Atletas!$1:$1048576,9,FALSE)</f>
        <v>Juvenil</v>
      </c>
      <c r="H33" s="76" t="str">
        <f>VLOOKUP($E33,Atletas!$1:$1048576,5,FALSE)</f>
        <v>AJS</v>
      </c>
      <c r="I33" s="35" t="s">
        <v>1434</v>
      </c>
      <c r="J33" s="34">
        <v>41398</v>
      </c>
      <c r="K33" s="35"/>
      <c r="L33" s="35" t="s">
        <v>27</v>
      </c>
    </row>
    <row r="34" spans="1:15" s="30" customFormat="1">
      <c r="A34" s="27">
        <v>29</v>
      </c>
      <c r="B34" s="28">
        <v>5</v>
      </c>
      <c r="C34" s="29">
        <v>-1</v>
      </c>
      <c r="D34" s="26">
        <v>2</v>
      </c>
      <c r="E34" s="30" t="s">
        <v>679</v>
      </c>
      <c r="F34" s="31">
        <f>VLOOKUP($E34,Atletas!$1:$1048576,7,FALSE)</f>
        <v>35305</v>
      </c>
      <c r="G34" s="31" t="str">
        <f>VLOOKUP($E34,Atletas!$1:$1048576,9,FALSE)</f>
        <v>Juvenil</v>
      </c>
      <c r="H34" s="76" t="str">
        <f>VLOOKUP($E34,Atletas!$1:$1048576,5,FALSE)</f>
        <v>GDE</v>
      </c>
      <c r="I34" s="35" t="s">
        <v>1434</v>
      </c>
      <c r="J34" s="34">
        <v>41391</v>
      </c>
      <c r="K34" s="35"/>
      <c r="L34" s="35" t="s">
        <v>2544</v>
      </c>
    </row>
    <row r="35" spans="1:15" s="30" customFormat="1">
      <c r="A35" s="27">
        <v>30</v>
      </c>
      <c r="B35" s="28">
        <v>5</v>
      </c>
      <c r="C35" s="29">
        <v>0.1</v>
      </c>
      <c r="D35" s="26" t="s">
        <v>3021</v>
      </c>
      <c r="E35" s="30" t="s">
        <v>588</v>
      </c>
      <c r="F35" s="31">
        <f>VLOOKUP($E35,Atletas!$1:$1048576,7,FALSE)</f>
        <v>34942</v>
      </c>
      <c r="G35" s="31" t="str">
        <f>VLOOKUP($E35,Atletas!$1:$1048576,9,FALSE)</f>
        <v>Júnior</v>
      </c>
      <c r="H35" s="76" t="str">
        <f>VLOOKUP($E35,Atletas!$1:$1048576,5,FALSE)</f>
        <v>ADRAP</v>
      </c>
      <c r="I35" s="35" t="s">
        <v>1434</v>
      </c>
      <c r="J35" s="34">
        <v>41398</v>
      </c>
      <c r="K35" s="35"/>
      <c r="L35" s="35" t="s">
        <v>2541</v>
      </c>
    </row>
    <row r="36" spans="1:15" s="30" customFormat="1">
      <c r="A36" s="27">
        <v>31</v>
      </c>
      <c r="B36" s="28">
        <v>4.99</v>
      </c>
      <c r="C36" s="29">
        <v>0.3</v>
      </c>
      <c r="D36" s="26" t="s">
        <v>3021</v>
      </c>
      <c r="E36" s="30" t="s">
        <v>619</v>
      </c>
      <c r="F36" s="31">
        <f>VLOOKUP($E36,Atletas!$1:$1048576,7,FALSE)</f>
        <v>34090</v>
      </c>
      <c r="G36" s="31" t="str">
        <f>VLOOKUP($E36,Atletas!$1:$1048576,9,FALSE)</f>
        <v>S/Sub-23</v>
      </c>
      <c r="H36" s="76" t="str">
        <f>VLOOKUP($E36,Atletas!$1:$1048576,5,FALSE)</f>
        <v>AJS</v>
      </c>
      <c r="I36" s="35" t="s">
        <v>1434</v>
      </c>
      <c r="J36" s="34">
        <v>41398</v>
      </c>
      <c r="K36" s="35"/>
      <c r="L36" s="35" t="s">
        <v>27</v>
      </c>
    </row>
    <row r="37" spans="1:15" s="30" customFormat="1">
      <c r="A37" s="27">
        <v>32</v>
      </c>
      <c r="B37" s="28">
        <v>4.8899999999999997</v>
      </c>
      <c r="C37" s="29">
        <v>0.2</v>
      </c>
      <c r="D37" s="26">
        <v>5</v>
      </c>
      <c r="E37" s="30" t="s">
        <v>2105</v>
      </c>
      <c r="F37" s="31">
        <f>VLOOKUP($E37,Atletas!$1:$1048576,7,FALSE)</f>
        <v>36376</v>
      </c>
      <c r="G37" s="31" t="str">
        <f>VLOOKUP($E37,Atletas!$1:$1048576,9,FALSE)</f>
        <v>Iniciado</v>
      </c>
      <c r="H37" s="76" t="str">
        <f>VLOOKUP($E37,Atletas!$1:$1048576,5,FALSE)</f>
        <v>AJS</v>
      </c>
      <c r="I37" s="35" t="s">
        <v>1434</v>
      </c>
      <c r="J37" s="34">
        <v>41412</v>
      </c>
      <c r="K37" s="35"/>
      <c r="L37" s="35" t="s">
        <v>27</v>
      </c>
    </row>
    <row r="38" spans="1:15" s="30" customFormat="1">
      <c r="A38" s="27">
        <v>33</v>
      </c>
      <c r="B38" s="28">
        <v>4.8600000000000003</v>
      </c>
      <c r="C38" s="29">
        <v>1.3</v>
      </c>
      <c r="D38" s="26">
        <v>6</v>
      </c>
      <c r="E38" s="30" t="s">
        <v>2087</v>
      </c>
      <c r="F38" s="31">
        <f>VLOOKUP($E38,Atletas!$1:$1048576,7,FALSE)</f>
        <v>35582</v>
      </c>
      <c r="G38" s="31" t="str">
        <f>VLOOKUP($E38,Atletas!$1:$1048576,9,FALSE)</f>
        <v>Juvenil</v>
      </c>
      <c r="H38" s="76" t="str">
        <f>VLOOKUP($E38,Atletas!$1:$1048576,5,FALSE)</f>
        <v>GDE</v>
      </c>
      <c r="I38" s="35" t="s">
        <v>1434</v>
      </c>
      <c r="J38" s="34">
        <v>41440</v>
      </c>
      <c r="K38" s="35"/>
      <c r="L38" s="35" t="s">
        <v>27</v>
      </c>
    </row>
    <row r="39" spans="1:15" s="30" customFormat="1">
      <c r="A39" s="27">
        <v>34</v>
      </c>
      <c r="B39" s="28">
        <v>4.75</v>
      </c>
      <c r="C39" s="29">
        <v>-0.7</v>
      </c>
      <c r="D39" s="26" t="s">
        <v>2178</v>
      </c>
      <c r="E39" s="30" t="s">
        <v>2075</v>
      </c>
      <c r="F39" s="31">
        <f>VLOOKUP($E39,Atletas!$1:$1048576,7,FALSE)</f>
        <v>35978</v>
      </c>
      <c r="G39" s="31" t="str">
        <f>VLOOKUP($E39,Atletas!$1:$1048576,9,FALSE)</f>
        <v>Iniciado</v>
      </c>
      <c r="H39" s="76" t="str">
        <f>VLOOKUP($E39,Atletas!$1:$1048576,5,FALSE)</f>
        <v>CSM</v>
      </c>
      <c r="I39" s="35" t="s">
        <v>1434</v>
      </c>
      <c r="J39" s="34">
        <v>41384</v>
      </c>
      <c r="K39" s="35"/>
      <c r="L39" s="35" t="s">
        <v>27</v>
      </c>
    </row>
    <row r="40" spans="1:15" s="30" customFormat="1">
      <c r="A40" s="27">
        <v>35</v>
      </c>
      <c r="B40" s="28">
        <v>4.58</v>
      </c>
      <c r="C40" s="29">
        <v>-1.4</v>
      </c>
      <c r="D40" s="26">
        <v>3</v>
      </c>
      <c r="E40" s="30" t="s">
        <v>2998</v>
      </c>
      <c r="F40" s="31">
        <f>VLOOKUP($E40,Atletas!$1:$1048576,7,FALSE)</f>
        <v>35726</v>
      </c>
      <c r="G40" s="31" t="str">
        <f>VLOOKUP($E40,Atletas!$1:$1048576,9,FALSE)</f>
        <v>Juvenil</v>
      </c>
      <c r="H40" s="76" t="str">
        <f>VLOOKUP($E40,Atletas!$1:$1048576,5,FALSE)</f>
        <v>AJS</v>
      </c>
      <c r="I40" s="35" t="s">
        <v>1434</v>
      </c>
      <c r="J40" s="34">
        <v>41391</v>
      </c>
      <c r="K40" s="35"/>
      <c r="L40" s="35" t="s">
        <v>27</v>
      </c>
    </row>
    <row r="41" spans="1:15" s="30" customFormat="1">
      <c r="A41" s="27">
        <v>36</v>
      </c>
      <c r="B41" s="28">
        <v>4.49</v>
      </c>
      <c r="C41" s="29">
        <v>0.3</v>
      </c>
      <c r="D41" s="26" t="s">
        <v>3020</v>
      </c>
      <c r="E41" s="30" t="s">
        <v>1787</v>
      </c>
      <c r="F41" s="31">
        <f>VLOOKUP($E41,Atletas!$1:$1048576,7,FALSE)</f>
        <v>35285</v>
      </c>
      <c r="G41" s="31" t="str">
        <f>VLOOKUP($E41,Atletas!$1:$1048576,9,FALSE)</f>
        <v>Juvenil</v>
      </c>
      <c r="H41" s="76" t="str">
        <f>VLOOKUP($E41,Atletas!$1:$1048576,5,FALSE)</f>
        <v>CSM</v>
      </c>
      <c r="I41" s="35" t="s">
        <v>1434</v>
      </c>
      <c r="J41" s="34">
        <v>41398</v>
      </c>
      <c r="K41" s="35"/>
      <c r="L41" s="35" t="s">
        <v>27</v>
      </c>
    </row>
    <row r="42" spans="1:15" s="30" customFormat="1">
      <c r="A42" s="27">
        <v>37</v>
      </c>
      <c r="B42" s="28">
        <v>4.45</v>
      </c>
      <c r="C42" s="29">
        <v>0.1</v>
      </c>
      <c r="D42" s="26" t="s">
        <v>2178</v>
      </c>
      <c r="E42" s="30" t="s">
        <v>2173</v>
      </c>
      <c r="F42" s="31">
        <f>VLOOKUP($E42,Atletas!$1:$1048576,7,FALSE)</f>
        <v>36059</v>
      </c>
      <c r="G42" s="31" t="str">
        <f>VLOOKUP($E42,Atletas!$1:$1048576,9,FALSE)</f>
        <v>Iniciado</v>
      </c>
      <c r="H42" s="76" t="str">
        <f>VLOOKUP($E42,Atletas!$1:$1048576,5,FALSE)</f>
        <v>AJS</v>
      </c>
      <c r="I42" s="35" t="s">
        <v>1434</v>
      </c>
      <c r="J42" s="34">
        <v>41384</v>
      </c>
      <c r="K42" s="35"/>
      <c r="L42" s="35" t="s">
        <v>27</v>
      </c>
    </row>
    <row r="43" spans="1:15" s="45" customFormat="1">
      <c r="A43" s="27">
        <v>38</v>
      </c>
      <c r="B43" s="28">
        <v>4.43</v>
      </c>
      <c r="C43" s="29">
        <v>1.3</v>
      </c>
      <c r="D43" s="26">
        <v>7</v>
      </c>
      <c r="E43" s="30" t="s">
        <v>582</v>
      </c>
      <c r="F43" s="31">
        <f>VLOOKUP($E43,Atletas!$1:$1048576,7,FALSE)</f>
        <v>34732</v>
      </c>
      <c r="G43" s="31" t="str">
        <f>VLOOKUP($E43,Atletas!$1:$1048576,9,FALSE)</f>
        <v>Júnior</v>
      </c>
      <c r="H43" s="76" t="str">
        <f>VLOOKUP($E43,Atletas!$1:$1048576,5,FALSE)</f>
        <v>ADRAP</v>
      </c>
      <c r="I43" s="35" t="s">
        <v>1434</v>
      </c>
      <c r="J43" s="34">
        <v>41440</v>
      </c>
      <c r="K43" s="35"/>
      <c r="L43" s="35" t="s">
        <v>27</v>
      </c>
      <c r="M43" s="30"/>
      <c r="N43" s="30"/>
      <c r="O43" s="30"/>
    </row>
    <row r="44" spans="1:15" s="30" customFormat="1">
      <c r="A44" s="27">
        <v>39</v>
      </c>
      <c r="B44" s="28">
        <v>4.43</v>
      </c>
      <c r="C44" s="29">
        <v>0.4</v>
      </c>
      <c r="D44" s="26">
        <v>3</v>
      </c>
      <c r="E44" s="30" t="s">
        <v>3238</v>
      </c>
      <c r="F44" s="31">
        <f>VLOOKUP($E44,Atletas!$1:$1048576,7,FALSE)</f>
        <v>35963</v>
      </c>
      <c r="G44" s="31" t="str">
        <f>VLOOKUP($E44,Atletas!$1:$1048576,9,FALSE)</f>
        <v>Iniciado</v>
      </c>
      <c r="H44" s="76" t="str">
        <f>VLOOKUP($E44,Atletas!$1:$1048576,5,FALSE)</f>
        <v>ACDSJ</v>
      </c>
      <c r="I44" s="35" t="s">
        <v>1434</v>
      </c>
      <c r="J44" s="34">
        <v>41461</v>
      </c>
      <c r="K44" s="35"/>
      <c r="L44" s="35" t="s">
        <v>27</v>
      </c>
      <c r="O44" s="45"/>
    </row>
    <row r="45" spans="1:15" s="30" customFormat="1">
      <c r="A45" s="27">
        <v>40</v>
      </c>
      <c r="B45" s="28">
        <v>4.3600000000000003</v>
      </c>
      <c r="C45" s="29">
        <v>-0.8</v>
      </c>
      <c r="D45" s="26">
        <v>4</v>
      </c>
      <c r="E45" s="30" t="s">
        <v>2947</v>
      </c>
      <c r="F45" s="31">
        <f>VLOOKUP($E45,Atletas!$1:$1048576,7,FALSE)</f>
        <v>36476</v>
      </c>
      <c r="G45" s="31" t="str">
        <f>VLOOKUP($E45,Atletas!$1:$1048576,9,FALSE)</f>
        <v>Iniciado</v>
      </c>
      <c r="H45" s="76" t="str">
        <f>VLOOKUP($E45,Atletas!$1:$1048576,5,FALSE)</f>
        <v>AJS</v>
      </c>
      <c r="I45" s="35" t="s">
        <v>1434</v>
      </c>
      <c r="J45" s="34">
        <v>41392</v>
      </c>
      <c r="K45" s="35"/>
      <c r="L45" s="35" t="s">
        <v>27</v>
      </c>
    </row>
    <row r="46" spans="1:15" s="30" customFormat="1">
      <c r="A46" s="27">
        <v>41</v>
      </c>
      <c r="B46" s="28">
        <v>4.33</v>
      </c>
      <c r="C46" s="29">
        <v>0.3</v>
      </c>
      <c r="D46" s="26" t="s">
        <v>3021</v>
      </c>
      <c r="E46" s="30" t="s">
        <v>2788</v>
      </c>
      <c r="F46" s="31">
        <f>VLOOKUP($E46,Atletas!$1:$1048576,7,FALSE)</f>
        <v>33883</v>
      </c>
      <c r="G46" s="31" t="str">
        <f>VLOOKUP($E46,Atletas!$1:$1048576,9,FALSE)</f>
        <v>S/Sub-23</v>
      </c>
      <c r="H46" s="76" t="str">
        <f>VLOOKUP($E46,Atletas!$1:$1048576,5,FALSE)</f>
        <v>ADRAP</v>
      </c>
      <c r="I46" s="35" t="s">
        <v>1434</v>
      </c>
      <c r="J46" s="34">
        <v>41398</v>
      </c>
      <c r="K46" s="35"/>
      <c r="L46" s="35" t="s">
        <v>27</v>
      </c>
    </row>
    <row r="47" spans="1:15" s="30" customFormat="1">
      <c r="A47" s="27">
        <v>42</v>
      </c>
      <c r="B47" s="28">
        <v>4.3099999999999996</v>
      </c>
      <c r="C47" s="29">
        <v>0.7</v>
      </c>
      <c r="D47" s="26">
        <v>4</v>
      </c>
      <c r="E47" s="30" t="s">
        <v>2086</v>
      </c>
      <c r="F47" s="31">
        <f>VLOOKUP($E47,Atletas!$1:$1048576,7,FALSE)</f>
        <v>36588</v>
      </c>
      <c r="G47" s="31" t="str">
        <f>VLOOKUP($E47,Atletas!$1:$1048576,9,FALSE)</f>
        <v>Infantil</v>
      </c>
      <c r="H47" s="76" t="str">
        <f>VLOOKUP($E47,Atletas!$1:$1048576,5,FALSE)</f>
        <v>GDE</v>
      </c>
      <c r="I47" s="35" t="s">
        <v>1434</v>
      </c>
      <c r="J47" s="34">
        <v>41461</v>
      </c>
      <c r="K47" s="35"/>
      <c r="L47" s="35" t="s">
        <v>27</v>
      </c>
    </row>
    <row r="48" spans="1:15" s="30" customFormat="1">
      <c r="A48" s="27">
        <v>43</v>
      </c>
      <c r="B48" s="28">
        <v>4.29</v>
      </c>
      <c r="C48" s="29">
        <v>-0.8</v>
      </c>
      <c r="D48" s="26" t="s">
        <v>2178</v>
      </c>
      <c r="E48" s="30" t="s">
        <v>2139</v>
      </c>
      <c r="F48" s="31">
        <f>VLOOKUP($E48,Atletas!$1:$1048576,7,FALSE)</f>
        <v>36075</v>
      </c>
      <c r="G48" s="31" t="str">
        <f>VLOOKUP($E48,Atletas!$1:$1048576,9,FALSE)</f>
        <v>Iniciado</v>
      </c>
      <c r="H48" s="76" t="str">
        <f>VLOOKUP($E48,Atletas!$1:$1048576,5,FALSE)</f>
        <v>AJS</v>
      </c>
      <c r="I48" s="35" t="s">
        <v>1434</v>
      </c>
      <c r="J48" s="34">
        <v>41384</v>
      </c>
      <c r="K48" s="35"/>
      <c r="L48" s="35" t="s">
        <v>27</v>
      </c>
    </row>
    <row r="49" spans="1:13" s="30" customFormat="1">
      <c r="A49" s="27">
        <v>44</v>
      </c>
      <c r="B49" s="28">
        <v>4.26</v>
      </c>
      <c r="C49" s="29">
        <v>-0.1</v>
      </c>
      <c r="D49" s="26">
        <v>4</v>
      </c>
      <c r="E49" s="30" t="s">
        <v>2900</v>
      </c>
      <c r="F49" s="31">
        <f>VLOOKUP($E49,Atletas!$1:$1048576,7,FALSE)</f>
        <v>35706</v>
      </c>
      <c r="G49" s="31" t="str">
        <f>VLOOKUP($E49,Atletas!$1:$1048576,9,FALSE)</f>
        <v>Juvenil</v>
      </c>
      <c r="H49" s="76" t="str">
        <f>VLOOKUP($E49,Atletas!$1:$1048576,5,FALSE)</f>
        <v>CSM</v>
      </c>
      <c r="I49" s="35" t="s">
        <v>1434</v>
      </c>
      <c r="J49" s="34">
        <v>41391</v>
      </c>
      <c r="K49" s="35"/>
      <c r="L49" s="35" t="s">
        <v>27</v>
      </c>
    </row>
    <row r="50" spans="1:13" s="30" customFormat="1">
      <c r="A50" s="27">
        <v>45</v>
      </c>
      <c r="B50" s="28">
        <v>4.2300000000000004</v>
      </c>
      <c r="C50" s="29">
        <v>0.5</v>
      </c>
      <c r="D50" s="26" t="s">
        <v>3021</v>
      </c>
      <c r="E50" s="30" t="s">
        <v>3022</v>
      </c>
      <c r="F50" s="31">
        <f>VLOOKUP($E50,Atletas!$1:$1048576,7,FALSE)</f>
        <v>34587</v>
      </c>
      <c r="G50" s="31" t="str">
        <f>VLOOKUP($E50,Atletas!$1:$1048576,9,FALSE)</f>
        <v>Júnior</v>
      </c>
      <c r="H50" s="76" t="str">
        <f>VLOOKUP($E50,Atletas!$1:$1048576,5,FALSE)</f>
        <v>AJS</v>
      </c>
      <c r="I50" s="35" t="s">
        <v>1434</v>
      </c>
      <c r="J50" s="34">
        <v>41398</v>
      </c>
      <c r="K50" s="35"/>
      <c r="L50" s="35" t="s">
        <v>27</v>
      </c>
    </row>
    <row r="51" spans="1:13" s="30" customFormat="1">
      <c r="A51" s="27">
        <v>46</v>
      </c>
      <c r="B51" s="28">
        <v>4.21</v>
      </c>
      <c r="C51" s="29">
        <v>0.6</v>
      </c>
      <c r="D51" s="26">
        <v>5</v>
      </c>
      <c r="E51" s="30" t="s">
        <v>2982</v>
      </c>
      <c r="F51" s="31">
        <f>VLOOKUP($E51,Atletas!$1:$1048576,7,FALSE)</f>
        <v>35856</v>
      </c>
      <c r="G51" s="31" t="str">
        <f>VLOOKUP($E51,Atletas!$1:$1048576,9,FALSE)</f>
        <v>Iniciado</v>
      </c>
      <c r="H51" s="76" t="str">
        <f>VLOOKUP($E51,Atletas!$1:$1048576,5,FALSE)</f>
        <v>AJS</v>
      </c>
      <c r="I51" s="35" t="s">
        <v>1434</v>
      </c>
      <c r="J51" s="34">
        <v>41461</v>
      </c>
      <c r="K51" s="35"/>
      <c r="L51" s="35" t="s">
        <v>27</v>
      </c>
      <c r="M51" s="44"/>
    </row>
    <row r="52" spans="1:13" s="30" customFormat="1">
      <c r="A52" s="27">
        <v>47</v>
      </c>
      <c r="B52" s="28">
        <v>4.17</v>
      </c>
      <c r="C52" s="29">
        <v>-0.4</v>
      </c>
      <c r="D52" s="26">
        <v>5</v>
      </c>
      <c r="E52" s="30" t="s">
        <v>2967</v>
      </c>
      <c r="F52" s="31">
        <f>VLOOKUP($E52,Atletas!$1:$1048576,7,FALSE)</f>
        <v>35714</v>
      </c>
      <c r="G52" s="31" t="str">
        <f>VLOOKUP($E52,Atletas!$1:$1048576,9,FALSE)</f>
        <v>Juvenil</v>
      </c>
      <c r="H52" s="76" t="str">
        <f>VLOOKUP($E52,Atletas!$1:$1048576,5,FALSE)</f>
        <v>ADRAP</v>
      </c>
      <c r="I52" s="35" t="s">
        <v>1434</v>
      </c>
      <c r="J52" s="34">
        <v>41391</v>
      </c>
      <c r="K52" s="35"/>
      <c r="L52" s="35" t="s">
        <v>27</v>
      </c>
    </row>
    <row r="53" spans="1:13" s="30" customFormat="1">
      <c r="A53" s="27">
        <v>48</v>
      </c>
      <c r="B53" s="28">
        <v>4.1500000000000004</v>
      </c>
      <c r="C53" s="29">
        <v>0</v>
      </c>
      <c r="D53" s="26" t="s">
        <v>2789</v>
      </c>
      <c r="E53" s="30" t="s">
        <v>1665</v>
      </c>
      <c r="F53" s="31">
        <f>VLOOKUP($E53,Atletas!$1:$1048576,7,FALSE)</f>
        <v>36857</v>
      </c>
      <c r="G53" s="31" t="str">
        <f>VLOOKUP($E53,Atletas!$1:$1048576,9,FALSE)</f>
        <v>Infantil</v>
      </c>
      <c r="H53" s="76" t="str">
        <f>VLOOKUP($E53,Atletas!$1:$1048576,5,FALSE)</f>
        <v>GDE</v>
      </c>
      <c r="I53" s="35" t="s">
        <v>1434</v>
      </c>
      <c r="J53" s="34">
        <v>41300</v>
      </c>
      <c r="K53" s="35"/>
      <c r="L53" s="35" t="s">
        <v>2558</v>
      </c>
    </row>
    <row r="54" spans="1:13" s="30" customFormat="1">
      <c r="A54" s="27">
        <v>49</v>
      </c>
      <c r="B54" s="28">
        <v>4.05</v>
      </c>
      <c r="C54" s="29">
        <v>-1</v>
      </c>
      <c r="D54" s="26">
        <v>5</v>
      </c>
      <c r="E54" s="30" t="s">
        <v>1786</v>
      </c>
      <c r="F54" s="31">
        <f>VLOOKUP($E54,Atletas!$1:$1048576,7,FALSE)</f>
        <v>36264</v>
      </c>
      <c r="G54" s="31" t="str">
        <f>VLOOKUP($E54,Atletas!$1:$1048576,9,FALSE)</f>
        <v>Iniciado</v>
      </c>
      <c r="H54" s="76" t="str">
        <f>VLOOKUP($E54,Atletas!$1:$1048576,5,FALSE)</f>
        <v>CSM</v>
      </c>
      <c r="I54" s="35" t="s">
        <v>1434</v>
      </c>
      <c r="J54" s="34">
        <v>41392</v>
      </c>
      <c r="K54" s="35"/>
      <c r="L54" s="35" t="s">
        <v>27</v>
      </c>
    </row>
    <row r="55" spans="1:13" s="30" customFormat="1">
      <c r="A55" s="27">
        <v>50</v>
      </c>
      <c r="B55" s="28">
        <v>4.0199999999999996</v>
      </c>
      <c r="C55" s="29">
        <v>0.5</v>
      </c>
      <c r="D55" s="26">
        <v>6</v>
      </c>
      <c r="E55" s="30" t="s">
        <v>3000</v>
      </c>
      <c r="F55" s="31">
        <f>VLOOKUP($E55,Atletas!$1:$1048576,7,FALSE)</f>
        <v>36745</v>
      </c>
      <c r="G55" s="31" t="str">
        <f>VLOOKUP($E55,Atletas!$1:$1048576,9,FALSE)</f>
        <v>Infantil</v>
      </c>
      <c r="H55" s="76" t="str">
        <f>VLOOKUP($E55,Atletas!$1:$1048576,5,FALSE)</f>
        <v>CSM</v>
      </c>
      <c r="I55" s="35" t="s">
        <v>1434</v>
      </c>
      <c r="J55" s="34">
        <v>41461</v>
      </c>
      <c r="K55" s="35"/>
      <c r="L55" s="35" t="s">
        <v>27</v>
      </c>
    </row>
    <row r="56" spans="1:13" s="30" customFormat="1">
      <c r="A56" s="27">
        <v>51</v>
      </c>
      <c r="B56" s="28">
        <v>4</v>
      </c>
      <c r="C56" s="29">
        <v>0.5</v>
      </c>
      <c r="D56" s="26">
        <v>7</v>
      </c>
      <c r="E56" s="30" t="s">
        <v>2082</v>
      </c>
      <c r="F56" s="31">
        <f>VLOOKUP($E56,Atletas!$1:$1048576,7,FALSE)</f>
        <v>36273</v>
      </c>
      <c r="G56" s="31" t="str">
        <f>VLOOKUP($E56,Atletas!$1:$1048576,9,FALSE)</f>
        <v>Iniciado</v>
      </c>
      <c r="H56" s="76" t="str">
        <f>VLOOKUP($E56,Atletas!$1:$1048576,5,FALSE)</f>
        <v>CSM</v>
      </c>
      <c r="I56" s="35" t="s">
        <v>1434</v>
      </c>
      <c r="J56" s="34">
        <v>41419</v>
      </c>
      <c r="K56" s="35"/>
      <c r="L56" s="35" t="s">
        <v>27</v>
      </c>
    </row>
    <row r="57" spans="1:13" s="30" customFormat="1">
      <c r="A57" s="27">
        <v>52</v>
      </c>
      <c r="B57" s="28">
        <v>3.98</v>
      </c>
      <c r="C57" s="29">
        <v>0.7</v>
      </c>
      <c r="D57" s="26" t="s">
        <v>2178</v>
      </c>
      <c r="E57" s="30" t="s">
        <v>2783</v>
      </c>
      <c r="F57" s="31">
        <f>VLOOKUP($E57,Atletas!$1:$1048576,7,FALSE)</f>
        <v>36042</v>
      </c>
      <c r="G57" s="31" t="str">
        <f>VLOOKUP($E57,Atletas!$1:$1048576,9,FALSE)</f>
        <v>Iniciado</v>
      </c>
      <c r="H57" s="76" t="str">
        <f>VLOOKUP($E57,Atletas!$1:$1048576,5,FALSE)</f>
        <v>CSM</v>
      </c>
      <c r="I57" s="35" t="s">
        <v>1434</v>
      </c>
      <c r="J57" s="34">
        <v>41384</v>
      </c>
      <c r="K57" s="35"/>
      <c r="L57" s="35" t="s">
        <v>27</v>
      </c>
    </row>
    <row r="58" spans="1:13" s="30" customFormat="1">
      <c r="A58" s="27">
        <v>53</v>
      </c>
      <c r="B58" s="28">
        <v>3.92</v>
      </c>
      <c r="C58" s="29">
        <v>-0.2</v>
      </c>
      <c r="D58" s="26">
        <v>7</v>
      </c>
      <c r="E58" s="30" t="s">
        <v>2090</v>
      </c>
      <c r="F58" s="31">
        <f>VLOOKUP($E58,Atletas!$1:$1048576,7,FALSE)</f>
        <v>37056</v>
      </c>
      <c r="G58" s="31" t="str">
        <f>VLOOKUP($E58,Atletas!$1:$1048576,9,FALSE)</f>
        <v>Infantil</v>
      </c>
      <c r="H58" s="76" t="str">
        <f>VLOOKUP($E58,Atletas!$1:$1048576,5,FALSE)</f>
        <v>ACDSJ</v>
      </c>
      <c r="I58" s="35" t="s">
        <v>1434</v>
      </c>
      <c r="J58" s="34">
        <v>41461</v>
      </c>
      <c r="K58" s="35"/>
      <c r="L58" s="35" t="s">
        <v>27</v>
      </c>
    </row>
    <row r="59" spans="1:13" s="30" customFormat="1">
      <c r="A59" s="27">
        <v>54</v>
      </c>
      <c r="B59" s="28">
        <v>3.9</v>
      </c>
      <c r="C59" s="29">
        <v>-0.5</v>
      </c>
      <c r="D59" s="26">
        <v>6</v>
      </c>
      <c r="E59" s="30" t="s">
        <v>2984</v>
      </c>
      <c r="F59" s="31">
        <f>VLOOKUP($E59,Atletas!$1:$1048576,7,FALSE)</f>
        <v>36298</v>
      </c>
      <c r="G59" s="31" t="str">
        <f>VLOOKUP($E59,Atletas!$1:$1048576,9,FALSE)</f>
        <v>Iniciado</v>
      </c>
      <c r="H59" s="76" t="str">
        <f>VLOOKUP($E59,Atletas!$1:$1048576,5,FALSE)</f>
        <v>AJS</v>
      </c>
      <c r="I59" s="35" t="s">
        <v>1434</v>
      </c>
      <c r="J59" s="34">
        <v>41392</v>
      </c>
      <c r="K59" s="35"/>
      <c r="L59" s="35" t="s">
        <v>27</v>
      </c>
    </row>
    <row r="60" spans="1:13" s="30" customFormat="1">
      <c r="A60" s="27">
        <v>55</v>
      </c>
      <c r="B60" s="28">
        <v>3.89</v>
      </c>
      <c r="C60" s="29">
        <v>0</v>
      </c>
      <c r="D60" s="26" t="s">
        <v>2789</v>
      </c>
      <c r="E60" s="30" t="s">
        <v>2791</v>
      </c>
      <c r="F60" s="31">
        <f>VLOOKUP($E60,Atletas!$1:$1048576,7,FALSE)</f>
        <v>36663</v>
      </c>
      <c r="G60" s="31" t="str">
        <f>VLOOKUP($E60,Atletas!$1:$1048576,9,FALSE)</f>
        <v>Infantil</v>
      </c>
      <c r="H60" s="76" t="str">
        <f>VLOOKUP($E60,Atletas!$1:$1048576,5,FALSE)</f>
        <v>CSM</v>
      </c>
      <c r="I60" s="35" t="s">
        <v>1434</v>
      </c>
      <c r="J60" s="34">
        <v>41300</v>
      </c>
      <c r="K60" s="35"/>
      <c r="L60" s="35" t="s">
        <v>27</v>
      </c>
    </row>
    <row r="61" spans="1:13" s="30" customFormat="1">
      <c r="A61" s="27">
        <v>56</v>
      </c>
      <c r="B61" s="28">
        <v>3.88</v>
      </c>
      <c r="C61" s="29">
        <v>-1.7</v>
      </c>
      <c r="D61" s="26">
        <v>6</v>
      </c>
      <c r="E61" s="30" t="s">
        <v>2999</v>
      </c>
      <c r="F61" s="31">
        <f>VLOOKUP($E61,Atletas!$1:$1048576,7,FALSE)</f>
        <v>35794</v>
      </c>
      <c r="G61" s="31" t="str">
        <f>VLOOKUP($E61,Atletas!$1:$1048576,9,FALSE)</f>
        <v>Juvenil</v>
      </c>
      <c r="H61" s="76" t="str">
        <f>VLOOKUP($E61,Atletas!$1:$1048576,5,FALSE)</f>
        <v>GDE</v>
      </c>
      <c r="I61" s="35" t="s">
        <v>1434</v>
      </c>
      <c r="J61" s="34">
        <v>41391</v>
      </c>
      <c r="K61" s="35"/>
      <c r="L61" s="35" t="s">
        <v>27</v>
      </c>
    </row>
    <row r="62" spans="1:13" s="30" customFormat="1">
      <c r="A62" s="27">
        <v>57</v>
      </c>
      <c r="B62" s="28">
        <v>3.87</v>
      </c>
      <c r="C62" s="29">
        <v>-2.6</v>
      </c>
      <c r="D62" s="26">
        <v>2</v>
      </c>
      <c r="E62" s="30" t="s">
        <v>2758</v>
      </c>
      <c r="F62" s="31">
        <f>VLOOKUP($E62,Atletas!$1:$1048576,7,FALSE)</f>
        <v>36997</v>
      </c>
      <c r="G62" s="31" t="str">
        <f>VLOOKUP($E62,Atletas!$1:$1048576,9,FALSE)</f>
        <v>Infantil</v>
      </c>
      <c r="H62" s="76" t="str">
        <f>VLOOKUP($E62,Atletas!$1:$1048576,5,FALSE)</f>
        <v>ACDSJ</v>
      </c>
      <c r="I62" s="35" t="s">
        <v>1434</v>
      </c>
      <c r="J62" s="34">
        <v>41406</v>
      </c>
      <c r="K62" s="35"/>
      <c r="L62" s="35" t="s">
        <v>27</v>
      </c>
    </row>
    <row r="63" spans="1:13" s="30" customFormat="1">
      <c r="A63" s="27">
        <v>58</v>
      </c>
      <c r="B63" s="28">
        <v>3.86</v>
      </c>
      <c r="C63" s="29">
        <v>0.2</v>
      </c>
      <c r="D63" s="26" t="s">
        <v>2178</v>
      </c>
      <c r="E63" s="30" t="s">
        <v>996</v>
      </c>
      <c r="F63" s="31">
        <f>VLOOKUP($E63,Atletas!$1:$1048576,7,FALSE)</f>
        <v>36319</v>
      </c>
      <c r="G63" s="31" t="str">
        <f>VLOOKUP($E63,Atletas!$1:$1048576,9,FALSE)</f>
        <v>Iniciado</v>
      </c>
      <c r="H63" s="76" t="str">
        <f>VLOOKUP($E63,Atletas!$1:$1048576,5,FALSE)</f>
        <v>ACDSJ</v>
      </c>
      <c r="I63" s="35" t="s">
        <v>1434</v>
      </c>
      <c r="J63" s="34">
        <v>41384</v>
      </c>
      <c r="K63" s="35"/>
      <c r="L63" s="35" t="s">
        <v>27</v>
      </c>
    </row>
    <row r="64" spans="1:13" s="30" customFormat="1">
      <c r="A64" s="27">
        <v>59</v>
      </c>
      <c r="B64" s="28">
        <v>3.83</v>
      </c>
      <c r="C64" s="29">
        <v>0.5</v>
      </c>
      <c r="D64" s="26">
        <v>6</v>
      </c>
      <c r="E64" s="30" t="s">
        <v>2076</v>
      </c>
      <c r="F64" s="31">
        <f>VLOOKUP($E64,Atletas!$1:$1048576,7,FALSE)</f>
        <v>36708</v>
      </c>
      <c r="G64" s="31" t="str">
        <f>VLOOKUP($E64,Atletas!$1:$1048576,9,FALSE)</f>
        <v>Infantil</v>
      </c>
      <c r="H64" s="76" t="str">
        <f>VLOOKUP($E64,Atletas!$1:$1048576,5,FALSE)</f>
        <v>ACDSJ</v>
      </c>
      <c r="I64" s="35" t="s">
        <v>1434</v>
      </c>
      <c r="J64" s="34">
        <v>41419</v>
      </c>
      <c r="K64" s="35"/>
      <c r="L64" s="35" t="s">
        <v>2565</v>
      </c>
    </row>
    <row r="65" spans="1:13" s="30" customFormat="1">
      <c r="A65" s="27">
        <v>60</v>
      </c>
      <c r="B65" s="28">
        <v>3.76</v>
      </c>
      <c r="C65" s="29">
        <v>0.9</v>
      </c>
      <c r="D65" s="26" t="s">
        <v>2178</v>
      </c>
      <c r="E65" s="30" t="s">
        <v>1768</v>
      </c>
      <c r="F65" s="31">
        <f>VLOOKUP($E65,Atletas!$1:$1048576,7,FALSE)</f>
        <v>36481</v>
      </c>
      <c r="G65" s="31" t="str">
        <f>VLOOKUP($E65,Atletas!$1:$1048576,9,FALSE)</f>
        <v>Iniciado</v>
      </c>
      <c r="H65" s="76" t="str">
        <f>VLOOKUP($E65,Atletas!$1:$1048576,5,FALSE)</f>
        <v>ACDSJ</v>
      </c>
      <c r="I65" s="35" t="s">
        <v>1434</v>
      </c>
      <c r="J65" s="34">
        <v>41384</v>
      </c>
      <c r="K65" s="35"/>
      <c r="L65" s="35" t="s">
        <v>2564</v>
      </c>
    </row>
    <row r="66" spans="1:13" s="30" customFormat="1">
      <c r="A66" s="27">
        <v>61</v>
      </c>
      <c r="B66" s="28">
        <v>3.76</v>
      </c>
      <c r="C66" s="29">
        <v>-1.6</v>
      </c>
      <c r="D66" s="26">
        <v>7</v>
      </c>
      <c r="E66" s="30" t="s">
        <v>2958</v>
      </c>
      <c r="F66" s="31">
        <f>VLOOKUP($E66,Atletas!$1:$1048576,7,FALSE)</f>
        <v>36269</v>
      </c>
      <c r="G66" s="31" t="str">
        <f>VLOOKUP($E66,Atletas!$1:$1048576,9,FALSE)</f>
        <v>Iniciado</v>
      </c>
      <c r="H66" s="76" t="str">
        <f>VLOOKUP($E66,Atletas!$1:$1048576,5,FALSE)</f>
        <v>AJS</v>
      </c>
      <c r="I66" s="35" t="s">
        <v>1434</v>
      </c>
      <c r="J66" s="34">
        <v>41392</v>
      </c>
      <c r="K66" s="35"/>
      <c r="L66" s="35" t="s">
        <v>27</v>
      </c>
    </row>
    <row r="67" spans="1:13" s="30" customFormat="1">
      <c r="A67" s="27">
        <v>62</v>
      </c>
      <c r="B67" s="28">
        <v>3.68</v>
      </c>
      <c r="C67" s="29">
        <v>0.2</v>
      </c>
      <c r="D67" s="26">
        <v>5</v>
      </c>
      <c r="E67" s="30" t="s">
        <v>1788</v>
      </c>
      <c r="F67" s="31">
        <f>VLOOKUP($E67,Atletas!$1:$1048576,7,FALSE)</f>
        <v>35383</v>
      </c>
      <c r="G67" s="31" t="str">
        <f>VLOOKUP($E67,Atletas!$1:$1048576,9,FALSE)</f>
        <v>Juvenil</v>
      </c>
      <c r="H67" s="76" t="str">
        <f>VLOOKUP($E67,Atletas!$1:$1048576,5,FALSE)</f>
        <v>CSM</v>
      </c>
      <c r="I67" s="35" t="s">
        <v>1434</v>
      </c>
      <c r="J67" s="34">
        <v>41452</v>
      </c>
      <c r="K67" s="35"/>
      <c r="L67" s="35" t="s">
        <v>27</v>
      </c>
    </row>
    <row r="68" spans="1:13" s="30" customFormat="1">
      <c r="A68" s="27">
        <v>63</v>
      </c>
      <c r="B68" s="28">
        <v>3.66</v>
      </c>
      <c r="C68" s="29">
        <v>-0.8</v>
      </c>
      <c r="D68" s="26">
        <v>5</v>
      </c>
      <c r="E68" s="30" t="s">
        <v>2953</v>
      </c>
      <c r="F68" s="31">
        <f>VLOOKUP($E68,Atletas!$1:$1048576,7,FALSE)</f>
        <v>36707</v>
      </c>
      <c r="G68" s="31" t="str">
        <f>VLOOKUP($E68,Atletas!$1:$1048576,9,FALSE)</f>
        <v>Infantil</v>
      </c>
      <c r="H68" s="76" t="str">
        <f>VLOOKUP($E68,Atletas!$1:$1048576,5,FALSE)</f>
        <v>AJS</v>
      </c>
      <c r="I68" s="35" t="s">
        <v>1434</v>
      </c>
      <c r="J68" s="34">
        <v>41406</v>
      </c>
      <c r="K68" s="35"/>
      <c r="L68" s="35" t="s">
        <v>27</v>
      </c>
    </row>
    <row r="69" spans="1:13" s="30" customFormat="1">
      <c r="A69" s="27">
        <v>64</v>
      </c>
      <c r="B69" s="28">
        <v>3.63</v>
      </c>
      <c r="C69" s="29">
        <v>-1.1000000000000001</v>
      </c>
      <c r="D69" s="26">
        <v>6</v>
      </c>
      <c r="E69" s="30" t="s">
        <v>3049</v>
      </c>
      <c r="F69" s="31">
        <f>VLOOKUP($E69,Atletas!$1:$1048576,7,FALSE)</f>
        <v>37449</v>
      </c>
      <c r="G69" s="31" t="str">
        <f>VLOOKUP($E69,Atletas!$1:$1048576,9,FALSE)</f>
        <v>Benjamim-B</v>
      </c>
      <c r="H69" s="76" t="str">
        <f>VLOOKUP($E69,Atletas!$1:$1048576,5,FALSE)</f>
        <v>CSM</v>
      </c>
      <c r="I69" s="35" t="s">
        <v>1434</v>
      </c>
      <c r="J69" s="34">
        <v>41406</v>
      </c>
      <c r="K69" s="35"/>
      <c r="L69" s="35" t="s">
        <v>27</v>
      </c>
    </row>
    <row r="70" spans="1:13" s="30" customFormat="1">
      <c r="A70" s="27">
        <v>65</v>
      </c>
      <c r="B70" s="28">
        <v>3.54</v>
      </c>
      <c r="C70" s="29">
        <v>0</v>
      </c>
      <c r="D70" s="26" t="s">
        <v>2789</v>
      </c>
      <c r="E70" s="30" t="s">
        <v>2089</v>
      </c>
      <c r="F70" s="31">
        <f>VLOOKUP($E70,Atletas!$1:$1048576,7,FALSE)</f>
        <v>36963</v>
      </c>
      <c r="G70" s="31" t="str">
        <f>VLOOKUP($E70,Atletas!$1:$1048576,9,FALSE)</f>
        <v>Infantil</v>
      </c>
      <c r="H70" s="76" t="str">
        <f>VLOOKUP($E70,Atletas!$1:$1048576,5,FALSE)</f>
        <v>CSM</v>
      </c>
      <c r="I70" s="35" t="s">
        <v>1434</v>
      </c>
      <c r="J70" s="34">
        <v>41300</v>
      </c>
      <c r="K70" s="35"/>
      <c r="L70" s="35" t="s">
        <v>2567</v>
      </c>
    </row>
    <row r="71" spans="1:13" s="30" customFormat="1">
      <c r="A71" s="27">
        <v>66</v>
      </c>
      <c r="B71" s="28">
        <v>3.45</v>
      </c>
      <c r="C71" s="29">
        <v>-3.5</v>
      </c>
      <c r="D71" s="26">
        <v>7</v>
      </c>
      <c r="E71" s="30" t="s">
        <v>2952</v>
      </c>
      <c r="F71" s="31">
        <f>VLOOKUP($E71,Atletas!$1:$1048576,7,FALSE)</f>
        <v>37134</v>
      </c>
      <c r="G71" s="31" t="str">
        <f>VLOOKUP($E71,Atletas!$1:$1048576,9,FALSE)</f>
        <v>Infantil</v>
      </c>
      <c r="H71" s="76" t="str">
        <f>VLOOKUP($E71,Atletas!$1:$1048576,5,FALSE)</f>
        <v>AJS</v>
      </c>
      <c r="I71" s="35" t="s">
        <v>1434</v>
      </c>
      <c r="J71" s="34">
        <v>41406</v>
      </c>
      <c r="K71" s="35"/>
      <c r="L71" s="35" t="s">
        <v>27</v>
      </c>
    </row>
    <row r="72" spans="1:13" s="30" customFormat="1">
      <c r="A72" s="27">
        <v>67</v>
      </c>
      <c r="B72" s="28">
        <v>3.41</v>
      </c>
      <c r="C72" s="29">
        <v>-0.8</v>
      </c>
      <c r="D72" s="26" t="s">
        <v>2955</v>
      </c>
      <c r="E72" s="30" t="s">
        <v>2950</v>
      </c>
      <c r="F72" s="31">
        <f>VLOOKUP($E72,Atletas!$1:$1048576,7,FALSE)</f>
        <v>36739</v>
      </c>
      <c r="G72" s="31" t="str">
        <f>VLOOKUP($E72,Atletas!$1:$1048576,9,FALSE)</f>
        <v>Infantil</v>
      </c>
      <c r="H72" s="76" t="str">
        <f>VLOOKUP($E72,Atletas!$1:$1048576,5,FALSE)</f>
        <v>AJS</v>
      </c>
      <c r="I72" s="35" t="s">
        <v>1434</v>
      </c>
      <c r="J72" s="34">
        <v>41384</v>
      </c>
      <c r="K72" s="35"/>
      <c r="L72" s="35" t="s">
        <v>27</v>
      </c>
    </row>
    <row r="73" spans="1:13" s="30" customFormat="1">
      <c r="A73" s="27">
        <v>68</v>
      </c>
      <c r="B73" s="28">
        <v>3.38</v>
      </c>
      <c r="C73" s="29">
        <v>-0.5</v>
      </c>
      <c r="D73" s="26" t="s">
        <v>2955</v>
      </c>
      <c r="E73" s="30" t="s">
        <v>2110</v>
      </c>
      <c r="F73" s="31">
        <f>VLOOKUP($E73,Atletas!$1:$1048576,7,FALSE)</f>
        <v>36571</v>
      </c>
      <c r="G73" s="31" t="str">
        <f>VLOOKUP($E73,Atletas!$1:$1048576,9,FALSE)</f>
        <v>Infantil</v>
      </c>
      <c r="H73" s="76" t="str">
        <f>VLOOKUP($E73,Atletas!$1:$1048576,5,FALSE)</f>
        <v>AJS</v>
      </c>
      <c r="I73" s="35" t="s">
        <v>1434</v>
      </c>
      <c r="J73" s="34">
        <v>41384</v>
      </c>
      <c r="K73" s="35"/>
      <c r="L73" s="35" t="s">
        <v>2574</v>
      </c>
    </row>
    <row r="74" spans="1:13" s="30" customFormat="1">
      <c r="A74" s="27">
        <v>69</v>
      </c>
      <c r="B74" s="28">
        <v>3.38</v>
      </c>
      <c r="C74" s="29">
        <v>0.1</v>
      </c>
      <c r="D74" s="26" t="s">
        <v>2955</v>
      </c>
      <c r="E74" s="30" t="s">
        <v>2166</v>
      </c>
      <c r="F74" s="31">
        <f>VLOOKUP($E74,Atletas!$1:$1048576,7,FALSE)</f>
        <v>37220</v>
      </c>
      <c r="G74" s="31" t="str">
        <f>VLOOKUP($E74,Atletas!$1:$1048576,9,FALSE)</f>
        <v>Infantil</v>
      </c>
      <c r="H74" s="76" t="str">
        <f>VLOOKUP($E74,Atletas!$1:$1048576,5,FALSE)</f>
        <v>ADRAP</v>
      </c>
      <c r="I74" s="35" t="s">
        <v>1434</v>
      </c>
      <c r="J74" s="34">
        <v>41384</v>
      </c>
      <c r="K74" s="35"/>
      <c r="L74" s="35" t="s">
        <v>2566</v>
      </c>
      <c r="M74" s="44"/>
    </row>
    <row r="75" spans="1:13" s="30" customFormat="1">
      <c r="A75" s="27">
        <v>70</v>
      </c>
      <c r="B75" s="28">
        <v>3.35</v>
      </c>
      <c r="C75" s="29">
        <v>-1.5</v>
      </c>
      <c r="D75" s="26" t="s">
        <v>2955</v>
      </c>
      <c r="E75" s="30" t="s">
        <v>2951</v>
      </c>
      <c r="F75" s="31">
        <f>VLOOKUP($E75,Atletas!$1:$1048576,7,FALSE)</f>
        <v>36541</v>
      </c>
      <c r="G75" s="31" t="str">
        <f>VLOOKUP($E75,Atletas!$1:$1048576,9,FALSE)</f>
        <v>Infantil</v>
      </c>
      <c r="H75" s="76" t="str">
        <f>VLOOKUP($E75,Atletas!$1:$1048576,5,FALSE)</f>
        <v>AJS</v>
      </c>
      <c r="I75" s="35" t="s">
        <v>1434</v>
      </c>
      <c r="J75" s="34">
        <v>41384</v>
      </c>
      <c r="K75" s="35"/>
      <c r="L75" s="35" t="s">
        <v>27</v>
      </c>
    </row>
    <row r="76" spans="1:13" s="30" customFormat="1">
      <c r="A76" s="27">
        <v>71</v>
      </c>
      <c r="B76" s="28">
        <v>3.27</v>
      </c>
      <c r="C76" s="29">
        <v>-0.9</v>
      </c>
      <c r="D76" s="26">
        <v>8</v>
      </c>
      <c r="E76" s="30" t="s">
        <v>2794</v>
      </c>
      <c r="F76" s="31">
        <f>VLOOKUP($E76,Atletas!$1:$1048576,7,FALSE)</f>
        <v>37164</v>
      </c>
      <c r="G76" s="31" t="str">
        <f>VLOOKUP($E76,Atletas!$1:$1048576,9,FALSE)</f>
        <v>Infantil</v>
      </c>
      <c r="H76" s="76" t="str">
        <f>VLOOKUP($E76,Atletas!$1:$1048576,5,FALSE)</f>
        <v>AJS</v>
      </c>
      <c r="I76" s="35" t="s">
        <v>1434</v>
      </c>
      <c r="J76" s="34">
        <v>41406</v>
      </c>
      <c r="K76" s="35"/>
      <c r="L76" s="35" t="s">
        <v>27</v>
      </c>
    </row>
    <row r="77" spans="1:13" s="30" customFormat="1">
      <c r="A77" s="27">
        <v>72</v>
      </c>
      <c r="B77" s="28">
        <v>3.18</v>
      </c>
      <c r="C77" s="29">
        <v>-0.4</v>
      </c>
      <c r="D77" s="26" t="s">
        <v>2789</v>
      </c>
      <c r="E77" s="30" t="s">
        <v>2795</v>
      </c>
      <c r="F77" s="31">
        <f>VLOOKUP($E77,Atletas!$1:$1048576,7,FALSE)</f>
        <v>36659</v>
      </c>
      <c r="G77" s="31" t="str">
        <f>VLOOKUP($E77,Atletas!$1:$1048576,9,FALSE)</f>
        <v>Infantil</v>
      </c>
      <c r="H77" s="76" t="str">
        <f>VLOOKUP($E77,Atletas!$1:$1048576,5,FALSE)</f>
        <v>AJS</v>
      </c>
      <c r="I77" s="35" t="s">
        <v>1434</v>
      </c>
      <c r="J77" s="34">
        <v>41300</v>
      </c>
      <c r="K77" s="35"/>
      <c r="L77" s="35" t="s">
        <v>27</v>
      </c>
    </row>
    <row r="78" spans="1:13" s="30" customFormat="1">
      <c r="A78" s="27">
        <v>73</v>
      </c>
      <c r="B78" s="28">
        <v>3.15</v>
      </c>
      <c r="C78" s="29">
        <v>-4.9000000000000004</v>
      </c>
      <c r="D78" s="26">
        <v>9</v>
      </c>
      <c r="E78" s="30" t="s">
        <v>2972</v>
      </c>
      <c r="F78" s="31">
        <f>VLOOKUP($E78,Atletas!$1:$1048576,7,FALSE)</f>
        <v>37228</v>
      </c>
      <c r="G78" s="31" t="str">
        <f>VLOOKUP($E78,Atletas!$1:$1048576,9,FALSE)</f>
        <v>Infantil</v>
      </c>
      <c r="H78" s="76" t="str">
        <f>VLOOKUP($E78,Atletas!$1:$1048576,5,FALSE)</f>
        <v>AJS</v>
      </c>
      <c r="I78" s="35" t="s">
        <v>1434</v>
      </c>
      <c r="J78" s="34">
        <v>41406</v>
      </c>
      <c r="K78" s="35"/>
      <c r="L78" s="35" t="s">
        <v>27</v>
      </c>
    </row>
    <row r="79" spans="1:13" s="30" customFormat="1">
      <c r="A79" s="27">
        <v>74</v>
      </c>
      <c r="B79" s="28">
        <v>3.09</v>
      </c>
      <c r="C79" s="29">
        <v>-0.6</v>
      </c>
      <c r="D79" s="26" t="s">
        <v>2955</v>
      </c>
      <c r="E79" s="30" t="s">
        <v>1766</v>
      </c>
      <c r="F79" s="31">
        <f>VLOOKUP($E79,Atletas!$1:$1048576,7,FALSE)</f>
        <v>36664</v>
      </c>
      <c r="G79" s="31" t="str">
        <f>VLOOKUP($E79,Atletas!$1:$1048576,9,FALSE)</f>
        <v>Infantil</v>
      </c>
      <c r="H79" s="76" t="str">
        <f>VLOOKUP($E79,Atletas!$1:$1048576,5,FALSE)</f>
        <v>ACDSJ</v>
      </c>
      <c r="I79" s="35" t="s">
        <v>1434</v>
      </c>
      <c r="J79" s="34">
        <v>41384</v>
      </c>
      <c r="K79" s="35"/>
      <c r="L79" s="35" t="s">
        <v>27</v>
      </c>
    </row>
    <row r="80" spans="1:13" s="30" customFormat="1">
      <c r="A80" s="27">
        <v>75</v>
      </c>
      <c r="B80" s="28">
        <v>3.03</v>
      </c>
      <c r="C80" s="29">
        <v>-1.8</v>
      </c>
      <c r="D80" s="26">
        <v>11</v>
      </c>
      <c r="E80" s="30" t="s">
        <v>3043</v>
      </c>
      <c r="F80" s="31">
        <f>VLOOKUP($E80,Atletas!$1:$1048576,7,FALSE)</f>
        <v>37486</v>
      </c>
      <c r="G80" s="31" t="str">
        <f>VLOOKUP($E80,Atletas!$1:$1048576,9,FALSE)</f>
        <v>Benjamim-B</v>
      </c>
      <c r="H80" s="76" t="str">
        <f>VLOOKUP($E80,Atletas!$1:$1048576,5,FALSE)</f>
        <v>GDE</v>
      </c>
      <c r="I80" s="35" t="s">
        <v>1434</v>
      </c>
      <c r="J80" s="34">
        <v>41406</v>
      </c>
      <c r="K80" s="35"/>
      <c r="L80" s="35" t="s">
        <v>27</v>
      </c>
    </row>
    <row r="81" spans="1:15" s="30" customFormat="1">
      <c r="A81" s="27">
        <v>76</v>
      </c>
      <c r="B81" s="28">
        <v>3.02</v>
      </c>
      <c r="C81" s="29">
        <v>-0.1</v>
      </c>
      <c r="D81" s="26" t="s">
        <v>2789</v>
      </c>
      <c r="E81" s="30" t="s">
        <v>2790</v>
      </c>
      <c r="F81" s="31">
        <f>VLOOKUP($E81,Atletas!$1:$1048576,7,FALSE)</f>
        <v>37201</v>
      </c>
      <c r="G81" s="31" t="str">
        <f>VLOOKUP($E81,Atletas!$1:$1048576,9,FALSE)</f>
        <v>Infantil</v>
      </c>
      <c r="H81" s="76" t="str">
        <f>VLOOKUP($E81,Atletas!$1:$1048576,5,FALSE)</f>
        <v>AJS</v>
      </c>
      <c r="I81" s="35" t="s">
        <v>1434</v>
      </c>
      <c r="J81" s="34">
        <v>41300</v>
      </c>
      <c r="K81" s="35"/>
      <c r="L81" s="35" t="s">
        <v>27</v>
      </c>
    </row>
    <row r="82" spans="1:15" s="30" customFormat="1">
      <c r="A82" s="27">
        <v>77</v>
      </c>
      <c r="B82" s="28">
        <v>3.01</v>
      </c>
      <c r="C82" s="29">
        <v>-0.1</v>
      </c>
      <c r="D82" s="26" t="s">
        <v>2789</v>
      </c>
      <c r="E82" s="30" t="s">
        <v>2167</v>
      </c>
      <c r="F82" s="31">
        <f>VLOOKUP($E82,Atletas!$1:$1048576,7,FALSE)</f>
        <v>36621</v>
      </c>
      <c r="G82" s="31" t="str">
        <f>VLOOKUP($E82,Atletas!$1:$1048576,9,FALSE)</f>
        <v>Infantil</v>
      </c>
      <c r="H82" s="76" t="str">
        <f>VLOOKUP($E82,Atletas!$1:$1048576,5,FALSE)</f>
        <v>ACDSJ</v>
      </c>
      <c r="I82" s="35" t="s">
        <v>1434</v>
      </c>
      <c r="J82" s="34">
        <v>41300</v>
      </c>
      <c r="K82" s="35"/>
      <c r="L82" s="35" t="s">
        <v>2572</v>
      </c>
      <c r="M82" s="44"/>
    </row>
    <row r="83" spans="1:15" s="30" customFormat="1">
      <c r="A83" s="27"/>
      <c r="B83" s="28"/>
      <c r="C83" s="29"/>
      <c r="D83" s="26"/>
      <c r="E83" s="30" t="s">
        <v>1652</v>
      </c>
      <c r="F83" s="31">
        <f>VLOOKUP($E83,Atletas!$1:$1048576,7,FALSE)</f>
        <v>28140</v>
      </c>
      <c r="G83" s="31" t="str">
        <f>VLOOKUP($E83,Atletas!$1:$1048576,9,FALSE)</f>
        <v>S/Veterano</v>
      </c>
      <c r="H83" s="76" t="str">
        <f>VLOOKUP($E83,Atletas!$1:$1048576,5,FALSE)</f>
        <v>ADRAP</v>
      </c>
      <c r="I83" s="35"/>
      <c r="J83" s="34"/>
      <c r="K83" s="35"/>
      <c r="L83" s="35" t="s">
        <v>1597</v>
      </c>
    </row>
    <row r="84" spans="1:15" s="30" customFormat="1">
      <c r="A84" s="27"/>
      <c r="B84" s="28"/>
      <c r="C84" s="29"/>
      <c r="D84" s="26"/>
      <c r="E84" s="30" t="s">
        <v>1240</v>
      </c>
      <c r="F84" s="31" t="e">
        <f>VLOOKUP($E84,Atletas!$1:$1048576,7,FALSE)</f>
        <v>#N/A</v>
      </c>
      <c r="G84" s="31" t="e">
        <f>VLOOKUP($E84,Atletas!$1:$1048576,9,FALSE)</f>
        <v>#N/A</v>
      </c>
      <c r="H84" s="76" t="e">
        <f>VLOOKUP($E84,Atletas!$1:$1048576,5,FALSE)</f>
        <v>#N/A</v>
      </c>
      <c r="I84" s="35"/>
      <c r="J84" s="34"/>
      <c r="K84" s="35"/>
      <c r="L84" s="35" t="s">
        <v>916</v>
      </c>
      <c r="M84" s="44"/>
    </row>
    <row r="85" spans="1:15" s="30" customFormat="1">
      <c r="A85" s="27"/>
      <c r="B85" s="28"/>
      <c r="C85" s="29"/>
      <c r="D85" s="26"/>
      <c r="E85" s="30" t="s">
        <v>1655</v>
      </c>
      <c r="F85" s="31">
        <f>VLOOKUP($E85,Atletas!$1:$1048576,7,FALSE)</f>
        <v>33755</v>
      </c>
      <c r="G85" s="31" t="str">
        <f>VLOOKUP($E85,Atletas!$1:$1048576,9,FALSE)</f>
        <v>S/Sub-23</v>
      </c>
      <c r="H85" s="76" t="str">
        <f>VLOOKUP($E85,Atletas!$1:$1048576,5,FALSE)</f>
        <v>ADRAP</v>
      </c>
      <c r="I85" s="35"/>
      <c r="J85" s="34"/>
      <c r="K85" s="35"/>
      <c r="L85" s="35" t="s">
        <v>1072</v>
      </c>
      <c r="M85" s="44"/>
    </row>
    <row r="86" spans="1:15" s="45" customFormat="1">
      <c r="A86" s="27"/>
      <c r="B86" s="28"/>
      <c r="C86" s="29"/>
      <c r="D86" s="26"/>
      <c r="E86" s="30" t="s">
        <v>1485</v>
      </c>
      <c r="F86" s="31" t="e">
        <f>VLOOKUP($E86,Atletas!$1:$1048576,7,FALSE)</f>
        <v>#N/A</v>
      </c>
      <c r="G86" s="31" t="e">
        <f>VLOOKUP($E86,Atletas!$1:$1048576,9,FALSE)</f>
        <v>#N/A</v>
      </c>
      <c r="H86" s="76" t="e">
        <f>VLOOKUP($E86,Atletas!$1:$1048576,5,FALSE)</f>
        <v>#N/A</v>
      </c>
      <c r="I86" s="35"/>
      <c r="J86" s="34"/>
      <c r="K86" s="35"/>
      <c r="L86" s="35" t="s">
        <v>1307</v>
      </c>
      <c r="M86" s="44"/>
      <c r="N86" s="30"/>
      <c r="O86" s="30"/>
    </row>
    <row r="87" spans="1:15" s="30" customFormat="1">
      <c r="A87" s="27"/>
      <c r="B87" s="28"/>
      <c r="C87" s="29"/>
      <c r="D87" s="26"/>
      <c r="E87" s="30" t="s">
        <v>1507</v>
      </c>
      <c r="F87" s="31" t="e">
        <f>VLOOKUP($E87,Atletas!$1:$1048576,7,FALSE)</f>
        <v>#N/A</v>
      </c>
      <c r="G87" s="31" t="e">
        <f>VLOOKUP($E87,Atletas!$1:$1048576,9,FALSE)</f>
        <v>#N/A</v>
      </c>
      <c r="H87" s="76" t="e">
        <f>VLOOKUP($E87,Atletas!$1:$1048576,5,FALSE)</f>
        <v>#N/A</v>
      </c>
      <c r="I87" s="35"/>
      <c r="J87" s="34"/>
      <c r="K87" s="35"/>
      <c r="L87" s="35" t="s">
        <v>1070</v>
      </c>
      <c r="M87" s="44"/>
    </row>
    <row r="88" spans="1:15" s="30" customFormat="1">
      <c r="A88" s="27"/>
      <c r="B88" s="28"/>
      <c r="C88" s="29"/>
      <c r="D88" s="26"/>
      <c r="E88" s="30" t="s">
        <v>1361</v>
      </c>
      <c r="F88" s="31" t="e">
        <f>VLOOKUP($E88,Atletas!$1:$1048576,7,FALSE)</f>
        <v>#N/A</v>
      </c>
      <c r="G88" s="31" t="e">
        <f>VLOOKUP($E88,Atletas!$1:$1048576,9,FALSE)</f>
        <v>#N/A</v>
      </c>
      <c r="H88" s="76" t="e">
        <f>VLOOKUP($E88,Atletas!$1:$1048576,5,FALSE)</f>
        <v>#N/A</v>
      </c>
      <c r="I88" s="35"/>
      <c r="J88" s="34"/>
      <c r="K88" s="35"/>
      <c r="L88" s="35" t="s">
        <v>122</v>
      </c>
      <c r="M88" s="44"/>
    </row>
    <row r="89" spans="1:15" s="30" customFormat="1">
      <c r="A89" s="27"/>
      <c r="B89" s="28"/>
      <c r="C89" s="29"/>
      <c r="D89" s="26"/>
      <c r="E89" s="30" t="s">
        <v>1699</v>
      </c>
      <c r="F89" s="31">
        <f>VLOOKUP($E89,Atletas!$1:$1048576,7,FALSE)</f>
        <v>28186</v>
      </c>
      <c r="G89" s="31" t="str">
        <f>VLOOKUP($E89,Atletas!$1:$1048576,9,FALSE)</f>
        <v>S/Veterano</v>
      </c>
      <c r="H89" s="76" t="str">
        <f>VLOOKUP($E89,Atletas!$1:$1048576,5,FALSE)</f>
        <v>CSM</v>
      </c>
      <c r="I89" s="35"/>
      <c r="J89" s="34"/>
      <c r="K89" s="35"/>
      <c r="L89" s="35" t="s">
        <v>800</v>
      </c>
      <c r="M89" s="44"/>
    </row>
    <row r="90" spans="1:15" s="30" customFormat="1">
      <c r="A90" s="27"/>
      <c r="B90" s="28"/>
      <c r="C90" s="29"/>
      <c r="D90" s="26"/>
      <c r="E90" s="30" t="s">
        <v>56</v>
      </c>
      <c r="F90" s="31" t="e">
        <f>VLOOKUP($E90,Atletas!$1:$1048576,7,FALSE)</f>
        <v>#N/A</v>
      </c>
      <c r="G90" s="31" t="e">
        <f>VLOOKUP($E90,Atletas!$1:$1048576,9,FALSE)</f>
        <v>#N/A</v>
      </c>
      <c r="H90" s="76" t="e">
        <f>VLOOKUP($E90,Atletas!$1:$1048576,5,FALSE)</f>
        <v>#N/A</v>
      </c>
      <c r="I90" s="35"/>
      <c r="J90" s="34"/>
      <c r="K90" s="35"/>
      <c r="L90" s="35" t="s">
        <v>1940</v>
      </c>
    </row>
    <row r="91" spans="1:15" s="30" customFormat="1">
      <c r="A91" s="27"/>
      <c r="B91" s="28"/>
      <c r="C91" s="29"/>
      <c r="D91" s="26"/>
      <c r="E91" s="30" t="s">
        <v>1581</v>
      </c>
      <c r="F91" s="31">
        <f>VLOOKUP($E91,Atletas!$1:$1048576,7,FALSE)</f>
        <v>34457</v>
      </c>
      <c r="G91" s="31" t="str">
        <f>VLOOKUP($E91,Atletas!$1:$1048576,9,FALSE)</f>
        <v>Júnior</v>
      </c>
      <c r="H91" s="76" t="str">
        <f>VLOOKUP($E91,Atletas!$1:$1048576,5,FALSE)</f>
        <v>ADRAP</v>
      </c>
      <c r="I91" s="35"/>
      <c r="J91" s="34"/>
      <c r="K91" s="35"/>
      <c r="L91" s="35" t="s">
        <v>120</v>
      </c>
      <c r="M91" s="44"/>
    </row>
    <row r="92" spans="1:15" s="30" customFormat="1">
      <c r="A92" s="27"/>
      <c r="B92" s="28"/>
      <c r="C92" s="29"/>
      <c r="D92" s="26"/>
      <c r="E92" s="30" t="s">
        <v>1727</v>
      </c>
      <c r="F92" s="31" t="e">
        <f>VLOOKUP($E92,Atletas!$1:$1048576,7,FALSE)</f>
        <v>#N/A</v>
      </c>
      <c r="G92" s="31" t="e">
        <f>VLOOKUP($E92,Atletas!$1:$1048576,9,FALSE)</f>
        <v>#N/A</v>
      </c>
      <c r="H92" s="76" t="e">
        <f>VLOOKUP($E92,Atletas!$1:$1048576,5,FALSE)</f>
        <v>#N/A</v>
      </c>
      <c r="I92" s="35"/>
      <c r="J92" s="34"/>
      <c r="K92" s="35"/>
      <c r="L92" s="35" t="s">
        <v>801</v>
      </c>
      <c r="M92" s="44"/>
    </row>
    <row r="93" spans="1:15" s="30" customFormat="1">
      <c r="A93" s="27"/>
      <c r="B93" s="28"/>
      <c r="C93" s="29"/>
      <c r="D93" s="26"/>
      <c r="E93" s="30" t="s">
        <v>589</v>
      </c>
      <c r="F93" s="31">
        <f>VLOOKUP($E93,Atletas!$1:$1048576,7,FALSE)</f>
        <v>35109</v>
      </c>
      <c r="G93" s="31" t="str">
        <f>VLOOKUP($E93,Atletas!$1:$1048576,9,FALSE)</f>
        <v>Juvenil</v>
      </c>
      <c r="H93" s="76" t="str">
        <f>VLOOKUP($E93,Atletas!$1:$1048576,5,FALSE)</f>
        <v>CSM</v>
      </c>
      <c r="I93" s="35"/>
      <c r="J93" s="34"/>
      <c r="K93" s="35"/>
      <c r="L93" s="35" t="s">
        <v>2538</v>
      </c>
    </row>
    <row r="94" spans="1:15" s="30" customFormat="1">
      <c r="A94" s="27"/>
      <c r="B94" s="28"/>
      <c r="C94" s="29"/>
      <c r="D94" s="26"/>
      <c r="E94" s="30" t="s">
        <v>1251</v>
      </c>
      <c r="F94" s="31" t="e">
        <f>VLOOKUP($E94,Atletas!$1:$1048576,7,FALSE)</f>
        <v>#N/A</v>
      </c>
      <c r="G94" s="31" t="e">
        <f>VLOOKUP($E94,Atletas!$1:$1048576,9,FALSE)</f>
        <v>#N/A</v>
      </c>
      <c r="H94" s="76" t="e">
        <f>VLOOKUP($E94,Atletas!$1:$1048576,5,FALSE)</f>
        <v>#N/A</v>
      </c>
      <c r="I94" s="35"/>
      <c r="J94" s="34"/>
      <c r="K94" s="35"/>
      <c r="L94" s="35" t="s">
        <v>802</v>
      </c>
      <c r="M94" s="44"/>
    </row>
    <row r="95" spans="1:15" s="30" customFormat="1">
      <c r="A95" s="27"/>
      <c r="B95" s="28"/>
      <c r="C95" s="29"/>
      <c r="D95" s="26"/>
      <c r="E95" s="30" t="s">
        <v>1458</v>
      </c>
      <c r="F95" s="31" t="e">
        <f>VLOOKUP($E95,Atletas!$1:$1048576,7,FALSE)</f>
        <v>#N/A</v>
      </c>
      <c r="G95" s="31" t="e">
        <f>VLOOKUP($E95,Atletas!$1:$1048576,9,FALSE)</f>
        <v>#N/A</v>
      </c>
      <c r="H95" s="76" t="e">
        <f>VLOOKUP($E95,Atletas!$1:$1048576,5,FALSE)</f>
        <v>#N/A</v>
      </c>
      <c r="I95" s="35"/>
      <c r="J95" s="34"/>
      <c r="K95" s="35"/>
      <c r="L95" s="35" t="s">
        <v>1337</v>
      </c>
    </row>
    <row r="96" spans="1:15" s="30" customFormat="1">
      <c r="A96" s="27"/>
      <c r="B96" s="28"/>
      <c r="C96" s="29"/>
      <c r="D96" s="26"/>
      <c r="E96" s="30" t="s">
        <v>1653</v>
      </c>
      <c r="F96" s="31">
        <f>VLOOKUP($E96,Atletas!$1:$1048576,7,FALSE)</f>
        <v>34120</v>
      </c>
      <c r="G96" s="31" t="str">
        <f>VLOOKUP($E96,Atletas!$1:$1048576,9,FALSE)</f>
        <v>S/Sub-23</v>
      </c>
      <c r="H96" s="76" t="str">
        <f>VLOOKUP($E96,Atletas!$1:$1048576,5,FALSE)</f>
        <v>GDE</v>
      </c>
      <c r="I96" s="35"/>
      <c r="J96" s="34"/>
      <c r="K96" s="35"/>
      <c r="L96" s="35" t="s">
        <v>1941</v>
      </c>
      <c r="M96" s="44"/>
    </row>
    <row r="97" spans="1:15" s="30" customFormat="1">
      <c r="A97" s="27"/>
      <c r="B97" s="28"/>
      <c r="C97" s="29"/>
      <c r="D97" s="26"/>
      <c r="E97" s="30" t="s">
        <v>1431</v>
      </c>
      <c r="F97" s="31" t="e">
        <f>VLOOKUP($E97,Atletas!$1:$1048576,7,FALSE)</f>
        <v>#N/A</v>
      </c>
      <c r="G97" s="31" t="e">
        <f>VLOOKUP($E97,Atletas!$1:$1048576,9,FALSE)</f>
        <v>#N/A</v>
      </c>
      <c r="H97" s="76" t="e">
        <f>VLOOKUP($E97,Atletas!$1:$1048576,5,FALSE)</f>
        <v>#N/A</v>
      </c>
      <c r="I97" s="35"/>
      <c r="J97" s="34"/>
      <c r="K97" s="35"/>
      <c r="L97" s="35" t="s">
        <v>1338</v>
      </c>
      <c r="M97" s="44"/>
    </row>
    <row r="98" spans="1:15" s="30" customFormat="1">
      <c r="A98" s="27"/>
      <c r="B98" s="28"/>
      <c r="C98" s="29"/>
      <c r="D98" s="26"/>
      <c r="E98" s="30" t="s">
        <v>1278</v>
      </c>
      <c r="F98" s="31" t="e">
        <f>VLOOKUP($E98,Atletas!$1:$1048576,7,FALSE)</f>
        <v>#N/A</v>
      </c>
      <c r="G98" s="31" t="e">
        <f>VLOOKUP($E98,Atletas!$1:$1048576,9,FALSE)</f>
        <v>#N/A</v>
      </c>
      <c r="H98" s="76" t="e">
        <f>VLOOKUP($E98,Atletas!$1:$1048576,5,FALSE)</f>
        <v>#N/A</v>
      </c>
      <c r="I98" s="35"/>
      <c r="J98" s="34"/>
      <c r="K98" s="35"/>
      <c r="L98" s="35" t="s">
        <v>803</v>
      </c>
      <c r="M98" s="44"/>
      <c r="N98" s="45"/>
    </row>
    <row r="99" spans="1:15" s="45" customFormat="1">
      <c r="A99" s="27"/>
      <c r="B99" s="28"/>
      <c r="C99" s="29"/>
      <c r="D99" s="26"/>
      <c r="E99" s="30" t="s">
        <v>1277</v>
      </c>
      <c r="F99" s="31">
        <f>VLOOKUP($E99,Atletas!$1:$1048576,7,FALSE)</f>
        <v>32882</v>
      </c>
      <c r="G99" s="31" t="str">
        <f>VLOOKUP($E99,Atletas!$1:$1048576,9,FALSE)</f>
        <v>Sénior</v>
      </c>
      <c r="H99" s="76" t="str">
        <f>VLOOKUP($E99,Atletas!$1:$1048576,5,FALSE)</f>
        <v>ADRAP</v>
      </c>
      <c r="I99" s="35"/>
      <c r="J99" s="34"/>
      <c r="K99" s="35"/>
      <c r="L99" s="35" t="s">
        <v>1339</v>
      </c>
      <c r="M99" s="30"/>
      <c r="N99" s="30"/>
      <c r="O99" s="30"/>
    </row>
    <row r="100" spans="1:15" s="30" customFormat="1">
      <c r="A100" s="27"/>
      <c r="B100" s="28"/>
      <c r="C100" s="29"/>
      <c r="D100" s="26"/>
      <c r="E100" s="30" t="s">
        <v>1661</v>
      </c>
      <c r="F100" s="31">
        <f>VLOOKUP($E100,Atletas!$1:$1048576,7,FALSE)</f>
        <v>33462</v>
      </c>
      <c r="G100" s="31" t="str">
        <f>VLOOKUP($E100,Atletas!$1:$1048576,9,FALSE)</f>
        <v>S/Sub-23</v>
      </c>
      <c r="H100" s="76" t="str">
        <f>VLOOKUP($E100,Atletas!$1:$1048576,5,FALSE)</f>
        <v>GDE</v>
      </c>
      <c r="I100" s="35"/>
      <c r="J100" s="34"/>
      <c r="K100" s="35"/>
      <c r="L100" s="35" t="s">
        <v>804</v>
      </c>
      <c r="M100" s="44"/>
    </row>
    <row r="101" spans="1:15" s="45" customFormat="1">
      <c r="A101" s="27"/>
      <c r="B101" s="28"/>
      <c r="C101" s="29"/>
      <c r="D101" s="26"/>
      <c r="E101" s="30" t="s">
        <v>1028</v>
      </c>
      <c r="F101" s="31">
        <f>VLOOKUP($E101,Atletas!$1:$1048576,7,FALSE)</f>
        <v>33978</v>
      </c>
      <c r="G101" s="31" t="str">
        <f>VLOOKUP($E101,Atletas!$1:$1048576,9,FALSE)</f>
        <v>S/Sub-23</v>
      </c>
      <c r="H101" s="76" t="str">
        <f>VLOOKUP($E101,Atletas!$1:$1048576,5,FALSE)</f>
        <v>GDE</v>
      </c>
      <c r="I101" s="35"/>
      <c r="J101" s="34"/>
      <c r="K101" s="35"/>
      <c r="L101" s="35" t="s">
        <v>1942</v>
      </c>
      <c r="M101" s="30"/>
      <c r="N101" s="30"/>
      <c r="O101" s="30"/>
    </row>
    <row r="102" spans="1:15" s="30" customFormat="1">
      <c r="A102" s="27"/>
      <c r="B102" s="28"/>
      <c r="C102" s="29"/>
      <c r="D102" s="26"/>
      <c r="E102" s="30" t="s">
        <v>995</v>
      </c>
      <c r="F102" s="31" t="e">
        <f>VLOOKUP($E102,Atletas!$1:$1048576,7,FALSE)</f>
        <v>#N/A</v>
      </c>
      <c r="G102" s="31" t="e">
        <f>VLOOKUP($E102,Atletas!$1:$1048576,9,FALSE)</f>
        <v>#N/A</v>
      </c>
      <c r="H102" s="76" t="e">
        <f>VLOOKUP($E102,Atletas!$1:$1048576,5,FALSE)</f>
        <v>#N/A</v>
      </c>
      <c r="I102" s="35"/>
      <c r="J102" s="34"/>
      <c r="K102" s="35"/>
      <c r="L102" s="35" t="s">
        <v>805</v>
      </c>
      <c r="M102" s="44"/>
    </row>
    <row r="103" spans="1:15" s="30" customFormat="1">
      <c r="A103" s="27"/>
      <c r="B103" s="28"/>
      <c r="C103" s="29"/>
      <c r="D103" s="26"/>
      <c r="E103" s="30" t="s">
        <v>1566</v>
      </c>
      <c r="F103" s="31">
        <f>VLOOKUP($E103,Atletas!$1:$1048576,7,FALSE)</f>
        <v>34591</v>
      </c>
      <c r="G103" s="31" t="str">
        <f>VLOOKUP($E103,Atletas!$1:$1048576,9,FALSE)</f>
        <v>Júnior</v>
      </c>
      <c r="H103" s="76" t="str">
        <f>VLOOKUP($E103,Atletas!$1:$1048576,5,FALSE)</f>
        <v>AJS</v>
      </c>
      <c r="I103" s="35"/>
      <c r="J103" s="34"/>
      <c r="K103" s="35"/>
      <c r="L103" s="35" t="s">
        <v>1943</v>
      </c>
      <c r="M103" s="44"/>
    </row>
    <row r="104" spans="1:15" s="30" customFormat="1">
      <c r="A104" s="27"/>
      <c r="B104" s="28"/>
      <c r="C104" s="29"/>
      <c r="D104" s="26"/>
      <c r="E104" s="30" t="s">
        <v>1092</v>
      </c>
      <c r="F104" s="31" t="e">
        <f>VLOOKUP($E104,Atletas!$1:$1048576,7,FALSE)</f>
        <v>#N/A</v>
      </c>
      <c r="G104" s="31" t="e">
        <f>VLOOKUP($E104,Atletas!$1:$1048576,9,FALSE)</f>
        <v>#N/A</v>
      </c>
      <c r="H104" s="76" t="e">
        <f>VLOOKUP($E104,Atletas!$1:$1048576,5,FALSE)</f>
        <v>#N/A</v>
      </c>
      <c r="I104" s="35"/>
      <c r="J104" s="34"/>
      <c r="K104" s="35"/>
      <c r="L104" s="35" t="s">
        <v>2542</v>
      </c>
      <c r="M104" s="44"/>
    </row>
    <row r="105" spans="1:15" s="30" customFormat="1">
      <c r="A105" s="27"/>
      <c r="B105" s="28"/>
      <c r="C105" s="29"/>
      <c r="D105" s="26"/>
      <c r="E105" s="30" t="s">
        <v>575</v>
      </c>
      <c r="F105" s="31">
        <f>VLOOKUP($E105,Atletas!$1:$1048576,7,FALSE)</f>
        <v>34123</v>
      </c>
      <c r="G105" s="31" t="str">
        <f>VLOOKUP($E105,Atletas!$1:$1048576,9,FALSE)</f>
        <v>S/Sub-23</v>
      </c>
      <c r="H105" s="76" t="str">
        <f>VLOOKUP($E105,Atletas!$1:$1048576,5,FALSE)</f>
        <v>CSM</v>
      </c>
      <c r="I105" s="35"/>
      <c r="J105" s="34"/>
      <c r="K105" s="35"/>
      <c r="L105" s="35" t="s">
        <v>1944</v>
      </c>
    </row>
    <row r="106" spans="1:15" s="30" customFormat="1">
      <c r="A106" s="27"/>
      <c r="B106" s="28"/>
      <c r="C106" s="29"/>
      <c r="D106" s="26"/>
      <c r="E106" s="30" t="s">
        <v>1114</v>
      </c>
      <c r="F106" s="31">
        <f>VLOOKUP($E106,Atletas!$1:$1048576,7,FALSE)</f>
        <v>35509</v>
      </c>
      <c r="G106" s="31" t="str">
        <f>VLOOKUP($E106,Atletas!$1:$1048576,9,FALSE)</f>
        <v>Juvenil</v>
      </c>
      <c r="H106" s="76" t="str">
        <f>VLOOKUP($E106,Atletas!$1:$1048576,5,FALSE)</f>
        <v>GDE</v>
      </c>
      <c r="I106" s="35"/>
      <c r="J106" s="34"/>
      <c r="K106" s="35"/>
      <c r="L106" s="35" t="s">
        <v>2543</v>
      </c>
      <c r="M106" s="44"/>
    </row>
    <row r="107" spans="1:15" s="30" customFormat="1">
      <c r="A107" s="27"/>
      <c r="B107" s="28"/>
      <c r="C107" s="29"/>
      <c r="D107" s="26"/>
      <c r="E107" s="30" t="s">
        <v>1746</v>
      </c>
      <c r="F107" s="31" t="e">
        <f>VLOOKUP($E107,Atletas!$1:$1048576,7,FALSE)</f>
        <v>#N/A</v>
      </c>
      <c r="G107" s="31" t="e">
        <f>VLOOKUP($E107,Atletas!$1:$1048576,9,FALSE)</f>
        <v>#N/A</v>
      </c>
      <c r="H107" s="76" t="e">
        <f>VLOOKUP($E107,Atletas!$1:$1048576,5,FALSE)</f>
        <v>#N/A</v>
      </c>
      <c r="I107" s="35"/>
      <c r="J107" s="34"/>
      <c r="K107" s="35"/>
      <c r="L107" s="35" t="s">
        <v>119</v>
      </c>
      <c r="M107" s="44"/>
    </row>
    <row r="108" spans="1:15" s="30" customFormat="1">
      <c r="A108" s="27"/>
      <c r="B108" s="28"/>
      <c r="C108" s="29"/>
      <c r="D108" s="26"/>
      <c r="E108" s="30" t="s">
        <v>1512</v>
      </c>
      <c r="F108" s="31" t="e">
        <f>VLOOKUP($E108,Atletas!$1:$1048576,7,FALSE)</f>
        <v>#N/A</v>
      </c>
      <c r="G108" s="31" t="e">
        <f>VLOOKUP($E108,Atletas!$1:$1048576,9,FALSE)</f>
        <v>#N/A</v>
      </c>
      <c r="H108" s="76" t="e">
        <f>VLOOKUP($E108,Atletas!$1:$1048576,5,FALSE)</f>
        <v>#N/A</v>
      </c>
      <c r="I108" s="35"/>
      <c r="J108" s="34"/>
      <c r="K108" s="35"/>
      <c r="L108" s="35" t="s">
        <v>806</v>
      </c>
      <c r="M108" s="44"/>
    </row>
    <row r="109" spans="1:15" s="30" customFormat="1">
      <c r="A109" s="27"/>
      <c r="B109" s="28"/>
      <c r="C109" s="29"/>
      <c r="D109" s="26"/>
      <c r="E109" s="30" t="s">
        <v>1505</v>
      </c>
      <c r="F109" s="31">
        <f>VLOOKUP($E109,Atletas!$1:$1048576,7,FALSE)</f>
        <v>33369</v>
      </c>
      <c r="G109" s="31" t="str">
        <f>VLOOKUP($E109,Atletas!$1:$1048576,9,FALSE)</f>
        <v>S/Sub-23</v>
      </c>
      <c r="H109" s="76" t="str">
        <f>VLOOKUP($E109,Atletas!$1:$1048576,5,FALSE)</f>
        <v>AJS</v>
      </c>
      <c r="I109" s="35"/>
      <c r="J109" s="34"/>
      <c r="K109" s="35"/>
      <c r="L109" s="35" t="s">
        <v>1340</v>
      </c>
    </row>
    <row r="110" spans="1:15" s="30" customFormat="1">
      <c r="A110" s="27"/>
      <c r="B110" s="28"/>
      <c r="C110" s="29"/>
      <c r="D110" s="26"/>
      <c r="E110" s="30" t="s">
        <v>2116</v>
      </c>
      <c r="F110" s="31" t="e">
        <f>VLOOKUP($E110,Atletas!$1:$1048576,7,FALSE)</f>
        <v>#N/A</v>
      </c>
      <c r="G110" s="31" t="e">
        <f>VLOOKUP($E110,Atletas!$1:$1048576,9,FALSE)</f>
        <v>#N/A</v>
      </c>
      <c r="H110" s="76" t="e">
        <f>VLOOKUP($E110,Atletas!$1:$1048576,5,FALSE)</f>
        <v>#N/A</v>
      </c>
      <c r="I110" s="35"/>
      <c r="J110" s="34"/>
      <c r="K110" s="35"/>
      <c r="L110" s="35" t="s">
        <v>2545</v>
      </c>
      <c r="M110" s="44"/>
    </row>
    <row r="111" spans="1:15" s="30" customFormat="1">
      <c r="A111" s="27"/>
      <c r="B111" s="28"/>
      <c r="C111" s="29"/>
      <c r="D111" s="26"/>
      <c r="E111" s="30" t="s">
        <v>1366</v>
      </c>
      <c r="F111" s="31" t="e">
        <f>VLOOKUP($E111,Atletas!$1:$1048576,7,FALSE)</f>
        <v>#N/A</v>
      </c>
      <c r="G111" s="31" t="e">
        <f>VLOOKUP($E111,Atletas!$1:$1048576,9,FALSE)</f>
        <v>#N/A</v>
      </c>
      <c r="H111" s="76" t="e">
        <f>VLOOKUP($E111,Atletas!$1:$1048576,5,FALSE)</f>
        <v>#N/A</v>
      </c>
      <c r="I111" s="35"/>
      <c r="J111" s="34"/>
      <c r="K111" s="35"/>
      <c r="L111" s="35" t="s">
        <v>1069</v>
      </c>
      <c r="N111" s="45"/>
    </row>
    <row r="112" spans="1:15" s="30" customFormat="1">
      <c r="A112" s="27"/>
      <c r="B112" s="28"/>
      <c r="C112" s="29"/>
      <c r="D112" s="26"/>
      <c r="E112" s="30" t="s">
        <v>1450</v>
      </c>
      <c r="F112" s="31" t="e">
        <f>VLOOKUP($E112,Atletas!$1:$1048576,7,FALSE)</f>
        <v>#N/A</v>
      </c>
      <c r="G112" s="31" t="e">
        <f>VLOOKUP($E112,Atletas!$1:$1048576,9,FALSE)</f>
        <v>#N/A</v>
      </c>
      <c r="H112" s="76" t="e">
        <f>VLOOKUP($E112,Atletas!$1:$1048576,5,FALSE)</f>
        <v>#N/A</v>
      </c>
      <c r="I112" s="35"/>
      <c r="J112" s="34"/>
      <c r="K112" s="35"/>
      <c r="L112" s="35" t="s">
        <v>807</v>
      </c>
      <c r="M112" s="44"/>
    </row>
    <row r="113" spans="1:14" s="30" customFormat="1">
      <c r="A113" s="27"/>
      <c r="B113" s="28"/>
      <c r="C113" s="29"/>
      <c r="D113" s="26"/>
      <c r="E113" s="30" t="s">
        <v>2112</v>
      </c>
      <c r="F113" s="31">
        <f>VLOOKUP($E113,Atletas!$1:$1048576,7,FALSE)</f>
        <v>35028</v>
      </c>
      <c r="G113" s="31" t="str">
        <f>VLOOKUP($E113,Atletas!$1:$1048576,9,FALSE)</f>
        <v>Júnior</v>
      </c>
      <c r="H113" s="76" t="str">
        <f>VLOOKUP($E113,Atletas!$1:$1048576,5,FALSE)</f>
        <v>AJS</v>
      </c>
      <c r="I113" s="35"/>
      <c r="J113" s="34"/>
      <c r="K113" s="35"/>
      <c r="L113" s="35" t="s">
        <v>2546</v>
      </c>
      <c r="M113" s="44"/>
    </row>
    <row r="114" spans="1:14" s="30" customFormat="1">
      <c r="A114" s="27"/>
      <c r="B114" s="28"/>
      <c r="C114" s="29"/>
      <c r="D114" s="26"/>
      <c r="E114" s="30" t="s">
        <v>1706</v>
      </c>
      <c r="F114" s="31" t="e">
        <f>VLOOKUP($E114,Atletas!$1:$1048576,7,FALSE)</f>
        <v>#N/A</v>
      </c>
      <c r="G114" s="31" t="e">
        <f>VLOOKUP($E114,Atletas!$1:$1048576,9,FALSE)</f>
        <v>#N/A</v>
      </c>
      <c r="H114" s="76" t="e">
        <f>VLOOKUP($E114,Atletas!$1:$1048576,5,FALSE)</f>
        <v>#N/A</v>
      </c>
      <c r="I114" s="35"/>
      <c r="J114" s="34"/>
      <c r="K114" s="35"/>
      <c r="L114" s="35" t="s">
        <v>808</v>
      </c>
      <c r="M114" s="44"/>
    </row>
    <row r="115" spans="1:14" s="30" customFormat="1">
      <c r="A115" s="27"/>
      <c r="B115" s="28"/>
      <c r="C115" s="29"/>
      <c r="D115" s="26"/>
      <c r="E115" s="30" t="s">
        <v>1672</v>
      </c>
      <c r="F115" s="31" t="e">
        <f>VLOOKUP($E115,Atletas!$1:$1048576,7,FALSE)</f>
        <v>#N/A</v>
      </c>
      <c r="G115" s="31" t="e">
        <f>VLOOKUP($E115,Atletas!$1:$1048576,9,FALSE)</f>
        <v>#N/A</v>
      </c>
      <c r="H115" s="76" t="e">
        <f>VLOOKUP($E115,Atletas!$1:$1048576,5,FALSE)</f>
        <v>#N/A</v>
      </c>
      <c r="I115" s="35"/>
      <c r="J115" s="34"/>
      <c r="K115" s="35"/>
      <c r="L115" s="35" t="s">
        <v>99</v>
      </c>
      <c r="M115" s="44"/>
    </row>
    <row r="116" spans="1:14" s="30" customFormat="1">
      <c r="A116" s="27"/>
      <c r="B116" s="28"/>
      <c r="C116" s="29"/>
      <c r="D116" s="26"/>
      <c r="E116" s="30" t="s">
        <v>1095</v>
      </c>
      <c r="F116" s="31" t="e">
        <f>VLOOKUP($E116,Atletas!$1:$1048576,7,FALSE)</f>
        <v>#N/A</v>
      </c>
      <c r="G116" s="31" t="e">
        <f>VLOOKUP($E116,Atletas!$1:$1048576,9,FALSE)</f>
        <v>#N/A</v>
      </c>
      <c r="H116" s="76" t="e">
        <f>VLOOKUP($E116,Atletas!$1:$1048576,5,FALSE)</f>
        <v>#N/A</v>
      </c>
      <c r="I116" s="35"/>
      <c r="J116" s="34"/>
      <c r="K116" s="35"/>
      <c r="L116" s="35" t="s">
        <v>100</v>
      </c>
    </row>
    <row r="117" spans="1:14" s="30" customFormat="1">
      <c r="A117" s="27"/>
      <c r="B117" s="28"/>
      <c r="C117" s="29"/>
      <c r="D117" s="26"/>
      <c r="E117" s="30" t="s">
        <v>1506</v>
      </c>
      <c r="F117" s="31">
        <f>VLOOKUP($E117,Atletas!$1:$1048576,7,FALSE)</f>
        <v>33571</v>
      </c>
      <c r="G117" s="31" t="str">
        <f>VLOOKUP($E117,Atletas!$1:$1048576,9,FALSE)</f>
        <v>S/Sub-23</v>
      </c>
      <c r="H117" s="76" t="str">
        <f>VLOOKUP($E117,Atletas!$1:$1048576,5,FALSE)</f>
        <v>AJS</v>
      </c>
      <c r="I117" s="35"/>
      <c r="J117" s="34"/>
      <c r="K117" s="35"/>
      <c r="L117" s="35" t="s">
        <v>1068</v>
      </c>
    </row>
    <row r="118" spans="1:14" s="30" customFormat="1">
      <c r="A118" s="27"/>
      <c r="B118" s="28"/>
      <c r="C118" s="29"/>
      <c r="D118" s="26"/>
      <c r="E118" s="30" t="s">
        <v>1029</v>
      </c>
      <c r="F118" s="31" t="e">
        <f>VLOOKUP($E118,Atletas!$1:$1048576,7,FALSE)</f>
        <v>#N/A</v>
      </c>
      <c r="G118" s="31" t="e">
        <f>VLOOKUP($E118,Atletas!$1:$1048576,9,FALSE)</f>
        <v>#N/A</v>
      </c>
      <c r="H118" s="76" t="e">
        <f>VLOOKUP($E118,Atletas!$1:$1048576,5,FALSE)</f>
        <v>#N/A</v>
      </c>
      <c r="I118" s="35"/>
      <c r="J118" s="34"/>
      <c r="K118" s="35"/>
      <c r="L118" s="35" t="s">
        <v>101</v>
      </c>
    </row>
    <row r="119" spans="1:14" s="30" customFormat="1">
      <c r="A119" s="27"/>
      <c r="B119" s="28"/>
      <c r="C119" s="29"/>
      <c r="D119" s="26"/>
      <c r="E119" s="30" t="s">
        <v>1151</v>
      </c>
      <c r="F119" s="31" t="e">
        <f>VLOOKUP($E119,Atletas!$1:$1048576,7,FALSE)</f>
        <v>#N/A</v>
      </c>
      <c r="G119" s="31" t="e">
        <f>VLOOKUP($E119,Atletas!$1:$1048576,9,FALSE)</f>
        <v>#N/A</v>
      </c>
      <c r="H119" s="76" t="e">
        <f>VLOOKUP($E119,Atletas!$1:$1048576,5,FALSE)</f>
        <v>#N/A</v>
      </c>
      <c r="I119" s="35"/>
      <c r="J119" s="34"/>
      <c r="K119" s="35"/>
      <c r="L119" s="35" t="s">
        <v>102</v>
      </c>
      <c r="M119" s="44"/>
    </row>
    <row r="120" spans="1:14" s="30" customFormat="1">
      <c r="A120" s="27"/>
      <c r="B120" s="28"/>
      <c r="C120" s="29"/>
      <c r="D120" s="26"/>
      <c r="E120" s="30" t="s">
        <v>1509</v>
      </c>
      <c r="F120" s="31">
        <f>VLOOKUP($E120,Atletas!$1:$1048576,7,FALSE)</f>
        <v>33906</v>
      </c>
      <c r="G120" s="31" t="str">
        <f>VLOOKUP($E120,Atletas!$1:$1048576,9,FALSE)</f>
        <v>S/Sub-23</v>
      </c>
      <c r="H120" s="76" t="str">
        <f>VLOOKUP($E120,Atletas!$1:$1048576,5,FALSE)</f>
        <v>AJS</v>
      </c>
      <c r="I120" s="35"/>
      <c r="J120" s="34"/>
      <c r="K120" s="35"/>
      <c r="L120" s="35" t="s">
        <v>2576</v>
      </c>
      <c r="M120" s="44"/>
    </row>
    <row r="121" spans="1:14" s="30" customFormat="1">
      <c r="A121" s="27"/>
      <c r="B121" s="28"/>
      <c r="C121" s="29"/>
      <c r="D121" s="26"/>
      <c r="E121" s="30" t="s">
        <v>2113</v>
      </c>
      <c r="F121" s="31">
        <f>VLOOKUP($E121,Atletas!$1:$1048576,7,FALSE)</f>
        <v>35291</v>
      </c>
      <c r="G121" s="31" t="str">
        <f>VLOOKUP($E121,Atletas!$1:$1048576,9,FALSE)</f>
        <v>Juvenil</v>
      </c>
      <c r="H121" s="76" t="str">
        <f>VLOOKUP($E121,Atletas!$1:$1048576,5,FALSE)</f>
        <v>CSM</v>
      </c>
      <c r="I121" s="35"/>
      <c r="J121" s="34"/>
      <c r="K121" s="35"/>
      <c r="L121" s="35" t="s">
        <v>2576</v>
      </c>
      <c r="N121" s="45"/>
    </row>
    <row r="122" spans="1:14" s="30" customFormat="1">
      <c r="A122" s="27"/>
      <c r="B122" s="28"/>
      <c r="C122" s="29"/>
      <c r="D122" s="26"/>
      <c r="E122" s="30" t="s">
        <v>1037</v>
      </c>
      <c r="F122" s="31">
        <f>VLOOKUP($E122,Atletas!$1:$1048576,7,FALSE)</f>
        <v>35674</v>
      </c>
      <c r="G122" s="31" t="str">
        <f>VLOOKUP($E122,Atletas!$1:$1048576,9,FALSE)</f>
        <v>Juvenil</v>
      </c>
      <c r="H122" s="76" t="str">
        <f>VLOOKUP($E122,Atletas!$1:$1048576,5,FALSE)</f>
        <v>ACDSJ</v>
      </c>
      <c r="I122" s="35"/>
      <c r="J122" s="34"/>
      <c r="K122" s="35"/>
      <c r="L122" s="35" t="s">
        <v>2547</v>
      </c>
      <c r="M122" s="44"/>
    </row>
    <row r="123" spans="1:14" s="30" customFormat="1">
      <c r="A123" s="27"/>
      <c r="B123" s="28"/>
      <c r="C123" s="29"/>
      <c r="D123" s="26"/>
      <c r="E123" s="30" t="s">
        <v>824</v>
      </c>
      <c r="F123" s="31">
        <f>VLOOKUP($E123,Atletas!$1:$1048576,7,FALSE)</f>
        <v>34501</v>
      </c>
      <c r="G123" s="31" t="str">
        <f>VLOOKUP($E123,Atletas!$1:$1048576,9,FALSE)</f>
        <v>Júnior</v>
      </c>
      <c r="H123" s="76" t="str">
        <f>VLOOKUP($E123,Atletas!$1:$1048576,5,FALSE)</f>
        <v>CSM</v>
      </c>
      <c r="I123" s="35"/>
      <c r="J123" s="34"/>
      <c r="K123" s="35"/>
      <c r="L123" s="35" t="s">
        <v>103</v>
      </c>
    </row>
    <row r="124" spans="1:14" s="30" customFormat="1">
      <c r="A124" s="27"/>
      <c r="B124" s="28"/>
      <c r="C124" s="29"/>
      <c r="D124" s="26"/>
      <c r="E124" s="30" t="s">
        <v>1157</v>
      </c>
      <c r="F124" s="31">
        <f>VLOOKUP($E124,Atletas!$1:$1048576,7,FALSE)</f>
        <v>34691</v>
      </c>
      <c r="G124" s="31" t="str">
        <f>VLOOKUP($E124,Atletas!$1:$1048576,9,FALSE)</f>
        <v>Júnior</v>
      </c>
      <c r="H124" s="76" t="str">
        <f>VLOOKUP($E124,Atletas!$1:$1048576,5,FALSE)</f>
        <v>GDE</v>
      </c>
      <c r="I124" s="35"/>
      <c r="J124" s="34"/>
      <c r="K124" s="35"/>
      <c r="L124" s="35" t="s">
        <v>1945</v>
      </c>
      <c r="M124" s="44"/>
    </row>
    <row r="125" spans="1:14" s="30" customFormat="1">
      <c r="A125" s="27"/>
      <c r="B125" s="28"/>
      <c r="C125" s="29"/>
      <c r="D125" s="26"/>
      <c r="E125" s="30" t="s">
        <v>1164</v>
      </c>
      <c r="F125" s="31">
        <f>VLOOKUP($E125,Atletas!$1:$1048576,7,FALSE)</f>
        <v>34650</v>
      </c>
      <c r="G125" s="31" t="str">
        <f>VLOOKUP($E125,Atletas!$1:$1048576,9,FALSE)</f>
        <v>Júnior</v>
      </c>
      <c r="H125" s="76" t="str">
        <f>VLOOKUP($E125,Atletas!$1:$1048576,5,FALSE)</f>
        <v>CAFH</v>
      </c>
      <c r="I125" s="35"/>
      <c r="J125" s="34"/>
      <c r="K125" s="35"/>
      <c r="L125" s="35" t="s">
        <v>2548</v>
      </c>
      <c r="M125" s="44"/>
    </row>
    <row r="126" spans="1:14" s="30" customFormat="1">
      <c r="A126" s="27"/>
      <c r="B126" s="28"/>
      <c r="C126" s="29"/>
      <c r="D126" s="26"/>
      <c r="E126" s="30" t="s">
        <v>623</v>
      </c>
      <c r="F126" s="31" t="e">
        <f>VLOOKUP($E126,Atletas!$1:$1048576,7,FALSE)</f>
        <v>#N/A</v>
      </c>
      <c r="G126" s="31" t="e">
        <f>VLOOKUP($E126,Atletas!$1:$1048576,9,FALSE)</f>
        <v>#N/A</v>
      </c>
      <c r="H126" s="76" t="e">
        <f>VLOOKUP($E126,Atletas!$1:$1048576,5,FALSE)</f>
        <v>#N/A</v>
      </c>
      <c r="I126" s="35"/>
      <c r="J126" s="34"/>
      <c r="K126" s="35"/>
      <c r="L126" s="35" t="s">
        <v>104</v>
      </c>
    </row>
    <row r="127" spans="1:14" s="30" customFormat="1">
      <c r="A127" s="27"/>
      <c r="B127" s="28"/>
      <c r="C127" s="29"/>
      <c r="D127" s="26"/>
      <c r="E127" s="30" t="s">
        <v>1483</v>
      </c>
      <c r="F127" s="31">
        <f>VLOOKUP($E127,Atletas!$1:$1048576,7,FALSE)</f>
        <v>33064</v>
      </c>
      <c r="G127" s="31" t="str">
        <f>VLOOKUP($E127,Atletas!$1:$1048576,9,FALSE)</f>
        <v>Sénior</v>
      </c>
      <c r="H127" s="76" t="str">
        <f>VLOOKUP($E127,Atletas!$1:$1048576,5,FALSE)</f>
        <v>GDE</v>
      </c>
      <c r="I127" s="35"/>
      <c r="J127" s="34"/>
      <c r="K127" s="35"/>
      <c r="L127" s="35" t="s">
        <v>809</v>
      </c>
      <c r="M127" s="44"/>
    </row>
    <row r="128" spans="1:14" s="30" customFormat="1">
      <c r="A128" s="27"/>
      <c r="B128" s="28"/>
      <c r="C128" s="29"/>
      <c r="D128" s="26"/>
      <c r="E128" s="30" t="s">
        <v>2102</v>
      </c>
      <c r="F128" s="31" t="e">
        <f>VLOOKUP($E128,Atletas!$1:$1048576,7,FALSE)</f>
        <v>#N/A</v>
      </c>
      <c r="G128" s="31" t="e">
        <f>VLOOKUP($E128,Atletas!$1:$1048576,9,FALSE)</f>
        <v>#N/A</v>
      </c>
      <c r="H128" s="76" t="e">
        <f>VLOOKUP($E128,Atletas!$1:$1048576,5,FALSE)</f>
        <v>#N/A</v>
      </c>
      <c r="I128" s="35"/>
      <c r="J128" s="34"/>
      <c r="K128" s="35"/>
      <c r="L128" s="35" t="s">
        <v>2549</v>
      </c>
    </row>
    <row r="129" spans="1:13" s="30" customFormat="1">
      <c r="A129" s="27"/>
      <c r="B129" s="28"/>
      <c r="C129" s="29"/>
      <c r="D129" s="26"/>
      <c r="E129" s="30" t="s">
        <v>626</v>
      </c>
      <c r="F129" s="31" t="e">
        <f>VLOOKUP($E129,Atletas!$1:$1048576,7,FALSE)</f>
        <v>#N/A</v>
      </c>
      <c r="G129" s="31" t="e">
        <f>VLOOKUP($E129,Atletas!$1:$1048576,9,FALSE)</f>
        <v>#N/A</v>
      </c>
      <c r="H129" s="76" t="e">
        <f>VLOOKUP($E129,Atletas!$1:$1048576,5,FALSE)</f>
        <v>#N/A</v>
      </c>
      <c r="I129" s="35"/>
      <c r="J129" s="34"/>
      <c r="K129" s="35"/>
      <c r="L129" s="35" t="s">
        <v>105</v>
      </c>
    </row>
    <row r="130" spans="1:13" s="30" customFormat="1">
      <c r="A130" s="27"/>
      <c r="B130" s="28"/>
      <c r="C130" s="29"/>
      <c r="D130" s="26"/>
      <c r="E130" s="30" t="s">
        <v>53</v>
      </c>
      <c r="F130" s="31">
        <f>VLOOKUP($E130,Atletas!$1:$1048576,7,FALSE)</f>
        <v>35461</v>
      </c>
      <c r="G130" s="31" t="str">
        <f>VLOOKUP($E130,Atletas!$1:$1048576,9,FALSE)</f>
        <v>Juvenil</v>
      </c>
      <c r="H130" s="76" t="str">
        <f>VLOOKUP($E130,Atletas!$1:$1048576,5,FALSE)</f>
        <v>AJS</v>
      </c>
      <c r="I130" s="35"/>
      <c r="J130" s="34"/>
      <c r="K130" s="35"/>
      <c r="L130" s="35" t="s">
        <v>2550</v>
      </c>
    </row>
    <row r="131" spans="1:13" s="30" customFormat="1">
      <c r="A131" s="27"/>
      <c r="B131" s="28"/>
      <c r="C131" s="29"/>
      <c r="D131" s="26"/>
      <c r="E131" s="30" t="s">
        <v>824</v>
      </c>
      <c r="F131" s="31">
        <f>VLOOKUP($E131,Atletas!$1:$1048576,7,FALSE)</f>
        <v>34501</v>
      </c>
      <c r="G131" s="31" t="str">
        <f>VLOOKUP($E131,Atletas!$1:$1048576,9,FALSE)</f>
        <v>Júnior</v>
      </c>
      <c r="H131" s="76" t="str">
        <f>VLOOKUP($E131,Atletas!$1:$1048576,5,FALSE)</f>
        <v>CSM</v>
      </c>
      <c r="I131" s="35"/>
      <c r="J131" s="34"/>
      <c r="K131" s="35"/>
      <c r="L131" s="35" t="s">
        <v>106</v>
      </c>
    </row>
    <row r="132" spans="1:13" s="30" customFormat="1">
      <c r="A132" s="27"/>
      <c r="B132" s="28"/>
      <c r="C132" s="29"/>
      <c r="D132" s="26"/>
      <c r="E132" s="30" t="s">
        <v>1724</v>
      </c>
      <c r="F132" s="31">
        <f>VLOOKUP($E132,Atletas!$1:$1048576,7,FALSE)</f>
        <v>34927</v>
      </c>
      <c r="G132" s="31" t="str">
        <f>VLOOKUP($E132,Atletas!$1:$1048576,9,FALSE)</f>
        <v>Júnior</v>
      </c>
      <c r="H132" s="76" t="str">
        <f>VLOOKUP($E132,Atletas!$1:$1048576,5,FALSE)</f>
        <v>ACDSJ</v>
      </c>
      <c r="I132" s="35"/>
      <c r="J132" s="34"/>
      <c r="K132" s="35"/>
      <c r="L132" s="35" t="s">
        <v>107</v>
      </c>
      <c r="M132" s="44"/>
    </row>
    <row r="133" spans="1:13" s="30" customFormat="1">
      <c r="A133" s="27"/>
      <c r="B133" s="28"/>
      <c r="C133" s="29"/>
      <c r="D133" s="26"/>
      <c r="E133" s="30" t="s">
        <v>1728</v>
      </c>
      <c r="F133" s="31" t="e">
        <f>VLOOKUP($E133,Atletas!$1:$1048576,7,FALSE)</f>
        <v>#N/A</v>
      </c>
      <c r="G133" s="31" t="e">
        <f>VLOOKUP($E133,Atletas!$1:$1048576,9,FALSE)</f>
        <v>#N/A</v>
      </c>
      <c r="H133" s="76" t="e">
        <f>VLOOKUP($E133,Atletas!$1:$1048576,5,FALSE)</f>
        <v>#N/A</v>
      </c>
      <c r="I133" s="35"/>
      <c r="J133" s="34"/>
      <c r="K133" s="35"/>
      <c r="L133" s="35" t="s">
        <v>108</v>
      </c>
    </row>
    <row r="134" spans="1:13" s="30" customFormat="1">
      <c r="A134" s="27"/>
      <c r="B134" s="28"/>
      <c r="C134" s="29"/>
      <c r="D134" s="26"/>
      <c r="E134" s="30" t="s">
        <v>1418</v>
      </c>
      <c r="F134" s="31" t="e">
        <f>VLOOKUP($E134,Atletas!$1:$1048576,7,FALSE)</f>
        <v>#N/A</v>
      </c>
      <c r="G134" s="31" t="e">
        <f>VLOOKUP($E134,Atletas!$1:$1048576,9,FALSE)</f>
        <v>#N/A</v>
      </c>
      <c r="H134" s="76" t="e">
        <f>VLOOKUP($E134,Atletas!$1:$1048576,5,FALSE)</f>
        <v>#N/A</v>
      </c>
      <c r="I134" s="35"/>
      <c r="J134" s="34"/>
      <c r="K134" s="35"/>
      <c r="L134" s="35" t="s">
        <v>1066</v>
      </c>
    </row>
    <row r="135" spans="1:13" s="30" customFormat="1">
      <c r="A135" s="27"/>
      <c r="B135" s="28"/>
      <c r="C135" s="29"/>
      <c r="D135" s="26"/>
      <c r="E135" s="30" t="s">
        <v>1730</v>
      </c>
      <c r="F135" s="31" t="e">
        <f>VLOOKUP($E135,Atletas!$1:$1048576,7,FALSE)</f>
        <v>#N/A</v>
      </c>
      <c r="G135" s="31" t="e">
        <f>VLOOKUP($E135,Atletas!$1:$1048576,9,FALSE)</f>
        <v>#N/A</v>
      </c>
      <c r="H135" s="76" t="e">
        <f>VLOOKUP($E135,Atletas!$1:$1048576,5,FALSE)</f>
        <v>#N/A</v>
      </c>
      <c r="I135" s="35"/>
      <c r="J135" s="34"/>
      <c r="K135" s="35"/>
      <c r="L135" s="35" t="s">
        <v>2152</v>
      </c>
      <c r="M135" s="44"/>
    </row>
    <row r="136" spans="1:13" s="30" customFormat="1">
      <c r="A136" s="27"/>
      <c r="B136" s="28"/>
      <c r="C136" s="29"/>
      <c r="D136" s="26"/>
      <c r="E136" s="30" t="s">
        <v>5</v>
      </c>
      <c r="F136" s="31" t="e">
        <f>VLOOKUP($E136,Atletas!$1:$1048576,7,FALSE)</f>
        <v>#N/A</v>
      </c>
      <c r="G136" s="31" t="e">
        <f>VLOOKUP($E136,Atletas!$1:$1048576,9,FALSE)</f>
        <v>#N/A</v>
      </c>
      <c r="H136" s="76" t="e">
        <f>VLOOKUP($E136,Atletas!$1:$1048576,5,FALSE)</f>
        <v>#N/A</v>
      </c>
      <c r="I136" s="35"/>
      <c r="J136" s="34"/>
      <c r="K136" s="35"/>
      <c r="L136" s="35" t="s">
        <v>1946</v>
      </c>
    </row>
    <row r="137" spans="1:13" s="30" customFormat="1">
      <c r="A137" s="27"/>
      <c r="B137" s="28"/>
      <c r="C137" s="29"/>
      <c r="D137" s="26"/>
      <c r="E137" s="30" t="s">
        <v>913</v>
      </c>
      <c r="F137" s="31" t="e">
        <f>VLOOKUP($E137,Atletas!$1:$1048576,7,FALSE)</f>
        <v>#N/A</v>
      </c>
      <c r="G137" s="31" t="e">
        <f>VLOOKUP($E137,Atletas!$1:$1048576,9,FALSE)</f>
        <v>#N/A</v>
      </c>
      <c r="H137" s="76" t="e">
        <f>VLOOKUP($E137,Atletas!$1:$1048576,5,FALSE)</f>
        <v>#N/A</v>
      </c>
      <c r="I137" s="35"/>
      <c r="J137" s="34"/>
      <c r="K137" s="35"/>
      <c r="L137" s="35" t="s">
        <v>109</v>
      </c>
    </row>
    <row r="138" spans="1:13" s="30" customFormat="1">
      <c r="A138" s="27"/>
      <c r="B138" s="28"/>
      <c r="C138" s="29"/>
      <c r="D138" s="26"/>
      <c r="E138" s="30" t="s">
        <v>2154</v>
      </c>
      <c r="F138" s="31" t="e">
        <f>VLOOKUP($E138,Atletas!$1:$1048576,7,FALSE)</f>
        <v>#N/A</v>
      </c>
      <c r="G138" s="31" t="e">
        <f>VLOOKUP($E138,Atletas!$1:$1048576,9,FALSE)</f>
        <v>#N/A</v>
      </c>
      <c r="H138" s="76" t="e">
        <f>VLOOKUP($E138,Atletas!$1:$1048576,5,FALSE)</f>
        <v>#N/A</v>
      </c>
      <c r="I138" s="35"/>
      <c r="J138" s="34"/>
      <c r="K138" s="35"/>
      <c r="L138" s="35" t="s">
        <v>2551</v>
      </c>
    </row>
    <row r="139" spans="1:13" s="30" customFormat="1">
      <c r="A139" s="27"/>
      <c r="B139" s="28"/>
      <c r="C139" s="29"/>
      <c r="D139" s="26"/>
      <c r="E139" s="30" t="s">
        <v>1501</v>
      </c>
      <c r="F139" s="31" t="e">
        <f>VLOOKUP($E139,Atletas!$1:$1048576,7,FALSE)</f>
        <v>#N/A</v>
      </c>
      <c r="G139" s="31" t="e">
        <f>VLOOKUP($E139,Atletas!$1:$1048576,9,FALSE)</f>
        <v>#N/A</v>
      </c>
      <c r="H139" s="76" t="e">
        <f>VLOOKUP($E139,Atletas!$1:$1048576,5,FALSE)</f>
        <v>#N/A</v>
      </c>
      <c r="I139" s="35"/>
      <c r="J139" s="34"/>
      <c r="K139" s="35"/>
      <c r="L139" s="35" t="s">
        <v>110</v>
      </c>
      <c r="M139" s="44"/>
    </row>
    <row r="140" spans="1:13" s="30" customFormat="1">
      <c r="A140" s="27"/>
      <c r="B140" s="28"/>
      <c r="C140" s="29"/>
      <c r="D140" s="26"/>
      <c r="E140" s="30" t="s">
        <v>1224</v>
      </c>
      <c r="F140" s="31">
        <f>VLOOKUP($E140,Atletas!$1:$1048576,7,FALSE)</f>
        <v>34174</v>
      </c>
      <c r="G140" s="31" t="str">
        <f>VLOOKUP($E140,Atletas!$1:$1048576,9,FALSE)</f>
        <v>S/Sub-23</v>
      </c>
      <c r="H140" s="76" t="str">
        <f>VLOOKUP($E140,Atletas!$1:$1048576,5,FALSE)</f>
        <v>ACDSJ</v>
      </c>
      <c r="I140" s="35"/>
      <c r="J140" s="34"/>
      <c r="K140" s="35"/>
      <c r="L140" s="35" t="s">
        <v>810</v>
      </c>
      <c r="M140" s="44"/>
    </row>
    <row r="141" spans="1:13" s="30" customFormat="1">
      <c r="A141" s="27"/>
      <c r="B141" s="28"/>
      <c r="C141" s="29"/>
      <c r="D141" s="26"/>
      <c r="E141" s="30" t="s">
        <v>3</v>
      </c>
      <c r="F141" s="31" t="e">
        <f>VLOOKUP($E141,Atletas!$1:$1048576,7,FALSE)</f>
        <v>#N/A</v>
      </c>
      <c r="G141" s="31" t="e">
        <f>VLOOKUP($E141,Atletas!$1:$1048576,9,FALSE)</f>
        <v>#N/A</v>
      </c>
      <c r="H141" s="76" t="e">
        <f>VLOOKUP($E141,Atletas!$1:$1048576,5,FALSE)</f>
        <v>#N/A</v>
      </c>
      <c r="I141" s="35"/>
      <c r="J141" s="34"/>
      <c r="K141" s="35"/>
      <c r="L141" s="35" t="s">
        <v>1947</v>
      </c>
    </row>
    <row r="142" spans="1:13" s="30" customFormat="1">
      <c r="A142" s="27"/>
      <c r="B142" s="28"/>
      <c r="C142" s="29"/>
      <c r="D142" s="26"/>
      <c r="E142" s="30" t="s">
        <v>666</v>
      </c>
      <c r="F142" s="31" t="e">
        <f>VLOOKUP($E142,Atletas!$1:$1048576,7,FALSE)</f>
        <v>#N/A</v>
      </c>
      <c r="G142" s="31" t="e">
        <f>VLOOKUP($E142,Atletas!$1:$1048576,9,FALSE)</f>
        <v>#N/A</v>
      </c>
      <c r="H142" s="76" t="e">
        <f>VLOOKUP($E142,Atletas!$1:$1048576,5,FALSE)</f>
        <v>#N/A</v>
      </c>
      <c r="I142" s="35"/>
      <c r="J142" s="34"/>
      <c r="K142" s="35"/>
      <c r="L142" s="35" t="s">
        <v>111</v>
      </c>
    </row>
    <row r="143" spans="1:13" s="30" customFormat="1">
      <c r="A143" s="27"/>
      <c r="B143" s="28"/>
      <c r="C143" s="29"/>
      <c r="D143" s="26"/>
      <c r="E143" s="30" t="s">
        <v>1094</v>
      </c>
      <c r="F143" s="31">
        <f>VLOOKUP($E143,Atletas!$1:$1048576,7,FALSE)</f>
        <v>33930</v>
      </c>
      <c r="G143" s="31" t="str">
        <f>VLOOKUP($E143,Atletas!$1:$1048576,9,FALSE)</f>
        <v>S/Sub-23</v>
      </c>
      <c r="H143" s="76" t="str">
        <f>VLOOKUP($E143,Atletas!$1:$1048576,5,FALSE)</f>
        <v>AJS</v>
      </c>
      <c r="I143" s="35"/>
      <c r="J143" s="34"/>
      <c r="K143" s="35"/>
      <c r="L143" s="35" t="s">
        <v>811</v>
      </c>
      <c r="M143" s="44"/>
    </row>
    <row r="144" spans="1:13" s="30" customFormat="1">
      <c r="A144" s="27"/>
      <c r="B144" s="28"/>
      <c r="C144" s="29"/>
      <c r="D144" s="26"/>
      <c r="E144" s="30" t="s">
        <v>1435</v>
      </c>
      <c r="F144" s="31" t="e">
        <f>VLOOKUP($E144,Atletas!$1:$1048576,7,FALSE)</f>
        <v>#N/A</v>
      </c>
      <c r="G144" s="31" t="e">
        <f>VLOOKUP($E144,Atletas!$1:$1048576,9,FALSE)</f>
        <v>#N/A</v>
      </c>
      <c r="H144" s="76" t="e">
        <f>VLOOKUP($E144,Atletas!$1:$1048576,5,FALSE)</f>
        <v>#N/A</v>
      </c>
      <c r="I144" s="35"/>
      <c r="J144" s="34"/>
      <c r="K144" s="35"/>
      <c r="L144" s="35" t="s">
        <v>1341</v>
      </c>
    </row>
    <row r="145" spans="1:13" s="30" customFormat="1">
      <c r="A145" s="27"/>
      <c r="B145" s="28"/>
      <c r="C145" s="29"/>
      <c r="D145" s="26"/>
      <c r="E145" s="30" t="s">
        <v>1545</v>
      </c>
      <c r="F145" s="31" t="e">
        <f>VLOOKUP($E145,Atletas!$1:$1048576,7,FALSE)</f>
        <v>#N/A</v>
      </c>
      <c r="G145" s="31" t="e">
        <f>VLOOKUP($E145,Atletas!$1:$1048576,9,FALSE)</f>
        <v>#N/A</v>
      </c>
      <c r="H145" s="76" t="e">
        <f>VLOOKUP($E145,Atletas!$1:$1048576,5,FALSE)</f>
        <v>#N/A</v>
      </c>
      <c r="I145" s="35"/>
      <c r="J145" s="34"/>
      <c r="K145" s="35"/>
      <c r="L145" s="35" t="s">
        <v>1073</v>
      </c>
      <c r="M145" s="44"/>
    </row>
    <row r="146" spans="1:13" s="30" customFormat="1">
      <c r="A146" s="27"/>
      <c r="B146" s="28"/>
      <c r="C146" s="29"/>
      <c r="D146" s="26"/>
      <c r="E146" s="30" t="s">
        <v>1514</v>
      </c>
      <c r="F146" s="31">
        <f>VLOOKUP($E146,Atletas!$1:$1048576,7,FALSE)</f>
        <v>32549</v>
      </c>
      <c r="G146" s="31" t="str">
        <f>VLOOKUP($E146,Atletas!$1:$1048576,9,FALSE)</f>
        <v>Sénior</v>
      </c>
      <c r="H146" s="76" t="str">
        <f>VLOOKUP($E146,Atletas!$1:$1048576,5,FALSE)</f>
        <v>AJS</v>
      </c>
      <c r="I146" s="35"/>
      <c r="J146" s="34"/>
      <c r="K146" s="35"/>
      <c r="L146" s="35" t="s">
        <v>1342</v>
      </c>
    </row>
    <row r="147" spans="1:13" s="30" customFormat="1">
      <c r="A147" s="27"/>
      <c r="B147" s="28"/>
      <c r="C147" s="29"/>
      <c r="D147" s="26"/>
      <c r="E147" s="30" t="s">
        <v>1573</v>
      </c>
      <c r="F147" s="31">
        <f>VLOOKUP($E147,Atletas!$1:$1048576,7,FALSE)</f>
        <v>32213</v>
      </c>
      <c r="G147" s="31" t="str">
        <f>VLOOKUP($E147,Atletas!$1:$1048576,9,FALSE)</f>
        <v>Sénior</v>
      </c>
      <c r="H147" s="76" t="str">
        <f>VLOOKUP($E147,Atletas!$1:$1048576,5,FALSE)</f>
        <v>AJS</v>
      </c>
      <c r="I147" s="35"/>
      <c r="J147" s="34"/>
      <c r="K147" s="35"/>
      <c r="L147" s="35" t="s">
        <v>1343</v>
      </c>
    </row>
    <row r="148" spans="1:13" s="30" customFormat="1">
      <c r="A148" s="27"/>
      <c r="B148" s="28"/>
      <c r="C148" s="29"/>
      <c r="D148" s="26"/>
      <c r="E148" s="30" t="s">
        <v>1111</v>
      </c>
      <c r="F148" s="31" t="e">
        <f>VLOOKUP($E148,Atletas!$1:$1048576,7,FALSE)</f>
        <v>#N/A</v>
      </c>
      <c r="G148" s="31" t="e">
        <f>VLOOKUP($E148,Atletas!$1:$1048576,9,FALSE)</f>
        <v>#N/A</v>
      </c>
      <c r="H148" s="76" t="e">
        <f>VLOOKUP($E148,Atletas!$1:$1048576,5,FALSE)</f>
        <v>#N/A</v>
      </c>
      <c r="I148" s="35"/>
      <c r="J148" s="34"/>
      <c r="K148" s="35"/>
      <c r="L148" s="35" t="s">
        <v>2552</v>
      </c>
    </row>
    <row r="149" spans="1:13" s="30" customFormat="1">
      <c r="A149" s="27"/>
      <c r="B149" s="28"/>
      <c r="C149" s="29"/>
      <c r="D149" s="26"/>
      <c r="E149" s="30" t="s">
        <v>18</v>
      </c>
      <c r="F149" s="31">
        <f>VLOOKUP($E149,Atletas!$1:$1048576,7,FALSE)</f>
        <v>35577</v>
      </c>
      <c r="G149" s="31" t="str">
        <f>VLOOKUP($E149,Atletas!$1:$1048576,9,FALSE)</f>
        <v>Juvenil</v>
      </c>
      <c r="H149" s="76" t="str">
        <f>VLOOKUP($E149,Atletas!$1:$1048576,5,FALSE)</f>
        <v>GDE</v>
      </c>
      <c r="I149" s="35"/>
      <c r="J149" s="34"/>
      <c r="K149" s="35"/>
      <c r="L149" s="35" t="s">
        <v>2553</v>
      </c>
    </row>
    <row r="150" spans="1:13" s="30" customFormat="1">
      <c r="A150" s="27"/>
      <c r="B150" s="28"/>
      <c r="C150" s="29"/>
      <c r="D150" s="26"/>
      <c r="E150" s="30" t="s">
        <v>679</v>
      </c>
      <c r="F150" s="31">
        <f>VLOOKUP($E150,Atletas!$1:$1048576,7,FALSE)</f>
        <v>35305</v>
      </c>
      <c r="G150" s="31" t="str">
        <f>VLOOKUP($E150,Atletas!$1:$1048576,9,FALSE)</f>
        <v>Juvenil</v>
      </c>
      <c r="H150" s="76" t="str">
        <f>VLOOKUP($E150,Atletas!$1:$1048576,5,FALSE)</f>
        <v>GDE</v>
      </c>
      <c r="I150" s="35"/>
      <c r="J150" s="34"/>
      <c r="K150" s="35"/>
      <c r="L150" s="35" t="s">
        <v>112</v>
      </c>
    </row>
    <row r="151" spans="1:13" s="30" customFormat="1">
      <c r="A151" s="27"/>
      <c r="B151" s="28"/>
      <c r="C151" s="29"/>
      <c r="D151" s="26"/>
      <c r="E151" s="30" t="s">
        <v>1283</v>
      </c>
      <c r="F151" s="31" t="e">
        <f>VLOOKUP($E151,Atletas!$1:$1048576,7,FALSE)</f>
        <v>#N/A</v>
      </c>
      <c r="G151" s="31" t="e">
        <f>VLOOKUP($E151,Atletas!$1:$1048576,9,FALSE)</f>
        <v>#N/A</v>
      </c>
      <c r="H151" s="76" t="e">
        <f>VLOOKUP($E151,Atletas!$1:$1048576,5,FALSE)</f>
        <v>#N/A</v>
      </c>
      <c r="I151" s="35"/>
      <c r="J151" s="34"/>
      <c r="K151" s="35"/>
      <c r="L151" s="35" t="s">
        <v>1067</v>
      </c>
    </row>
    <row r="152" spans="1:13" s="30" customFormat="1">
      <c r="A152" s="27"/>
      <c r="B152" s="28"/>
      <c r="C152" s="29"/>
      <c r="D152" s="26"/>
      <c r="E152" s="30" t="s">
        <v>1196</v>
      </c>
      <c r="F152" s="31" t="e">
        <f>VLOOKUP($E152,Atletas!$1:$1048576,7,FALSE)</f>
        <v>#N/A</v>
      </c>
      <c r="G152" s="31" t="e">
        <f>VLOOKUP($E152,Atletas!$1:$1048576,9,FALSE)</f>
        <v>#N/A</v>
      </c>
      <c r="H152" s="76" t="e">
        <f>VLOOKUP($E152,Atletas!$1:$1048576,5,FALSE)</f>
        <v>#N/A</v>
      </c>
      <c r="I152" s="35"/>
      <c r="J152" s="34"/>
      <c r="K152" s="35"/>
      <c r="L152" s="35" t="s">
        <v>812</v>
      </c>
      <c r="M152" s="44"/>
    </row>
    <row r="153" spans="1:13" s="30" customFormat="1">
      <c r="A153" s="27"/>
      <c r="B153" s="28"/>
      <c r="C153" s="29"/>
      <c r="D153" s="26"/>
      <c r="E153" s="30" t="s">
        <v>1634</v>
      </c>
      <c r="F153" s="31" t="e">
        <f>VLOOKUP($E153,Atletas!$1:$1048576,7,FALSE)</f>
        <v>#N/A</v>
      </c>
      <c r="G153" s="31" t="e">
        <f>VLOOKUP($E153,Atletas!$1:$1048576,9,FALSE)</f>
        <v>#N/A</v>
      </c>
      <c r="H153" s="76" t="e">
        <f>VLOOKUP($E153,Atletas!$1:$1048576,5,FALSE)</f>
        <v>#N/A</v>
      </c>
      <c r="I153" s="35"/>
      <c r="J153" s="34"/>
      <c r="K153" s="35"/>
      <c r="L153" s="35" t="s">
        <v>573</v>
      </c>
      <c r="M153" s="44"/>
    </row>
    <row r="154" spans="1:13" s="30" customFormat="1">
      <c r="A154" s="27"/>
      <c r="B154" s="28"/>
      <c r="C154" s="29"/>
      <c r="D154" s="26"/>
      <c r="E154" s="30" t="s">
        <v>2077</v>
      </c>
      <c r="F154" s="31" t="e">
        <f>VLOOKUP($E154,Atletas!$1:$1048576,7,FALSE)</f>
        <v>#N/A</v>
      </c>
      <c r="G154" s="31" t="e">
        <f>VLOOKUP($E154,Atletas!$1:$1048576,9,FALSE)</f>
        <v>#N/A</v>
      </c>
      <c r="H154" s="76" t="e">
        <f>VLOOKUP($E154,Atletas!$1:$1048576,5,FALSE)</f>
        <v>#N/A</v>
      </c>
      <c r="I154" s="35"/>
      <c r="J154" s="34"/>
      <c r="K154" s="35"/>
      <c r="L154" s="35" t="s">
        <v>2554</v>
      </c>
    </row>
    <row r="155" spans="1:13" s="30" customFormat="1">
      <c r="A155" s="27"/>
      <c r="B155" s="28"/>
      <c r="C155" s="29"/>
      <c r="D155" s="26"/>
      <c r="E155" s="30" t="s">
        <v>21</v>
      </c>
      <c r="F155" s="31">
        <f>VLOOKUP($E155,Atletas!$1:$1048576,7,FALSE)</f>
        <v>34446</v>
      </c>
      <c r="G155" s="31" t="str">
        <f>VLOOKUP($E155,Atletas!$1:$1048576,9,FALSE)</f>
        <v>Júnior</v>
      </c>
      <c r="H155" s="76" t="str">
        <f>VLOOKUP($E155,Atletas!$1:$1048576,5,FALSE)</f>
        <v>AJS</v>
      </c>
      <c r="I155" s="35"/>
      <c r="J155" s="34"/>
      <c r="K155" s="35"/>
      <c r="L155" s="35" t="s">
        <v>2555</v>
      </c>
    </row>
    <row r="156" spans="1:13" s="30" customFormat="1">
      <c r="A156" s="27"/>
      <c r="B156" s="28"/>
      <c r="C156" s="29"/>
      <c r="D156" s="26"/>
      <c r="E156" s="30" t="s">
        <v>625</v>
      </c>
      <c r="F156" s="31" t="e">
        <f>VLOOKUP($E156,Atletas!$1:$1048576,7,FALSE)</f>
        <v>#N/A</v>
      </c>
      <c r="G156" s="31" t="e">
        <f>VLOOKUP($E156,Atletas!$1:$1048576,9,FALSE)</f>
        <v>#N/A</v>
      </c>
      <c r="H156" s="76" t="e">
        <f>VLOOKUP($E156,Atletas!$1:$1048576,5,FALSE)</f>
        <v>#N/A</v>
      </c>
      <c r="I156" s="35"/>
      <c r="J156" s="34"/>
      <c r="K156" s="35"/>
      <c r="L156" s="35" t="s">
        <v>113</v>
      </c>
    </row>
    <row r="157" spans="1:13" s="30" customFormat="1">
      <c r="A157" s="27"/>
      <c r="B157" s="28"/>
      <c r="C157" s="29"/>
      <c r="D157" s="26"/>
      <c r="E157" s="30" t="s">
        <v>1565</v>
      </c>
      <c r="F157" s="31" t="e">
        <f>VLOOKUP($E157,Atletas!$1:$1048576,7,FALSE)</f>
        <v>#N/A</v>
      </c>
      <c r="G157" s="31" t="e">
        <f>VLOOKUP($E157,Atletas!$1:$1048576,9,FALSE)</f>
        <v>#N/A</v>
      </c>
      <c r="H157" s="76" t="e">
        <f>VLOOKUP($E157,Atletas!$1:$1048576,5,FALSE)</f>
        <v>#N/A</v>
      </c>
      <c r="I157" s="35"/>
      <c r="J157" s="34"/>
      <c r="K157" s="35"/>
      <c r="L157" s="35" t="s">
        <v>813</v>
      </c>
      <c r="M157" s="44"/>
    </row>
    <row r="158" spans="1:13" s="30" customFormat="1">
      <c r="A158" s="27"/>
      <c r="B158" s="28"/>
      <c r="C158" s="29"/>
      <c r="D158" s="26"/>
      <c r="E158" s="30" t="s">
        <v>1490</v>
      </c>
      <c r="F158" s="31">
        <f>VLOOKUP($E158,Atletas!$1:$1048576,7,FALSE)</f>
        <v>34172</v>
      </c>
      <c r="G158" s="31" t="str">
        <f>VLOOKUP($E158,Atletas!$1:$1048576,9,FALSE)</f>
        <v>S/Sub-23</v>
      </c>
      <c r="H158" s="76" t="str">
        <f>VLOOKUP($E158,Atletas!$1:$1048576,5,FALSE)</f>
        <v>GDE</v>
      </c>
      <c r="I158" s="35"/>
      <c r="J158" s="34"/>
      <c r="K158" s="35"/>
      <c r="L158" s="35" t="s">
        <v>114</v>
      </c>
      <c r="M158" s="44"/>
    </row>
    <row r="159" spans="1:13" s="30" customFormat="1">
      <c r="A159" s="27"/>
      <c r="B159" s="28"/>
      <c r="C159" s="29"/>
      <c r="D159" s="26"/>
      <c r="E159" s="30" t="s">
        <v>574</v>
      </c>
      <c r="F159" s="31" t="e">
        <f>VLOOKUP($E159,Atletas!$1:$1048576,7,FALSE)</f>
        <v>#N/A</v>
      </c>
      <c r="G159" s="31" t="e">
        <f>VLOOKUP($E159,Atletas!$1:$1048576,9,FALSE)</f>
        <v>#N/A</v>
      </c>
      <c r="H159" s="76" t="e">
        <f>VLOOKUP($E159,Atletas!$1:$1048576,5,FALSE)</f>
        <v>#N/A</v>
      </c>
      <c r="I159" s="35"/>
      <c r="J159" s="34"/>
      <c r="K159" s="35"/>
      <c r="L159" s="35" t="s">
        <v>115</v>
      </c>
    </row>
    <row r="160" spans="1:13" s="30" customFormat="1">
      <c r="A160" s="27"/>
      <c r="B160" s="28"/>
      <c r="C160" s="29"/>
      <c r="D160" s="26"/>
      <c r="E160" s="30" t="s">
        <v>32</v>
      </c>
      <c r="F160" s="31">
        <f>VLOOKUP($E160,Atletas!$1:$1048576,7,FALSE)</f>
        <v>36334</v>
      </c>
      <c r="G160" s="31" t="str">
        <f>VLOOKUP($E160,Atletas!$1:$1048576,9,FALSE)</f>
        <v>Iniciado</v>
      </c>
      <c r="H160" s="76" t="str">
        <f>VLOOKUP($E160,Atletas!$1:$1048576,5,FALSE)</f>
        <v>ACDSJ</v>
      </c>
      <c r="I160" s="35"/>
      <c r="J160" s="34"/>
      <c r="K160" s="35"/>
      <c r="L160" s="35" t="s">
        <v>2556</v>
      </c>
    </row>
    <row r="161" spans="1:13" s="30" customFormat="1">
      <c r="A161" s="27"/>
      <c r="B161" s="28"/>
      <c r="C161" s="29"/>
      <c r="D161" s="26"/>
      <c r="E161" s="30" t="s">
        <v>648</v>
      </c>
      <c r="F161" s="31" t="e">
        <f>VLOOKUP($E161,Atletas!$1:$1048576,7,FALSE)</f>
        <v>#N/A</v>
      </c>
      <c r="G161" s="31" t="e">
        <f>VLOOKUP($E161,Atletas!$1:$1048576,9,FALSE)</f>
        <v>#N/A</v>
      </c>
      <c r="H161" s="76" t="e">
        <f>VLOOKUP($E161,Atletas!$1:$1048576,5,FALSE)</f>
        <v>#N/A</v>
      </c>
      <c r="I161" s="35"/>
      <c r="J161" s="34"/>
      <c r="K161" s="35"/>
      <c r="L161" s="35" t="s">
        <v>116</v>
      </c>
    </row>
    <row r="162" spans="1:13" s="30" customFormat="1">
      <c r="A162" s="27"/>
      <c r="B162" s="28"/>
      <c r="C162" s="29"/>
      <c r="D162" s="26"/>
      <c r="E162" s="30" t="s">
        <v>1159</v>
      </c>
      <c r="F162" s="31">
        <f>VLOOKUP($E162,Atletas!$1:$1048576,7,FALSE)</f>
        <v>35485</v>
      </c>
      <c r="G162" s="31" t="str">
        <f>VLOOKUP($E162,Atletas!$1:$1048576,9,FALSE)</f>
        <v>Juvenil</v>
      </c>
      <c r="H162" s="76" t="str">
        <f>VLOOKUP($E162,Atletas!$1:$1048576,5,FALSE)</f>
        <v>GDE</v>
      </c>
      <c r="I162" s="35"/>
      <c r="J162" s="34"/>
      <c r="K162" s="35"/>
      <c r="L162" s="35" t="s">
        <v>116</v>
      </c>
    </row>
    <row r="163" spans="1:13" s="30" customFormat="1">
      <c r="A163" s="27"/>
      <c r="B163" s="28"/>
      <c r="C163" s="29"/>
      <c r="D163" s="26"/>
      <c r="E163" s="30" t="s">
        <v>28</v>
      </c>
      <c r="F163" s="31" t="e">
        <f>VLOOKUP($E163,Atletas!$1:$1048576,7,FALSE)</f>
        <v>#N/A</v>
      </c>
      <c r="G163" s="31" t="e">
        <f>VLOOKUP($E163,Atletas!$1:$1048576,9,FALSE)</f>
        <v>#N/A</v>
      </c>
      <c r="H163" s="76" t="e">
        <f>VLOOKUP($E163,Atletas!$1:$1048576,5,FALSE)</f>
        <v>#N/A</v>
      </c>
      <c r="I163" s="35"/>
      <c r="J163" s="34"/>
      <c r="K163" s="35"/>
      <c r="L163" s="35" t="s">
        <v>1948</v>
      </c>
    </row>
    <row r="164" spans="1:13" s="30" customFormat="1">
      <c r="A164" s="27"/>
      <c r="B164" s="28"/>
      <c r="C164" s="29"/>
      <c r="D164" s="26"/>
      <c r="E164" s="30" t="s">
        <v>627</v>
      </c>
      <c r="F164" s="31" t="e">
        <f>VLOOKUP($E164,Atletas!$1:$1048576,7,FALSE)</f>
        <v>#N/A</v>
      </c>
      <c r="G164" s="31" t="e">
        <f>VLOOKUP($E164,Atletas!$1:$1048576,9,FALSE)</f>
        <v>#N/A</v>
      </c>
      <c r="H164" s="76" t="e">
        <f>VLOOKUP($E164,Atletas!$1:$1048576,5,FALSE)</f>
        <v>#N/A</v>
      </c>
      <c r="I164" s="35"/>
      <c r="J164" s="34"/>
      <c r="K164" s="35"/>
      <c r="L164" s="35" t="s">
        <v>117</v>
      </c>
    </row>
    <row r="165" spans="1:13" s="30" customFormat="1">
      <c r="A165" s="27"/>
      <c r="B165" s="28"/>
      <c r="C165" s="29"/>
      <c r="D165" s="26"/>
      <c r="E165" s="30" t="s">
        <v>909</v>
      </c>
      <c r="F165" s="31" t="e">
        <f>VLOOKUP($E165,Atletas!$1:$1048576,7,FALSE)</f>
        <v>#N/A</v>
      </c>
      <c r="G165" s="31" t="e">
        <f>VLOOKUP($E165,Atletas!$1:$1048576,9,FALSE)</f>
        <v>#N/A</v>
      </c>
      <c r="H165" s="76" t="e">
        <f>VLOOKUP($E165,Atletas!$1:$1048576,5,FALSE)</f>
        <v>#N/A</v>
      </c>
      <c r="I165" s="35"/>
      <c r="J165" s="34"/>
      <c r="K165" s="35"/>
      <c r="L165" s="35" t="s">
        <v>814</v>
      </c>
      <c r="M165" s="44"/>
    </row>
    <row r="166" spans="1:13" s="30" customFormat="1">
      <c r="A166" s="27"/>
      <c r="B166" s="28"/>
      <c r="C166" s="29"/>
      <c r="D166" s="26"/>
      <c r="E166" s="30" t="s">
        <v>1662</v>
      </c>
      <c r="F166" s="31" t="e">
        <f>VLOOKUP($E166,Atletas!$1:$1048576,7,FALSE)</f>
        <v>#N/A</v>
      </c>
      <c r="G166" s="31" t="e">
        <f>VLOOKUP($E166,Atletas!$1:$1048576,9,FALSE)</f>
        <v>#N/A</v>
      </c>
      <c r="H166" s="76" t="e">
        <f>VLOOKUP($E166,Atletas!$1:$1048576,5,FALSE)</f>
        <v>#N/A</v>
      </c>
      <c r="I166" s="35"/>
      <c r="J166" s="34"/>
      <c r="K166" s="35"/>
      <c r="L166" s="35" t="s">
        <v>1074</v>
      </c>
    </row>
    <row r="167" spans="1:13" s="30" customFormat="1">
      <c r="A167" s="27"/>
      <c r="B167" s="28"/>
      <c r="C167" s="29"/>
      <c r="D167" s="26"/>
      <c r="E167" s="30" t="s">
        <v>1557</v>
      </c>
      <c r="F167" s="31">
        <f>VLOOKUP($E167,Atletas!$1:$1048576,7,FALSE)</f>
        <v>35033</v>
      </c>
      <c r="G167" s="31" t="str">
        <f>VLOOKUP($E167,Atletas!$1:$1048576,9,FALSE)</f>
        <v>Júnior</v>
      </c>
      <c r="H167" s="76" t="str">
        <f>VLOOKUP($E167,Atletas!$1:$1048576,5,FALSE)</f>
        <v>ADRAP</v>
      </c>
      <c r="I167" s="35"/>
      <c r="J167" s="34"/>
      <c r="K167" s="35"/>
      <c r="L167" s="35" t="s">
        <v>1949</v>
      </c>
      <c r="M167" s="44"/>
    </row>
    <row r="168" spans="1:13" s="30" customFormat="1">
      <c r="A168" s="27"/>
      <c r="B168" s="28"/>
      <c r="C168" s="29"/>
      <c r="D168" s="26"/>
      <c r="E168" s="30" t="s">
        <v>994</v>
      </c>
      <c r="F168" s="31">
        <f>VLOOKUP($E168,Atletas!$1:$1048576,7,FALSE)</f>
        <v>35455</v>
      </c>
      <c r="G168" s="31" t="str">
        <f>VLOOKUP($E168,Atletas!$1:$1048576,9,FALSE)</f>
        <v>Juvenil</v>
      </c>
      <c r="H168" s="76" t="str">
        <f>VLOOKUP($E168,Atletas!$1:$1048576,5,FALSE)</f>
        <v>GDE</v>
      </c>
      <c r="I168" s="35"/>
      <c r="J168" s="34"/>
      <c r="K168" s="35"/>
      <c r="L168" s="35" t="s">
        <v>1950</v>
      </c>
    </row>
    <row r="169" spans="1:13" s="30" customFormat="1">
      <c r="A169" s="27"/>
      <c r="B169" s="28"/>
      <c r="C169" s="49"/>
      <c r="D169" s="26"/>
      <c r="E169" s="30" t="s">
        <v>750</v>
      </c>
      <c r="F169" s="31">
        <f>VLOOKUP($E169,Atletas!$1:$1048576,7,FALSE)</f>
        <v>34803</v>
      </c>
      <c r="G169" s="31" t="str">
        <f>VLOOKUP($E169,Atletas!$1:$1048576,9,FALSE)</f>
        <v>Júnior</v>
      </c>
      <c r="H169" s="76" t="str">
        <f>VLOOKUP($E169,Atletas!$1:$1048576,5,FALSE)</f>
        <v>ACDSJ</v>
      </c>
      <c r="I169" s="35"/>
      <c r="J169" s="34"/>
      <c r="K169" s="35"/>
      <c r="L169" s="35" t="s">
        <v>118</v>
      </c>
    </row>
    <row r="170" spans="1:13" s="30" customFormat="1">
      <c r="A170" s="27"/>
      <c r="B170" s="28"/>
      <c r="C170" s="29"/>
      <c r="D170" s="26"/>
      <c r="E170" s="30" t="s">
        <v>912</v>
      </c>
      <c r="F170" s="31" t="e">
        <f>VLOOKUP($E170,Atletas!$1:$1048576,7,FALSE)</f>
        <v>#N/A</v>
      </c>
      <c r="G170" s="31" t="e">
        <f>VLOOKUP($E170,Atletas!$1:$1048576,9,FALSE)</f>
        <v>#N/A</v>
      </c>
      <c r="H170" s="76" t="e">
        <f>VLOOKUP($E170,Atletas!$1:$1048576,5,FALSE)</f>
        <v>#N/A</v>
      </c>
      <c r="I170" s="35"/>
      <c r="J170" s="34"/>
      <c r="K170" s="35"/>
      <c r="L170" s="35" t="s">
        <v>190</v>
      </c>
    </row>
    <row r="171" spans="1:13" s="30" customFormat="1">
      <c r="A171" s="27"/>
      <c r="B171" s="28"/>
      <c r="C171" s="29"/>
      <c r="D171" s="26"/>
      <c r="E171" s="30" t="s">
        <v>705</v>
      </c>
      <c r="F171" s="31" t="e">
        <f>VLOOKUP($E171,Atletas!$1:$1048576,7,FALSE)</f>
        <v>#N/A</v>
      </c>
      <c r="G171" s="31" t="e">
        <f>VLOOKUP($E171,Atletas!$1:$1048576,9,FALSE)</f>
        <v>#N/A</v>
      </c>
      <c r="H171" s="76" t="e">
        <f>VLOOKUP($E171,Atletas!$1:$1048576,5,FALSE)</f>
        <v>#N/A</v>
      </c>
      <c r="I171" s="35"/>
      <c r="J171" s="34"/>
      <c r="K171" s="35"/>
      <c r="L171" s="35" t="s">
        <v>191</v>
      </c>
    </row>
    <row r="172" spans="1:13" s="30" customFormat="1">
      <c r="A172" s="27"/>
      <c r="B172" s="28"/>
      <c r="C172" s="29"/>
      <c r="D172" s="26"/>
      <c r="E172" s="30" t="s">
        <v>2107</v>
      </c>
      <c r="F172" s="31" t="e">
        <f>VLOOKUP($E172,Atletas!$1:$1048576,7,FALSE)</f>
        <v>#N/A</v>
      </c>
      <c r="G172" s="31" t="e">
        <f>VLOOKUP($E172,Atletas!$1:$1048576,9,FALSE)</f>
        <v>#N/A</v>
      </c>
      <c r="H172" s="76" t="e">
        <f>VLOOKUP($E172,Atletas!$1:$1048576,5,FALSE)</f>
        <v>#N/A</v>
      </c>
      <c r="I172" s="35"/>
      <c r="J172" s="34"/>
      <c r="K172" s="35"/>
      <c r="L172" s="35" t="s">
        <v>2559</v>
      </c>
    </row>
    <row r="173" spans="1:13" s="30" customFormat="1">
      <c r="A173" s="27"/>
      <c r="B173" s="28"/>
      <c r="C173" s="29"/>
      <c r="D173" s="26"/>
      <c r="E173" s="30" t="s">
        <v>1320</v>
      </c>
      <c r="F173" s="31" t="e">
        <f>VLOOKUP($E173,Atletas!$1:$1048576,7,FALSE)</f>
        <v>#N/A</v>
      </c>
      <c r="G173" s="31" t="e">
        <f>VLOOKUP($E173,Atletas!$1:$1048576,9,FALSE)</f>
        <v>#N/A</v>
      </c>
      <c r="H173" s="76" t="e">
        <f>VLOOKUP($E173,Atletas!$1:$1048576,5,FALSE)</f>
        <v>#N/A</v>
      </c>
      <c r="I173" s="35"/>
      <c r="J173" s="34"/>
      <c r="K173" s="35"/>
      <c r="L173" s="35" t="s">
        <v>1065</v>
      </c>
      <c r="M173" s="44"/>
    </row>
    <row r="174" spans="1:13" s="30" customFormat="1">
      <c r="A174" s="27"/>
      <c r="B174" s="28"/>
      <c r="C174" s="29"/>
      <c r="D174" s="26"/>
      <c r="E174" s="30" t="s">
        <v>2143</v>
      </c>
      <c r="F174" s="31" t="e">
        <f>VLOOKUP($E174,Atletas!$1:$1048576,7,FALSE)</f>
        <v>#N/A</v>
      </c>
      <c r="G174" s="31" t="e">
        <f>VLOOKUP($E174,Atletas!$1:$1048576,9,FALSE)</f>
        <v>#N/A</v>
      </c>
      <c r="H174" s="76" t="e">
        <f>VLOOKUP($E174,Atletas!$1:$1048576,5,FALSE)</f>
        <v>#N/A</v>
      </c>
      <c r="I174" s="35"/>
      <c r="J174" s="34"/>
      <c r="K174" s="35"/>
      <c r="L174" s="35" t="s">
        <v>2560</v>
      </c>
    </row>
    <row r="175" spans="1:13" s="30" customFormat="1">
      <c r="A175" s="27"/>
      <c r="B175" s="28"/>
      <c r="C175" s="29"/>
      <c r="D175" s="26"/>
      <c r="E175" s="30" t="s">
        <v>1547</v>
      </c>
      <c r="F175" s="31" t="e">
        <f>VLOOKUP($E175,Atletas!$1:$1048576,7,FALSE)</f>
        <v>#N/A</v>
      </c>
      <c r="G175" s="31" t="e">
        <f>VLOOKUP($E175,Atletas!$1:$1048576,9,FALSE)</f>
        <v>#N/A</v>
      </c>
      <c r="H175" s="76" t="e">
        <f>VLOOKUP($E175,Atletas!$1:$1048576,5,FALSE)</f>
        <v>#N/A</v>
      </c>
      <c r="I175" s="35"/>
      <c r="J175" s="34"/>
      <c r="K175" s="35"/>
      <c r="L175" s="35" t="s">
        <v>94</v>
      </c>
      <c r="M175" s="44"/>
    </row>
    <row r="176" spans="1:13" s="30" customFormat="1">
      <c r="A176" s="27"/>
      <c r="B176" s="28"/>
      <c r="C176" s="29"/>
      <c r="D176" s="26"/>
      <c r="E176" s="30" t="s">
        <v>1515</v>
      </c>
      <c r="F176" s="31" t="e">
        <f>VLOOKUP($E176,Atletas!$1:$1048576,7,FALSE)</f>
        <v>#N/A</v>
      </c>
      <c r="G176" s="31" t="e">
        <f>VLOOKUP($E176,Atletas!$1:$1048576,9,FALSE)</f>
        <v>#N/A</v>
      </c>
      <c r="H176" s="76" t="e">
        <f>VLOOKUP($E176,Atletas!$1:$1048576,5,FALSE)</f>
        <v>#N/A</v>
      </c>
      <c r="I176" s="35"/>
      <c r="J176" s="34"/>
      <c r="K176" s="35"/>
      <c r="L176" s="35" t="s">
        <v>1344</v>
      </c>
    </row>
    <row r="177" spans="1:15" s="30" customFormat="1">
      <c r="A177" s="27"/>
      <c r="B177" s="28"/>
      <c r="C177" s="29"/>
      <c r="D177" s="26"/>
      <c r="E177" s="30" t="s">
        <v>617</v>
      </c>
      <c r="F177" s="31" t="e">
        <f>VLOOKUP($E177,Atletas!$1:$1048576,7,FALSE)</f>
        <v>#N/A</v>
      </c>
      <c r="G177" s="31" t="e">
        <f>VLOOKUP($E177,Atletas!$1:$1048576,9,FALSE)</f>
        <v>#N/A</v>
      </c>
      <c r="H177" s="76" t="e">
        <f>VLOOKUP($E177,Atletas!$1:$1048576,5,FALSE)</f>
        <v>#N/A</v>
      </c>
      <c r="I177" s="35"/>
      <c r="J177" s="34"/>
      <c r="K177" s="35"/>
      <c r="L177" s="35" t="s">
        <v>1951</v>
      </c>
    </row>
    <row r="178" spans="1:15" s="30" customFormat="1">
      <c r="A178" s="27"/>
      <c r="B178" s="28"/>
      <c r="C178" s="29"/>
      <c r="D178" s="26"/>
      <c r="E178" s="30" t="s">
        <v>1789</v>
      </c>
      <c r="F178" s="31" t="e">
        <f>VLOOKUP($E178,Atletas!$1:$1048576,7,FALSE)</f>
        <v>#N/A</v>
      </c>
      <c r="G178" s="31" t="e">
        <f>VLOOKUP($E178,Atletas!$1:$1048576,9,FALSE)</f>
        <v>#N/A</v>
      </c>
      <c r="H178" s="76" t="e">
        <f>VLOOKUP($E178,Atletas!$1:$1048576,5,FALSE)</f>
        <v>#N/A</v>
      </c>
      <c r="I178" s="35"/>
      <c r="J178" s="34"/>
      <c r="K178" s="35"/>
      <c r="L178" s="35" t="s">
        <v>2561</v>
      </c>
    </row>
    <row r="179" spans="1:15" s="30" customFormat="1">
      <c r="A179" s="27"/>
      <c r="B179" s="28"/>
      <c r="C179" s="29"/>
      <c r="D179" s="26"/>
      <c r="E179" s="30" t="s">
        <v>1026</v>
      </c>
      <c r="F179" s="31">
        <f>VLOOKUP($E179,Atletas!$1:$1048576,7,FALSE)</f>
        <v>34609</v>
      </c>
      <c r="G179" s="31" t="str">
        <f>VLOOKUP($E179,Atletas!$1:$1048576,9,FALSE)</f>
        <v>Júnior</v>
      </c>
      <c r="H179" s="76" t="str">
        <f>VLOOKUP($E179,Atletas!$1:$1048576,5,FALSE)</f>
        <v>ADRAP</v>
      </c>
      <c r="I179" s="35"/>
      <c r="J179" s="34"/>
      <c r="K179" s="35"/>
      <c r="L179" s="35" t="s">
        <v>815</v>
      </c>
      <c r="M179" s="44"/>
    </row>
    <row r="180" spans="1:15" s="30" customFormat="1">
      <c r="A180" s="27"/>
      <c r="B180" s="28"/>
      <c r="C180" s="29"/>
      <c r="D180" s="26"/>
      <c r="E180" s="30" t="s">
        <v>20</v>
      </c>
      <c r="F180" s="31" t="s">
        <v>673</v>
      </c>
      <c r="G180" s="31" t="s">
        <v>579</v>
      </c>
      <c r="H180" s="76" t="e">
        <f>VLOOKUP($E180,Atletas!$1:$1048576,5,FALSE)</f>
        <v>#N/A</v>
      </c>
      <c r="I180" s="35"/>
      <c r="J180" s="34"/>
      <c r="K180" s="35"/>
      <c r="L180" s="35" t="s">
        <v>1952</v>
      </c>
    </row>
    <row r="181" spans="1:15" s="30" customFormat="1">
      <c r="A181" s="27"/>
      <c r="B181" s="28"/>
      <c r="C181" s="29"/>
      <c r="D181" s="26"/>
      <c r="E181" s="30" t="s">
        <v>621</v>
      </c>
      <c r="F181" s="31" t="e">
        <f>VLOOKUP($E181,Atletas!$1:$1048576,7,FALSE)</f>
        <v>#N/A</v>
      </c>
      <c r="G181" s="31" t="e">
        <f>VLOOKUP($E181,Atletas!$1:$1048576,9,FALSE)</f>
        <v>#N/A</v>
      </c>
      <c r="H181" s="76" t="e">
        <f>VLOOKUP($E181,Atletas!$1:$1048576,5,FALSE)</f>
        <v>#N/A</v>
      </c>
      <c r="I181" s="35"/>
      <c r="J181" s="34"/>
      <c r="K181" s="35"/>
      <c r="L181" s="35" t="s">
        <v>95</v>
      </c>
    </row>
    <row r="182" spans="1:15" s="30" customFormat="1">
      <c r="A182" s="27"/>
      <c r="B182" s="28"/>
      <c r="C182" s="29"/>
      <c r="D182" s="26"/>
      <c r="E182" s="30" t="s">
        <v>580</v>
      </c>
      <c r="F182" s="31" t="s">
        <v>1162</v>
      </c>
      <c r="G182" s="31" t="s">
        <v>579</v>
      </c>
      <c r="H182" s="76" t="e">
        <f>VLOOKUP($E182,Atletas!$1:$1048576,5,FALSE)</f>
        <v>#N/A</v>
      </c>
      <c r="I182" s="35"/>
      <c r="J182" s="34"/>
      <c r="K182" s="35"/>
      <c r="L182" s="35" t="s">
        <v>1953</v>
      </c>
    </row>
    <row r="183" spans="1:15" s="30" customFormat="1">
      <c r="A183" s="27"/>
      <c r="B183" s="28"/>
      <c r="C183" s="29"/>
      <c r="D183" s="26"/>
      <c r="E183" s="30" t="s">
        <v>652</v>
      </c>
      <c r="F183" s="31" t="e">
        <f>VLOOKUP($E183,Atletas!$1:$1048576,7,FALSE)</f>
        <v>#N/A</v>
      </c>
      <c r="G183" s="31" t="e">
        <f>VLOOKUP($E183,Atletas!$1:$1048576,9,FALSE)</f>
        <v>#N/A</v>
      </c>
      <c r="H183" s="76" t="e">
        <f>VLOOKUP($E183,Atletas!$1:$1048576,5,FALSE)</f>
        <v>#N/A</v>
      </c>
      <c r="I183" s="35"/>
      <c r="J183" s="34"/>
      <c r="K183" s="35"/>
      <c r="L183" s="35" t="s">
        <v>96</v>
      </c>
    </row>
    <row r="184" spans="1:15" s="30" customFormat="1">
      <c r="A184" s="27"/>
      <c r="B184" s="28"/>
      <c r="C184" s="29"/>
      <c r="D184" s="26"/>
      <c r="E184" s="30" t="s">
        <v>631</v>
      </c>
      <c r="F184" s="31" t="e">
        <f>VLOOKUP($E184,Atletas!$1:$1048576,7,FALSE)</f>
        <v>#N/A</v>
      </c>
      <c r="G184" s="31" t="e">
        <f>VLOOKUP($E184,Atletas!$1:$1048576,9,FALSE)</f>
        <v>#N/A</v>
      </c>
      <c r="H184" s="76" t="e">
        <f>VLOOKUP($E184,Atletas!$1:$1048576,5,FALSE)</f>
        <v>#N/A</v>
      </c>
      <c r="I184" s="35"/>
      <c r="J184" s="34"/>
      <c r="K184" s="35"/>
      <c r="L184" s="35" t="s">
        <v>97</v>
      </c>
      <c r="M184" s="44"/>
    </row>
    <row r="185" spans="1:15" s="30" customFormat="1">
      <c r="A185" s="27"/>
      <c r="B185" s="28"/>
      <c r="C185" s="29"/>
      <c r="D185" s="26"/>
      <c r="E185" s="30" t="s">
        <v>1382</v>
      </c>
      <c r="F185" s="31" t="e">
        <f>VLOOKUP($E185,Atletas!$1:$1048576,7,FALSE)</f>
        <v>#N/A</v>
      </c>
      <c r="G185" s="31" t="e">
        <f>VLOOKUP($E185,Atletas!$1:$1048576,9,FALSE)</f>
        <v>#N/A</v>
      </c>
      <c r="H185" s="76" t="e">
        <f>VLOOKUP($E185,Atletas!$1:$1048576,5,FALSE)</f>
        <v>#N/A</v>
      </c>
      <c r="I185" s="35"/>
      <c r="J185" s="34"/>
      <c r="K185" s="35"/>
      <c r="L185" s="35" t="s">
        <v>816</v>
      </c>
      <c r="M185" s="44"/>
    </row>
    <row r="186" spans="1:15" s="30" customFormat="1">
      <c r="A186" s="27"/>
      <c r="B186" s="28"/>
      <c r="C186" s="29"/>
      <c r="D186" s="26"/>
      <c r="E186" s="30" t="s">
        <v>1363</v>
      </c>
      <c r="F186" s="31" t="e">
        <f>VLOOKUP($E186,Atletas!$1:$1048576,7,FALSE)</f>
        <v>#N/A</v>
      </c>
      <c r="G186" s="31" t="e">
        <f>VLOOKUP($E186,Atletas!$1:$1048576,9,FALSE)</f>
        <v>#N/A</v>
      </c>
      <c r="H186" s="76" t="e">
        <f>VLOOKUP($E186,Atletas!$1:$1048576,5,FALSE)</f>
        <v>#N/A</v>
      </c>
      <c r="I186" s="35"/>
      <c r="J186" s="34"/>
      <c r="K186" s="35"/>
      <c r="L186" s="35" t="s">
        <v>817</v>
      </c>
      <c r="M186" s="44"/>
    </row>
    <row r="187" spans="1:15" s="30" customFormat="1">
      <c r="A187" s="27"/>
      <c r="B187" s="28"/>
      <c r="C187" s="29"/>
      <c r="D187" s="26"/>
      <c r="E187" s="30" t="s">
        <v>1721</v>
      </c>
      <c r="F187" s="31">
        <f>VLOOKUP($E187,Atletas!$1:$1048576,7,FALSE)</f>
        <v>33591</v>
      </c>
      <c r="G187" s="31" t="str">
        <f>VLOOKUP($E187,Atletas!$1:$1048576,9,FALSE)</f>
        <v>S/Sub-23</v>
      </c>
      <c r="H187" s="76" t="str">
        <f>VLOOKUP($E187,Atletas!$1:$1048576,5,FALSE)</f>
        <v>CSM</v>
      </c>
      <c r="I187" s="35"/>
      <c r="J187" s="34"/>
      <c r="K187" s="35"/>
      <c r="L187" s="35" t="s">
        <v>1063</v>
      </c>
      <c r="N187" s="45"/>
    </row>
    <row r="188" spans="1:15" s="30" customFormat="1">
      <c r="A188" s="27"/>
      <c r="B188" s="28"/>
      <c r="C188" s="29"/>
      <c r="D188" s="26"/>
      <c r="E188" s="30" t="s">
        <v>1477</v>
      </c>
      <c r="F188" s="31" t="e">
        <f>VLOOKUP($E188,Atletas!$1:$1048576,7,FALSE)</f>
        <v>#N/A</v>
      </c>
      <c r="G188" s="31" t="e">
        <f>VLOOKUP($E188,Atletas!$1:$1048576,9,FALSE)</f>
        <v>#N/A</v>
      </c>
      <c r="H188" s="76" t="e">
        <f>VLOOKUP($E188,Atletas!$1:$1048576,5,FALSE)</f>
        <v>#N/A</v>
      </c>
      <c r="I188" s="35"/>
      <c r="J188" s="34"/>
      <c r="K188" s="35"/>
      <c r="L188" s="35" t="s">
        <v>818</v>
      </c>
      <c r="M188" s="44"/>
    </row>
    <row r="189" spans="1:15" s="30" customFormat="1">
      <c r="A189" s="27"/>
      <c r="B189" s="28"/>
      <c r="C189" s="29"/>
      <c r="D189" s="26"/>
      <c r="E189" s="30" t="s">
        <v>4</v>
      </c>
      <c r="F189" s="31">
        <v>35986</v>
      </c>
      <c r="G189" s="31" t="s">
        <v>577</v>
      </c>
      <c r="H189" s="76" t="e">
        <f>VLOOKUP($E189,Atletas!$1:$1048576,5,FALSE)</f>
        <v>#N/A</v>
      </c>
      <c r="I189" s="35"/>
      <c r="J189" s="34"/>
      <c r="K189" s="35"/>
      <c r="L189" s="35" t="s">
        <v>1954</v>
      </c>
    </row>
    <row r="190" spans="1:15" s="30" customFormat="1">
      <c r="A190" s="27"/>
      <c r="B190" s="28"/>
      <c r="C190" s="29"/>
      <c r="D190" s="26"/>
      <c r="E190" s="30" t="s">
        <v>690</v>
      </c>
      <c r="F190" s="31" t="e">
        <f>VLOOKUP($E190,Atletas!$1:$1048576,7,FALSE)</f>
        <v>#N/A</v>
      </c>
      <c r="G190" s="31" t="e">
        <f>VLOOKUP($E190,Atletas!$1:$1048576,9,FALSE)</f>
        <v>#N/A</v>
      </c>
      <c r="H190" s="76" t="e">
        <f>VLOOKUP($E190,Atletas!$1:$1048576,5,FALSE)</f>
        <v>#N/A</v>
      </c>
      <c r="I190" s="35"/>
      <c r="J190" s="34"/>
      <c r="K190" s="35"/>
      <c r="L190" s="35" t="s">
        <v>121</v>
      </c>
    </row>
    <row r="191" spans="1:15" s="30" customFormat="1">
      <c r="A191" s="27"/>
      <c r="B191" s="28"/>
      <c r="C191" s="29"/>
      <c r="D191" s="26"/>
      <c r="E191" s="30" t="s">
        <v>1702</v>
      </c>
      <c r="F191" s="31" t="e">
        <f>VLOOKUP($E191,Atletas!$1:$1048576,7,FALSE)</f>
        <v>#N/A</v>
      </c>
      <c r="G191" s="31" t="e">
        <f>VLOOKUP($E191,Atletas!$1:$1048576,9,FALSE)</f>
        <v>#N/A</v>
      </c>
      <c r="H191" s="76" t="e">
        <f>VLOOKUP($E191,Atletas!$1:$1048576,5,FALSE)</f>
        <v>#N/A</v>
      </c>
      <c r="I191" s="35"/>
      <c r="J191" s="34"/>
      <c r="K191" s="35"/>
      <c r="L191" s="35" t="s">
        <v>1075</v>
      </c>
      <c r="N191" s="45"/>
    </row>
    <row r="192" spans="1:15" s="30" customFormat="1">
      <c r="A192" s="27"/>
      <c r="B192" s="28"/>
      <c r="C192" s="29"/>
      <c r="D192" s="26"/>
      <c r="E192" s="30" t="s">
        <v>1762</v>
      </c>
      <c r="F192" s="31" t="e">
        <f>VLOOKUP($E192,Atletas!$1:$1048576,7,FALSE)</f>
        <v>#N/A</v>
      </c>
      <c r="G192" s="31" t="e">
        <f>VLOOKUP($E192,Atletas!$1:$1048576,9,FALSE)</f>
        <v>#N/A</v>
      </c>
      <c r="H192" s="76" t="e">
        <f>VLOOKUP($E192,Atletas!$1:$1048576,5,FALSE)</f>
        <v>#N/A</v>
      </c>
      <c r="I192" s="35"/>
      <c r="J192" s="34"/>
      <c r="K192" s="35"/>
      <c r="L192" s="35" t="s">
        <v>819</v>
      </c>
      <c r="M192" s="44"/>
      <c r="O192" s="45"/>
    </row>
    <row r="193" spans="1:15" s="30" customFormat="1">
      <c r="A193" s="27"/>
      <c r="B193" s="28"/>
      <c r="C193" s="29"/>
      <c r="D193" s="26"/>
      <c r="E193" s="30" t="s">
        <v>33</v>
      </c>
      <c r="F193" s="31">
        <f>VLOOKUP($E193,Atletas!$1:$1048576,7,FALSE)</f>
        <v>36239</v>
      </c>
      <c r="G193" s="31" t="str">
        <f>VLOOKUP($E193,Atletas!$1:$1048576,9,FALSE)</f>
        <v>Iniciado</v>
      </c>
      <c r="H193" s="76" t="str">
        <f>VLOOKUP($E193,Atletas!$1:$1048576,5,FALSE)</f>
        <v>ACDSJ</v>
      </c>
      <c r="I193" s="35"/>
      <c r="J193" s="34"/>
      <c r="K193" s="35"/>
      <c r="L193" s="35" t="s">
        <v>2562</v>
      </c>
    </row>
    <row r="194" spans="1:15" s="30" customFormat="1">
      <c r="A194" s="27"/>
      <c r="B194" s="28"/>
      <c r="C194" s="29"/>
      <c r="D194" s="26"/>
      <c r="E194" s="30" t="s">
        <v>1582</v>
      </c>
      <c r="F194" s="31">
        <f>VLOOKUP($E194,Atletas!$1:$1048576,7,FALSE)</f>
        <v>34765</v>
      </c>
      <c r="G194" s="31" t="str">
        <f>VLOOKUP($E194,Atletas!$1:$1048576,9,FALSE)</f>
        <v>Júnior</v>
      </c>
      <c r="H194" s="76" t="str">
        <f>VLOOKUP($E194,Atletas!$1:$1048576,5,FALSE)</f>
        <v>ADRAP</v>
      </c>
      <c r="I194" s="35"/>
      <c r="J194" s="34"/>
      <c r="K194" s="35"/>
      <c r="L194" s="35" t="s">
        <v>98</v>
      </c>
      <c r="M194" s="44"/>
    </row>
    <row r="195" spans="1:15" s="30" customFormat="1">
      <c r="A195" s="27"/>
      <c r="B195" s="28"/>
      <c r="C195" s="29"/>
      <c r="D195" s="26"/>
      <c r="E195" s="30" t="s">
        <v>1720</v>
      </c>
      <c r="F195" s="31" t="e">
        <f>VLOOKUP($E195,Atletas!$1:$1048576,7,FALSE)</f>
        <v>#N/A</v>
      </c>
      <c r="G195" s="31" t="e">
        <f>VLOOKUP($E195,Atletas!$1:$1048576,9,FALSE)</f>
        <v>#N/A</v>
      </c>
      <c r="H195" s="76" t="e">
        <f>VLOOKUP($E195,Atletas!$1:$1048576,5,FALSE)</f>
        <v>#N/A</v>
      </c>
      <c r="I195" s="35"/>
      <c r="J195" s="34"/>
      <c r="K195" s="35"/>
      <c r="L195" s="35" t="s">
        <v>1064</v>
      </c>
    </row>
    <row r="196" spans="1:15" s="30" customFormat="1">
      <c r="A196" s="27"/>
      <c r="B196" s="28"/>
      <c r="C196" s="29"/>
      <c r="D196" s="26"/>
      <c r="E196" s="30" t="s">
        <v>2103</v>
      </c>
      <c r="F196" s="31">
        <f>VLOOKUP($E196,Atletas!$1:$1048576,7,FALSE)</f>
        <v>35752</v>
      </c>
      <c r="G196" s="31" t="str">
        <f>VLOOKUP($E196,Atletas!$1:$1048576,9,FALSE)</f>
        <v>Juvenil</v>
      </c>
      <c r="H196" s="76" t="str">
        <f>VLOOKUP($E196,Atletas!$1:$1048576,5,FALSE)</f>
        <v>CSM</v>
      </c>
      <c r="I196" s="35"/>
      <c r="J196" s="34"/>
      <c r="K196" s="35"/>
      <c r="L196" s="35" t="s">
        <v>2563</v>
      </c>
    </row>
    <row r="197" spans="1:15" s="30" customFormat="1">
      <c r="A197" s="27"/>
      <c r="B197" s="28"/>
      <c r="C197" s="29"/>
      <c r="D197" s="26"/>
      <c r="E197" s="30" t="s">
        <v>1357</v>
      </c>
      <c r="F197" s="31" t="e">
        <f>VLOOKUP($E197,Atletas!$1:$1048576,7,FALSE)</f>
        <v>#N/A</v>
      </c>
      <c r="G197" s="31" t="e">
        <f>VLOOKUP($E197,Atletas!$1:$1048576,9,FALSE)</f>
        <v>#N/A</v>
      </c>
      <c r="H197" s="76" t="e">
        <f>VLOOKUP($E197,Atletas!$1:$1048576,5,FALSE)</f>
        <v>#N/A</v>
      </c>
      <c r="I197" s="35"/>
      <c r="J197" s="34"/>
      <c r="K197" s="35"/>
      <c r="L197" s="35" t="s">
        <v>820</v>
      </c>
      <c r="M197" s="44"/>
    </row>
    <row r="198" spans="1:15" s="30" customFormat="1">
      <c r="A198" s="27"/>
      <c r="B198" s="28"/>
      <c r="C198" s="29"/>
      <c r="D198" s="26"/>
      <c r="E198" s="30" t="s">
        <v>1480</v>
      </c>
      <c r="F198" s="31" t="e">
        <f>VLOOKUP($E198,Atletas!$1:$1048576,7,FALSE)</f>
        <v>#N/A</v>
      </c>
      <c r="G198" s="31" t="e">
        <f>VLOOKUP($E198,Atletas!$1:$1048576,9,FALSE)</f>
        <v>#N/A</v>
      </c>
      <c r="H198" s="76" t="e">
        <f>VLOOKUP($E198,Atletas!$1:$1048576,5,FALSE)</f>
        <v>#N/A</v>
      </c>
      <c r="I198" s="35"/>
      <c r="J198" s="34"/>
      <c r="K198" s="35"/>
      <c r="L198" s="35" t="s">
        <v>821</v>
      </c>
      <c r="M198" s="44"/>
    </row>
    <row r="199" spans="1:15" s="30" customFormat="1">
      <c r="A199" s="27"/>
      <c r="B199" s="28"/>
      <c r="C199" s="29"/>
      <c r="D199" s="26"/>
      <c r="E199" s="30" t="s">
        <v>1036</v>
      </c>
      <c r="F199" s="31" t="e">
        <f>VLOOKUP($E199,Atletas!$1:$1048576,7,FALSE)</f>
        <v>#N/A</v>
      </c>
      <c r="G199" s="31" t="e">
        <f>VLOOKUP($E199,Atletas!$1:$1048576,9,FALSE)</f>
        <v>#N/A</v>
      </c>
      <c r="H199" s="76" t="e">
        <f>VLOOKUP($E199,Atletas!$1:$1048576,5,FALSE)</f>
        <v>#N/A</v>
      </c>
      <c r="I199" s="35"/>
      <c r="J199" s="34"/>
      <c r="K199" s="35"/>
      <c r="L199" s="35" t="s">
        <v>822</v>
      </c>
      <c r="M199" s="44"/>
    </row>
    <row r="200" spans="1:15" s="30" customFormat="1">
      <c r="A200" s="27"/>
      <c r="B200" s="28"/>
      <c r="C200" s="29"/>
      <c r="D200" s="26"/>
      <c r="E200" s="30" t="s">
        <v>1569</v>
      </c>
      <c r="F200" s="31" t="e">
        <f>VLOOKUP($E200,Atletas!$1:$1048576,7,FALSE)</f>
        <v>#N/A</v>
      </c>
      <c r="G200" s="31" t="e">
        <f>VLOOKUP($E200,Atletas!$1:$1048576,9,FALSE)</f>
        <v>#N/A</v>
      </c>
      <c r="H200" s="76" t="e">
        <f>VLOOKUP($E200,Atletas!$1:$1048576,5,FALSE)</f>
        <v>#N/A</v>
      </c>
      <c r="I200" s="35"/>
      <c r="J200" s="34"/>
      <c r="K200" s="35"/>
      <c r="L200" s="35" t="s">
        <v>822</v>
      </c>
      <c r="M200" s="44"/>
    </row>
    <row r="201" spans="1:15" s="30" customFormat="1">
      <c r="A201" s="27"/>
      <c r="B201" s="28"/>
      <c r="C201" s="29"/>
      <c r="D201" s="26"/>
      <c r="E201" s="30" t="s">
        <v>680</v>
      </c>
      <c r="F201" s="31" t="e">
        <f>VLOOKUP($E201,Atletas!$1:$1048576,7,FALSE)</f>
        <v>#N/A</v>
      </c>
      <c r="G201" s="31" t="e">
        <f>VLOOKUP($E201,Atletas!$1:$1048576,9,FALSE)</f>
        <v>#N/A</v>
      </c>
      <c r="H201" s="76" t="e">
        <f>VLOOKUP($E201,Atletas!$1:$1048576,5,FALSE)</f>
        <v>#N/A</v>
      </c>
      <c r="I201" s="35"/>
      <c r="J201" s="34"/>
      <c r="K201" s="35"/>
      <c r="L201" s="35" t="s">
        <v>328</v>
      </c>
    </row>
    <row r="202" spans="1:15" s="30" customFormat="1">
      <c r="A202" s="27"/>
      <c r="B202" s="28"/>
      <c r="C202" s="29"/>
      <c r="D202" s="26"/>
      <c r="E202" s="30" t="s">
        <v>2</v>
      </c>
      <c r="F202" s="31" t="e">
        <f>VLOOKUP($E202,Atletas!$1:$1048576,7,FALSE)</f>
        <v>#N/A</v>
      </c>
      <c r="G202" s="31" t="e">
        <f>VLOOKUP($E202,Atletas!$1:$1048576,9,FALSE)</f>
        <v>#N/A</v>
      </c>
      <c r="H202" s="76" t="e">
        <f>VLOOKUP($E202,Atletas!$1:$1048576,5,FALSE)</f>
        <v>#N/A</v>
      </c>
      <c r="I202" s="35"/>
      <c r="J202" s="34"/>
      <c r="K202" s="35"/>
      <c r="L202" s="35" t="s">
        <v>1955</v>
      </c>
    </row>
    <row r="203" spans="1:15" s="30" customFormat="1">
      <c r="A203" s="27"/>
      <c r="B203" s="28"/>
      <c r="C203" s="29"/>
      <c r="D203" s="26"/>
      <c r="E203" s="30" t="s">
        <v>1167</v>
      </c>
      <c r="F203" s="31" t="e">
        <f>VLOOKUP($E203,Atletas!$1:$1048576,7,FALSE)</f>
        <v>#N/A</v>
      </c>
      <c r="G203" s="31" t="e">
        <f>VLOOKUP($E203,Atletas!$1:$1048576,9,FALSE)</f>
        <v>#N/A</v>
      </c>
      <c r="H203" s="76" t="e">
        <f>VLOOKUP($E203,Atletas!$1:$1048576,5,FALSE)</f>
        <v>#N/A</v>
      </c>
      <c r="I203" s="35"/>
      <c r="J203" s="34"/>
      <c r="K203" s="35"/>
      <c r="L203" s="35" t="s">
        <v>823</v>
      </c>
      <c r="M203" s="44"/>
    </row>
    <row r="204" spans="1:15" s="30" customFormat="1">
      <c r="A204" s="27"/>
      <c r="B204" s="28"/>
      <c r="C204" s="29"/>
      <c r="D204" s="26"/>
      <c r="E204" s="30" t="s">
        <v>752</v>
      </c>
      <c r="F204" s="31" t="e">
        <f>VLOOKUP($E204,Atletas!$1:$1048576,7,FALSE)</f>
        <v>#N/A</v>
      </c>
      <c r="G204" s="31" t="e">
        <f>VLOOKUP($E204,Atletas!$1:$1048576,9,FALSE)</f>
        <v>#N/A</v>
      </c>
      <c r="H204" s="76" t="e">
        <f>VLOOKUP($E204,Atletas!$1:$1048576,5,FALSE)</f>
        <v>#N/A</v>
      </c>
      <c r="I204" s="35"/>
      <c r="J204" s="34"/>
      <c r="K204" s="35"/>
      <c r="L204" s="35" t="s">
        <v>329</v>
      </c>
    </row>
    <row r="205" spans="1:15" s="30" customFormat="1">
      <c r="A205" s="27"/>
      <c r="B205" s="28"/>
      <c r="C205" s="29"/>
      <c r="D205" s="26"/>
      <c r="E205" s="30" t="s">
        <v>1491</v>
      </c>
      <c r="F205" s="31" t="e">
        <f>VLOOKUP($E205,Atletas!$1:$1048576,7,FALSE)</f>
        <v>#N/A</v>
      </c>
      <c r="G205" s="31" t="e">
        <f>VLOOKUP($E205,Atletas!$1:$1048576,9,FALSE)</f>
        <v>#N/A</v>
      </c>
      <c r="H205" s="76" t="e">
        <f>VLOOKUP($E205,Atletas!$1:$1048576,5,FALSE)</f>
        <v>#N/A</v>
      </c>
      <c r="I205" s="35"/>
      <c r="J205" s="34"/>
      <c r="K205" s="35"/>
      <c r="L205" s="35" t="s">
        <v>968</v>
      </c>
      <c r="M205" s="44"/>
      <c r="O205" s="45"/>
    </row>
    <row r="206" spans="1:15" s="30" customFormat="1">
      <c r="A206" s="27"/>
      <c r="B206" s="28"/>
      <c r="C206" s="29"/>
      <c r="D206" s="26"/>
      <c r="E206" s="30" t="s">
        <v>1479</v>
      </c>
      <c r="F206" s="31" t="e">
        <f>VLOOKUP($E206,Atletas!$1:$1048576,7,FALSE)</f>
        <v>#N/A</v>
      </c>
      <c r="G206" s="31" t="e">
        <f>VLOOKUP($E206,Atletas!$1:$1048576,9,FALSE)</f>
        <v>#N/A</v>
      </c>
      <c r="H206" s="76" t="e">
        <f>VLOOKUP($E206,Atletas!$1:$1048576,5,FALSE)</f>
        <v>#N/A</v>
      </c>
      <c r="I206" s="35"/>
      <c r="J206" s="34"/>
      <c r="K206" s="35"/>
      <c r="L206" s="35" t="s">
        <v>969</v>
      </c>
      <c r="M206" s="44"/>
    </row>
    <row r="207" spans="1:15" s="30" customFormat="1">
      <c r="A207" s="27"/>
      <c r="B207" s="28"/>
      <c r="C207" s="29"/>
      <c r="D207" s="26"/>
      <c r="E207" s="30" t="s">
        <v>1001</v>
      </c>
      <c r="F207" s="31" t="e">
        <f>VLOOKUP($E207,Atletas!$1:$1048576,7,FALSE)</f>
        <v>#N/A</v>
      </c>
      <c r="G207" s="31" t="e">
        <f>VLOOKUP($E207,Atletas!$1:$1048576,9,FALSE)</f>
        <v>#N/A</v>
      </c>
      <c r="H207" s="76" t="e">
        <f>VLOOKUP($E207,Atletas!$1:$1048576,5,FALSE)</f>
        <v>#N/A</v>
      </c>
      <c r="I207" s="35"/>
      <c r="J207" s="34"/>
      <c r="K207" s="35"/>
      <c r="L207" s="35" t="s">
        <v>1956</v>
      </c>
    </row>
    <row r="208" spans="1:15" s="30" customFormat="1">
      <c r="A208" s="27"/>
      <c r="B208" s="28"/>
      <c r="C208" s="29"/>
      <c r="D208" s="26"/>
      <c r="E208" s="30" t="s">
        <v>1093</v>
      </c>
      <c r="F208" s="31" t="e">
        <f>VLOOKUP($E208,Atletas!$1:$1048576,7,FALSE)</f>
        <v>#N/A</v>
      </c>
      <c r="G208" s="31" t="e">
        <f>VLOOKUP($E208,Atletas!$1:$1048576,9,FALSE)</f>
        <v>#N/A</v>
      </c>
      <c r="H208" s="76" t="e">
        <f>VLOOKUP($E208,Atletas!$1:$1048576,5,FALSE)</f>
        <v>#N/A</v>
      </c>
      <c r="I208" s="35"/>
      <c r="J208" s="34"/>
      <c r="K208" s="35"/>
      <c r="L208" s="35" t="s">
        <v>970</v>
      </c>
      <c r="M208" s="44"/>
    </row>
    <row r="209" spans="1:15" s="30" customFormat="1">
      <c r="A209" s="27"/>
      <c r="B209" s="28"/>
      <c r="C209" s="29"/>
      <c r="D209" s="26"/>
      <c r="E209" s="30" t="s">
        <v>2144</v>
      </c>
      <c r="F209" s="31" t="e">
        <f>VLOOKUP($E209,Atletas!$1:$1048576,7,FALSE)</f>
        <v>#N/A</v>
      </c>
      <c r="G209" s="31" t="e">
        <f>VLOOKUP($E209,Atletas!$1:$1048576,9,FALSE)</f>
        <v>#N/A</v>
      </c>
      <c r="H209" s="76" t="e">
        <f>VLOOKUP($E209,Atletas!$1:$1048576,5,FALSE)</f>
        <v>#N/A</v>
      </c>
      <c r="I209" s="35"/>
      <c r="J209" s="34"/>
      <c r="K209" s="35"/>
      <c r="L209" s="35" t="s">
        <v>2577</v>
      </c>
    </row>
    <row r="210" spans="1:15" s="30" customFormat="1">
      <c r="A210" s="27"/>
      <c r="B210" s="28"/>
      <c r="C210" s="29"/>
      <c r="D210" s="26"/>
      <c r="E210" s="30" t="s">
        <v>1160</v>
      </c>
      <c r="F210" s="31" t="e">
        <f>VLOOKUP($E210,Atletas!$1:$1048576,7,FALSE)</f>
        <v>#N/A</v>
      </c>
      <c r="G210" s="31" t="e">
        <f>VLOOKUP($E210,Atletas!$1:$1048576,9,FALSE)</f>
        <v>#N/A</v>
      </c>
      <c r="H210" s="76" t="e">
        <f>VLOOKUP($E210,Atletas!$1:$1048576,5,FALSE)</f>
        <v>#N/A</v>
      </c>
      <c r="I210" s="35"/>
      <c r="J210" s="34"/>
      <c r="K210" s="35"/>
      <c r="L210" s="35" t="s">
        <v>972</v>
      </c>
      <c r="M210" s="44"/>
    </row>
    <row r="211" spans="1:15" s="30" customFormat="1">
      <c r="A211" s="27"/>
      <c r="B211" s="28"/>
      <c r="C211" s="29"/>
      <c r="D211" s="26"/>
      <c r="E211" s="30" t="s">
        <v>684</v>
      </c>
      <c r="F211" s="31" t="e">
        <f>VLOOKUP($E211,Atletas!$1:$1048576,7,FALSE)</f>
        <v>#N/A</v>
      </c>
      <c r="G211" s="31" t="e">
        <f>VLOOKUP($E211,Atletas!$1:$1048576,9,FALSE)</f>
        <v>#N/A</v>
      </c>
      <c r="H211" s="76" t="e">
        <f>VLOOKUP($E211,Atletas!$1:$1048576,5,FALSE)</f>
        <v>#N/A</v>
      </c>
      <c r="I211" s="35"/>
      <c r="J211" s="34"/>
      <c r="K211" s="35"/>
      <c r="L211" s="35" t="s">
        <v>330</v>
      </c>
    </row>
    <row r="212" spans="1:15" s="30" customFormat="1">
      <c r="A212" s="27"/>
      <c r="B212" s="28"/>
      <c r="C212" s="29"/>
      <c r="D212" s="26"/>
      <c r="E212" s="30" t="s">
        <v>26</v>
      </c>
      <c r="F212" s="31" t="s">
        <v>673</v>
      </c>
      <c r="G212" s="31" t="e">
        <f>VLOOKUP($E212,Atletas!$1:$1048576,9,FALSE)</f>
        <v>#N/A</v>
      </c>
      <c r="H212" s="76" t="e">
        <f>VLOOKUP($E212,Atletas!$1:$1048576,5,FALSE)</f>
        <v>#N/A</v>
      </c>
      <c r="I212" s="35"/>
      <c r="J212" s="34"/>
      <c r="K212" s="35"/>
      <c r="L212" s="35" t="s">
        <v>1957</v>
      </c>
    </row>
    <row r="213" spans="1:15" s="30" customFormat="1">
      <c r="A213" s="27"/>
      <c r="B213" s="28"/>
      <c r="C213" s="29"/>
      <c r="D213" s="26"/>
      <c r="E213" s="30" t="s">
        <v>687</v>
      </c>
      <c r="F213" s="31" t="e">
        <f>VLOOKUP($E213,Atletas!$1:$1048576,7,FALSE)</f>
        <v>#N/A</v>
      </c>
      <c r="G213" s="31" t="e">
        <f>VLOOKUP($E213,Atletas!$1:$1048576,9,FALSE)</f>
        <v>#N/A</v>
      </c>
      <c r="H213" s="76" t="e">
        <f>VLOOKUP($E213,Atletas!$1:$1048576,5,FALSE)</f>
        <v>#N/A</v>
      </c>
      <c r="I213" s="35"/>
      <c r="J213" s="34"/>
      <c r="K213" s="35"/>
      <c r="L213" s="35" t="s">
        <v>331</v>
      </c>
    </row>
    <row r="214" spans="1:15" s="30" customFormat="1">
      <c r="A214" s="27"/>
      <c r="B214" s="28"/>
      <c r="C214" s="29"/>
      <c r="D214" s="26"/>
      <c r="E214" s="30" t="s">
        <v>695</v>
      </c>
      <c r="F214" s="31" t="e">
        <f>VLOOKUP($E214,Atletas!$1:$1048576,7,FALSE)</f>
        <v>#N/A</v>
      </c>
      <c r="G214" s="31" t="e">
        <f>VLOOKUP($E214,Atletas!$1:$1048576,9,FALSE)</f>
        <v>#N/A</v>
      </c>
      <c r="H214" s="76" t="e">
        <f>VLOOKUP($E214,Atletas!$1:$1048576,5,FALSE)</f>
        <v>#N/A</v>
      </c>
      <c r="I214" s="35"/>
      <c r="J214" s="34"/>
      <c r="K214" s="35"/>
      <c r="L214" s="35" t="s">
        <v>185</v>
      </c>
    </row>
    <row r="215" spans="1:15" s="30" customFormat="1">
      <c r="A215" s="27"/>
      <c r="B215" s="28"/>
      <c r="C215" s="29"/>
      <c r="D215" s="26"/>
      <c r="E215" s="30" t="s">
        <v>1285</v>
      </c>
      <c r="F215" s="31" t="e">
        <f>VLOOKUP($E215,Atletas!$1:$1048576,7,FALSE)</f>
        <v>#N/A</v>
      </c>
      <c r="G215" s="31" t="e">
        <f>VLOOKUP($E215,Atletas!$1:$1048576,9,FALSE)</f>
        <v>#N/A</v>
      </c>
      <c r="H215" s="76" t="e">
        <f>VLOOKUP($E215,Atletas!$1:$1048576,5,FALSE)</f>
        <v>#N/A</v>
      </c>
      <c r="I215" s="35"/>
      <c r="J215" s="34"/>
      <c r="K215" s="35"/>
      <c r="L215" s="35" t="s">
        <v>186</v>
      </c>
      <c r="M215" s="44"/>
    </row>
    <row r="216" spans="1:15" s="30" customFormat="1">
      <c r="A216" s="27"/>
      <c r="B216" s="28"/>
      <c r="C216" s="29"/>
      <c r="D216" s="26"/>
      <c r="E216" s="30" t="s">
        <v>1165</v>
      </c>
      <c r="F216" s="31" t="s">
        <v>576</v>
      </c>
      <c r="G216" s="31" t="s">
        <v>577</v>
      </c>
      <c r="H216" s="76" t="e">
        <f>VLOOKUP($E216,Atletas!$1:$1048576,5,FALSE)</f>
        <v>#N/A</v>
      </c>
      <c r="I216" s="35"/>
      <c r="J216" s="34"/>
      <c r="K216" s="35"/>
      <c r="L216" s="35" t="s">
        <v>1958</v>
      </c>
    </row>
    <row r="217" spans="1:15" s="30" customFormat="1">
      <c r="A217" s="27"/>
      <c r="B217" s="28"/>
      <c r="C217" s="29"/>
      <c r="D217" s="26"/>
      <c r="E217" s="30" t="s">
        <v>678</v>
      </c>
      <c r="F217" s="31" t="e">
        <f>VLOOKUP($E217,Atletas!$1:$1048576,7,FALSE)</f>
        <v>#N/A</v>
      </c>
      <c r="G217" s="31" t="e">
        <f>VLOOKUP($E217,Atletas!$1:$1048576,9,FALSE)</f>
        <v>#N/A</v>
      </c>
      <c r="H217" s="76" t="e">
        <f>VLOOKUP($E217,Atletas!$1:$1048576,5,FALSE)</f>
        <v>#N/A</v>
      </c>
      <c r="I217" s="35"/>
      <c r="J217" s="34"/>
      <c r="K217" s="35"/>
      <c r="L217" s="35" t="s">
        <v>1958</v>
      </c>
    </row>
    <row r="218" spans="1:15" s="45" customFormat="1">
      <c r="A218" s="27"/>
      <c r="B218" s="28"/>
      <c r="C218" s="29"/>
      <c r="D218" s="26"/>
      <c r="E218" s="30" t="s">
        <v>1769</v>
      </c>
      <c r="F218" s="31" t="e">
        <f>VLOOKUP($E218,Atletas!$1:$1048576,7,FALSE)</f>
        <v>#N/A</v>
      </c>
      <c r="G218" s="31" t="e">
        <f>VLOOKUP($E218,Atletas!$1:$1048576,9,FALSE)</f>
        <v>#N/A</v>
      </c>
      <c r="H218" s="76" t="e">
        <f>VLOOKUP($E218,Atletas!$1:$1048576,5,FALSE)</f>
        <v>#N/A</v>
      </c>
      <c r="I218" s="35"/>
      <c r="J218" s="34"/>
      <c r="K218" s="35"/>
      <c r="L218" s="35" t="s">
        <v>2568</v>
      </c>
      <c r="M218" s="30"/>
      <c r="N218" s="30"/>
      <c r="O218" s="30"/>
    </row>
    <row r="219" spans="1:15" s="30" customFormat="1">
      <c r="A219" s="27"/>
      <c r="B219" s="28"/>
      <c r="C219" s="29"/>
      <c r="D219" s="26"/>
      <c r="E219" s="30" t="s">
        <v>1163</v>
      </c>
      <c r="F219" s="31" t="e">
        <f>VLOOKUP($E219,Atletas!$1:$1048576,7,FALSE)</f>
        <v>#N/A</v>
      </c>
      <c r="G219" s="31" t="e">
        <f>VLOOKUP($E219,Atletas!$1:$1048576,9,FALSE)</f>
        <v>#N/A</v>
      </c>
      <c r="H219" s="76" t="e">
        <f>VLOOKUP($E219,Atletas!$1:$1048576,5,FALSE)</f>
        <v>#N/A</v>
      </c>
      <c r="I219" s="35"/>
      <c r="J219" s="34"/>
      <c r="K219" s="35"/>
      <c r="L219" s="35" t="s">
        <v>1959</v>
      </c>
    </row>
    <row r="220" spans="1:15" s="30" customFormat="1">
      <c r="A220" s="27"/>
      <c r="B220" s="28"/>
      <c r="C220" s="29"/>
      <c r="D220" s="26"/>
      <c r="E220" s="30" t="s">
        <v>2104</v>
      </c>
      <c r="F220" s="31">
        <f>VLOOKUP($E220,Atletas!$1:$1048576,7,FALSE)</f>
        <v>36166</v>
      </c>
      <c r="G220" s="31" t="str">
        <f>VLOOKUP($E220,Atletas!$1:$1048576,9,FALSE)</f>
        <v>Iniciado</v>
      </c>
      <c r="H220" s="76" t="str">
        <f>VLOOKUP($E220,Atletas!$1:$1048576,5,FALSE)</f>
        <v>ADRAP</v>
      </c>
      <c r="I220" s="35"/>
      <c r="J220" s="34"/>
      <c r="K220" s="35"/>
      <c r="L220" s="35" t="s">
        <v>2570</v>
      </c>
    </row>
    <row r="221" spans="1:15" s="30" customFormat="1">
      <c r="A221" s="27"/>
      <c r="B221" s="28"/>
      <c r="C221" s="29"/>
      <c r="D221" s="26"/>
      <c r="E221" s="30" t="s">
        <v>13</v>
      </c>
      <c r="F221" s="31" t="e">
        <f>VLOOKUP($E221,Atletas!$1:$1048576,7,FALSE)</f>
        <v>#N/A</v>
      </c>
      <c r="G221" s="31" t="e">
        <f>VLOOKUP($E221,Atletas!$1:$1048576,9,FALSE)</f>
        <v>#N/A</v>
      </c>
      <c r="H221" s="76" t="e">
        <f>VLOOKUP($E221,Atletas!$1:$1048576,5,FALSE)</f>
        <v>#N/A</v>
      </c>
      <c r="I221" s="35"/>
      <c r="J221" s="34"/>
      <c r="K221" s="35"/>
      <c r="L221" s="35" t="s">
        <v>1960</v>
      </c>
    </row>
    <row r="222" spans="1:15" s="30" customFormat="1">
      <c r="A222" s="27"/>
      <c r="B222" s="28"/>
      <c r="C222" s="29"/>
      <c r="D222" s="26"/>
      <c r="E222" s="30" t="s">
        <v>1519</v>
      </c>
      <c r="F222" s="31" t="e">
        <f>VLOOKUP($E222,Atletas!$1:$1048576,7,FALSE)</f>
        <v>#N/A</v>
      </c>
      <c r="G222" s="31" t="e">
        <f>VLOOKUP($E222,Atletas!$1:$1048576,9,FALSE)</f>
        <v>#N/A</v>
      </c>
      <c r="H222" s="76" t="e">
        <f>VLOOKUP($E222,Atletas!$1:$1048576,5,FALSE)</f>
        <v>#N/A</v>
      </c>
      <c r="I222" s="35"/>
      <c r="J222" s="34"/>
      <c r="K222" s="35"/>
      <c r="L222" s="35" t="s">
        <v>187</v>
      </c>
    </row>
    <row r="223" spans="1:15" s="30" customFormat="1">
      <c r="A223" s="27"/>
      <c r="B223" s="28"/>
      <c r="C223" s="29"/>
      <c r="D223" s="26"/>
      <c r="E223" s="30" t="s">
        <v>633</v>
      </c>
      <c r="F223" s="31" t="e">
        <f>VLOOKUP($E223,Atletas!$1:$1048576,7,FALSE)</f>
        <v>#N/A</v>
      </c>
      <c r="G223" s="31" t="e">
        <f>VLOOKUP($E223,Atletas!$1:$1048576,9,FALSE)</f>
        <v>#N/A</v>
      </c>
      <c r="H223" s="76" t="e">
        <f>VLOOKUP($E223,Atletas!$1:$1048576,5,FALSE)</f>
        <v>#N/A</v>
      </c>
      <c r="I223" s="35"/>
      <c r="J223" s="34"/>
      <c r="K223" s="35"/>
      <c r="L223" s="35" t="s">
        <v>1961</v>
      </c>
      <c r="O223" s="45"/>
    </row>
    <row r="224" spans="1:15" s="30" customFormat="1">
      <c r="A224" s="27"/>
      <c r="B224" s="28"/>
      <c r="C224" s="29"/>
      <c r="D224" s="26"/>
      <c r="E224" s="30" t="s">
        <v>2088</v>
      </c>
      <c r="F224" s="31" t="e">
        <f>VLOOKUP($E224,Atletas!$1:$1048576,7,FALSE)</f>
        <v>#N/A</v>
      </c>
      <c r="G224" s="31" t="e">
        <f>VLOOKUP($E224,Atletas!$1:$1048576,9,FALSE)</f>
        <v>#N/A</v>
      </c>
      <c r="H224" s="76" t="e">
        <f>VLOOKUP($E224,Atletas!$1:$1048576,5,FALSE)</f>
        <v>#N/A</v>
      </c>
      <c r="I224" s="35"/>
      <c r="J224" s="34"/>
      <c r="K224" s="35"/>
      <c r="L224" s="35" t="s">
        <v>2578</v>
      </c>
    </row>
    <row r="225" spans="1:15" s="30" customFormat="1">
      <c r="A225" s="27"/>
      <c r="B225" s="28"/>
      <c r="C225" s="29"/>
      <c r="D225" s="26"/>
      <c r="E225" s="30" t="s">
        <v>694</v>
      </c>
      <c r="F225" s="31" t="e">
        <f>VLOOKUP($E225,Atletas!$1:$1048576,7,FALSE)</f>
        <v>#N/A</v>
      </c>
      <c r="G225" s="31" t="e">
        <f>VLOOKUP($E225,Atletas!$1:$1048576,9,FALSE)</f>
        <v>#N/A</v>
      </c>
      <c r="H225" s="76" t="e">
        <f>VLOOKUP($E225,Atletas!$1:$1048576,5,FALSE)</f>
        <v>#N/A</v>
      </c>
      <c r="I225" s="35"/>
      <c r="J225" s="34"/>
      <c r="K225" s="35"/>
      <c r="L225" s="35" t="s">
        <v>189</v>
      </c>
      <c r="O225" s="45"/>
    </row>
    <row r="226" spans="1:15" s="45" customFormat="1">
      <c r="A226" s="27"/>
      <c r="B226" s="28"/>
      <c r="C226" s="29"/>
      <c r="D226" s="26"/>
      <c r="E226" s="30" t="s">
        <v>6</v>
      </c>
      <c r="F226" s="31">
        <f>VLOOKUP($E226,Atletas!$1:$1048576,7,FALSE)</f>
        <v>35975</v>
      </c>
      <c r="G226" s="31" t="str">
        <f>VLOOKUP($E226,Atletas!$1:$1048576,9,FALSE)</f>
        <v>Iniciado</v>
      </c>
      <c r="H226" s="76" t="str">
        <f>VLOOKUP($E226,Atletas!$1:$1048576,5,FALSE)</f>
        <v>ACDSJ</v>
      </c>
      <c r="I226" s="35"/>
      <c r="J226" s="34"/>
      <c r="K226" s="35"/>
      <c r="L226" s="35" t="s">
        <v>1962</v>
      </c>
      <c r="M226" s="30"/>
      <c r="N226" s="30"/>
      <c r="O226" s="30"/>
    </row>
    <row r="227" spans="1:15" s="30" customFormat="1">
      <c r="A227" s="27"/>
      <c r="B227" s="28"/>
      <c r="C227" s="29"/>
      <c r="D227" s="26"/>
      <c r="E227" s="30" t="s">
        <v>1226</v>
      </c>
      <c r="F227" s="31" t="e">
        <f>VLOOKUP($E227,Atletas!$1:$1048576,7,FALSE)</f>
        <v>#N/A</v>
      </c>
      <c r="G227" s="31" t="e">
        <f>VLOOKUP($E227,Atletas!$1:$1048576,9,FALSE)</f>
        <v>#N/A</v>
      </c>
      <c r="H227" s="76" t="e">
        <f>VLOOKUP($E227,Atletas!$1:$1048576,5,FALSE)</f>
        <v>#N/A</v>
      </c>
      <c r="I227" s="35"/>
      <c r="J227" s="34"/>
      <c r="K227" s="35"/>
      <c r="L227" s="35" t="s">
        <v>188</v>
      </c>
    </row>
    <row r="228" spans="1:15" s="30" customFormat="1">
      <c r="A228" s="27"/>
      <c r="B228" s="28"/>
      <c r="C228" s="29"/>
      <c r="D228" s="26"/>
      <c r="E228" s="30" t="s">
        <v>691</v>
      </c>
      <c r="F228" s="31" t="e">
        <f>VLOOKUP($E228,Atletas!$1:$1048576,7,FALSE)</f>
        <v>#N/A</v>
      </c>
      <c r="G228" s="31" t="e">
        <f>VLOOKUP($E228,Atletas!$1:$1048576,9,FALSE)</f>
        <v>#N/A</v>
      </c>
      <c r="H228" s="76" t="e">
        <f>VLOOKUP($E228,Atletas!$1:$1048576,5,FALSE)</f>
        <v>#N/A</v>
      </c>
      <c r="I228" s="35"/>
      <c r="J228" s="34"/>
      <c r="K228" s="35"/>
      <c r="L228" s="35" t="s">
        <v>1963</v>
      </c>
    </row>
    <row r="229" spans="1:15" s="30" customFormat="1">
      <c r="A229" s="27"/>
      <c r="B229" s="28"/>
      <c r="C229" s="29"/>
      <c r="D229" s="26"/>
      <c r="E229" s="30" t="s">
        <v>19</v>
      </c>
      <c r="F229" s="31" t="s">
        <v>1162</v>
      </c>
      <c r="G229" s="31" t="s">
        <v>579</v>
      </c>
      <c r="H229" s="76" t="e">
        <f>VLOOKUP($E229,Atletas!$1:$1048576,5,FALSE)</f>
        <v>#N/A</v>
      </c>
      <c r="I229" s="35"/>
      <c r="J229" s="34"/>
      <c r="K229" s="35"/>
      <c r="L229" s="35" t="s">
        <v>1964</v>
      </c>
    </row>
    <row r="230" spans="1:15" s="30" customFormat="1">
      <c r="A230" s="27"/>
      <c r="B230" s="28"/>
      <c r="C230" s="29"/>
      <c r="D230" s="26"/>
      <c r="E230" s="30" t="s">
        <v>1767</v>
      </c>
      <c r="F230" s="31">
        <f>VLOOKUP($E230,Atletas!$1:$1048576,7,FALSE)</f>
        <v>35859</v>
      </c>
      <c r="G230" s="31" t="str">
        <f>VLOOKUP($E230,Atletas!$1:$1048576,9,FALSE)</f>
        <v>Iniciado</v>
      </c>
      <c r="H230" s="76" t="str">
        <f>VLOOKUP($E230,Atletas!$1:$1048576,5,FALSE)</f>
        <v>ACDSJ</v>
      </c>
      <c r="I230" s="35"/>
      <c r="J230" s="34"/>
      <c r="K230" s="35"/>
      <c r="L230" s="35" t="s">
        <v>2571</v>
      </c>
    </row>
    <row r="231" spans="1:15" s="45" customFormat="1">
      <c r="A231" s="27"/>
      <c r="B231" s="28"/>
      <c r="C231" s="29"/>
      <c r="D231" s="26"/>
      <c r="E231" s="30" t="s">
        <v>2108</v>
      </c>
      <c r="F231" s="31">
        <f>VLOOKUP($E231,Atletas!$1:$1048576,7,FALSE)</f>
        <v>36596</v>
      </c>
      <c r="G231" s="31" t="str">
        <f>VLOOKUP($E231,Atletas!$1:$1048576,9,FALSE)</f>
        <v>Infantil</v>
      </c>
      <c r="H231" s="76" t="str">
        <f>VLOOKUP($E231,Atletas!$1:$1048576,5,FALSE)</f>
        <v>AJS</v>
      </c>
      <c r="I231" s="35"/>
      <c r="J231" s="34"/>
      <c r="K231" s="35"/>
      <c r="L231" s="35" t="s">
        <v>2573</v>
      </c>
      <c r="M231" s="30"/>
      <c r="N231" s="30"/>
      <c r="O231" s="30"/>
    </row>
    <row r="232" spans="1:15" s="45" customFormat="1">
      <c r="A232" s="27"/>
      <c r="B232" s="28"/>
      <c r="C232" s="29"/>
      <c r="D232" s="26"/>
      <c r="E232" s="30" t="s">
        <v>38</v>
      </c>
      <c r="F232" s="31">
        <f>VLOOKUP($E232,Atletas!$1:$1048576,7,FALSE)</f>
        <v>36518</v>
      </c>
      <c r="G232" s="31" t="str">
        <f>VLOOKUP($E232,Atletas!$1:$1048576,9,FALSE)</f>
        <v>Iniciado</v>
      </c>
      <c r="H232" s="76" t="str">
        <f>VLOOKUP($E232,Atletas!$1:$1048576,5,FALSE)</f>
        <v>CSM</v>
      </c>
      <c r="I232" s="35"/>
      <c r="J232" s="34"/>
      <c r="K232" s="35"/>
      <c r="L232" s="35" t="s">
        <v>2579</v>
      </c>
      <c r="M232" s="30"/>
      <c r="N232" s="30"/>
      <c r="O232" s="30"/>
    </row>
    <row r="233" spans="1:15" s="30" customFormat="1">
      <c r="A233" s="27"/>
      <c r="B233" s="28"/>
      <c r="C233" s="29"/>
      <c r="D233" s="26"/>
      <c r="F233" s="31">
        <f>VLOOKUP($E233,Atletas!$1:$1048576,7,FALSE)</f>
        <v>0</v>
      </c>
      <c r="G233" s="31">
        <f>VLOOKUP($E233,Atletas!$1:$1048576,9,FALSE)</f>
        <v>0</v>
      </c>
      <c r="H233" s="76">
        <f>VLOOKUP($E233,Atletas!$1:$1048576,5,FALSE)</f>
        <v>0</v>
      </c>
      <c r="I233" s="35"/>
      <c r="J233" s="34"/>
      <c r="K233" s="35"/>
      <c r="L233" s="35" t="s">
        <v>27</v>
      </c>
    </row>
    <row r="234" spans="1:15" s="30" customFormat="1">
      <c r="A234" s="27"/>
      <c r="B234" s="28"/>
      <c r="C234" s="29"/>
      <c r="D234" s="26"/>
      <c r="F234" s="31">
        <f>VLOOKUP($E234,Atletas!$1:$1048576,7,FALSE)</f>
        <v>0</v>
      </c>
      <c r="G234" s="31">
        <f>VLOOKUP($E234,Atletas!$1:$1048576,9,FALSE)</f>
        <v>0</v>
      </c>
      <c r="H234" s="76">
        <f>VLOOKUP($E234,Atletas!$1:$1048576,5,FALSE)</f>
        <v>0</v>
      </c>
      <c r="I234" s="35"/>
      <c r="J234" s="34"/>
      <c r="K234" s="35"/>
      <c r="L234" s="35" t="s">
        <v>27</v>
      </c>
    </row>
    <row r="235" spans="1:15" s="30" customFormat="1">
      <c r="A235" s="27"/>
      <c r="B235" s="28"/>
      <c r="C235" s="29"/>
      <c r="D235" s="26"/>
      <c r="F235" s="31"/>
      <c r="G235" s="31"/>
      <c r="H235" s="76"/>
      <c r="I235" s="35"/>
      <c r="J235" s="34"/>
      <c r="K235" s="35"/>
      <c r="L235" s="35"/>
    </row>
    <row r="236" spans="1:15" s="30" customFormat="1">
      <c r="A236" s="27"/>
      <c r="B236" s="28"/>
      <c r="C236" s="29"/>
      <c r="D236" s="26"/>
      <c r="F236" s="31"/>
      <c r="G236" s="35"/>
      <c r="H236" s="76"/>
      <c r="I236" s="35"/>
      <c r="J236" s="34"/>
      <c r="K236" s="35"/>
      <c r="L236" s="35"/>
    </row>
    <row r="237" spans="1:15" s="30" customFormat="1">
      <c r="A237" s="178" t="s">
        <v>1242</v>
      </c>
      <c r="B237" s="179"/>
      <c r="C237" s="179"/>
      <c r="D237" s="179"/>
      <c r="E237" s="179"/>
      <c r="F237" s="179"/>
      <c r="G237" s="179"/>
      <c r="H237" s="179"/>
      <c r="I237" s="179"/>
      <c r="J237" s="179"/>
      <c r="K237" s="179"/>
      <c r="L237" s="179"/>
      <c r="M237" s="44"/>
      <c r="N237" s="45"/>
    </row>
    <row r="238" spans="1:15" s="30" customFormat="1">
      <c r="A238" s="27"/>
      <c r="B238" s="28">
        <v>4.8899999999999997</v>
      </c>
      <c r="C238" s="29" t="s">
        <v>15</v>
      </c>
      <c r="D238" s="26" t="s">
        <v>2789</v>
      </c>
      <c r="E238" s="30" t="s">
        <v>52</v>
      </c>
      <c r="F238" s="31">
        <f>VLOOKUP($E238,Atletas!$1:$1048576,7,FALSE)</f>
        <v>36231</v>
      </c>
      <c r="G238" s="31" t="str">
        <f>VLOOKUP($E238,Atletas!$1:$1048576,9,FALSE)</f>
        <v>Iniciado</v>
      </c>
      <c r="H238" s="76" t="str">
        <f>VLOOKUP($E238,Atletas!$1:$1048576,5,FALSE)</f>
        <v>ACDSJ</v>
      </c>
      <c r="I238" s="35" t="s">
        <v>2842</v>
      </c>
      <c r="J238" s="34">
        <v>41328</v>
      </c>
      <c r="K238" s="35"/>
      <c r="L238" s="35" t="s">
        <v>2540</v>
      </c>
    </row>
    <row r="239" spans="1:15" s="30" customFormat="1">
      <c r="A239" s="27"/>
      <c r="B239" s="28">
        <v>4.6399999999999997</v>
      </c>
      <c r="C239" s="29" t="s">
        <v>15</v>
      </c>
      <c r="D239" s="26" t="s">
        <v>2789</v>
      </c>
      <c r="E239" s="30" t="s">
        <v>2075</v>
      </c>
      <c r="F239" s="31">
        <f>VLOOKUP($E239,Atletas!$1:$1048576,7,FALSE)</f>
        <v>35978</v>
      </c>
      <c r="G239" s="31" t="str">
        <f>VLOOKUP($E239,Atletas!$1:$1048576,9,FALSE)</f>
        <v>Iniciado</v>
      </c>
      <c r="H239" s="76" t="str">
        <f>VLOOKUP($E239,Atletas!$1:$1048576,5,FALSE)</f>
        <v>CSM</v>
      </c>
      <c r="I239" s="35" t="s">
        <v>2842</v>
      </c>
      <c r="J239" s="34">
        <v>41328</v>
      </c>
      <c r="K239" s="35"/>
      <c r="L239" s="35" t="s">
        <v>2557</v>
      </c>
    </row>
    <row r="240" spans="1:15" s="30" customFormat="1">
      <c r="A240" s="27"/>
      <c r="B240" s="28"/>
      <c r="C240" s="29"/>
      <c r="D240" s="26"/>
      <c r="F240" s="31">
        <f>VLOOKUP($E240,Atletas!$1:$1048576,7,FALSE)</f>
        <v>0</v>
      </c>
      <c r="G240" s="31">
        <f>VLOOKUP($E240,Atletas!$1:$1048576,9,FALSE)</f>
        <v>0</v>
      </c>
      <c r="H240" s="76">
        <f>VLOOKUP($E240,Atletas!$1:$1048576,5,FALSE)</f>
        <v>0</v>
      </c>
      <c r="I240" s="35"/>
      <c r="J240" s="34"/>
      <c r="K240" s="35"/>
      <c r="L240" s="35"/>
    </row>
    <row r="241" spans="1:13" s="30" customFormat="1">
      <c r="A241" s="27"/>
      <c r="B241" s="28"/>
      <c r="C241" s="29"/>
      <c r="D241" s="26"/>
      <c r="F241" s="31">
        <f>VLOOKUP($E241,Atletas!$1:$1048576,7,FALSE)</f>
        <v>0</v>
      </c>
      <c r="G241" s="31">
        <f>VLOOKUP($E241,Atletas!$1:$1048576,9,FALSE)</f>
        <v>0</v>
      </c>
      <c r="H241" s="76">
        <f>VLOOKUP($E241,Atletas!$1:$1048576,5,FALSE)</f>
        <v>0</v>
      </c>
      <c r="I241" s="35"/>
      <c r="J241" s="34"/>
      <c r="K241" s="35"/>
      <c r="L241" s="35"/>
    </row>
    <row r="242" spans="1:13" s="30" customFormat="1">
      <c r="A242" s="27"/>
      <c r="B242" s="28"/>
      <c r="C242" s="29"/>
      <c r="D242" s="26"/>
      <c r="F242" s="31">
        <f>VLOOKUP($E242,Atletas!$1:$1048576,7,FALSE)</f>
        <v>0</v>
      </c>
      <c r="G242" s="31">
        <f>VLOOKUP($E242,Atletas!$1:$1048576,9,FALSE)</f>
        <v>0</v>
      </c>
      <c r="H242" s="76">
        <f>VLOOKUP($E242,Atletas!$1:$1048576,5,FALSE)</f>
        <v>0</v>
      </c>
      <c r="I242" s="35"/>
      <c r="J242" s="34"/>
      <c r="K242" s="35"/>
      <c r="L242" s="35"/>
      <c r="M242" s="44"/>
    </row>
    <row r="243" spans="1:13" s="36" customFormat="1">
      <c r="A243" s="27"/>
      <c r="B243" s="28"/>
      <c r="C243" s="29"/>
      <c r="D243" s="26"/>
      <c r="E243" s="30"/>
      <c r="F243" s="31">
        <f>VLOOKUP($E243,Atletas!$1:$1048576,7,FALSE)</f>
        <v>0</v>
      </c>
      <c r="G243" s="31">
        <f>VLOOKUP($E243,Atletas!$1:$1048576,9,FALSE)</f>
        <v>0</v>
      </c>
      <c r="H243" s="76">
        <f>VLOOKUP($E243,Atletas!$1:$1048576,5,FALSE)</f>
        <v>0</v>
      </c>
      <c r="I243" s="35"/>
      <c r="J243" s="34"/>
      <c r="K243" s="35"/>
      <c r="L243" s="35"/>
    </row>
    <row r="244" spans="1:13" s="30" customFormat="1">
      <c r="A244" s="27"/>
      <c r="B244" s="28"/>
      <c r="C244" s="29"/>
      <c r="D244" s="26"/>
      <c r="F244" s="31">
        <f>VLOOKUP($E244,Atletas!$1:$1048576,7,FALSE)</f>
        <v>0</v>
      </c>
      <c r="G244" s="31">
        <f>VLOOKUP($E244,Atletas!$1:$1048576,9,FALSE)</f>
        <v>0</v>
      </c>
      <c r="H244" s="76">
        <f>VLOOKUP($E244,Atletas!$1:$1048576,5,FALSE)</f>
        <v>0</v>
      </c>
      <c r="I244" s="35"/>
      <c r="J244" s="34"/>
      <c r="K244" s="35"/>
      <c r="L244" s="35"/>
    </row>
    <row r="245" spans="1:13" s="36" customFormat="1">
      <c r="A245" s="27"/>
      <c r="B245" s="28"/>
      <c r="C245" s="29"/>
      <c r="D245" s="26"/>
      <c r="E245" s="30"/>
      <c r="F245" s="31">
        <f>VLOOKUP($E245,Atletas!$1:$1048576,7,FALSE)</f>
        <v>0</v>
      </c>
      <c r="G245" s="31">
        <f>VLOOKUP($E245,Atletas!$1:$1048576,9,FALSE)</f>
        <v>0</v>
      </c>
      <c r="H245" s="76">
        <f>VLOOKUP($E245,Atletas!$1:$1048576,5,FALSE)</f>
        <v>0</v>
      </c>
      <c r="I245" s="35"/>
      <c r="J245" s="34"/>
      <c r="K245" s="35"/>
      <c r="L245" s="35"/>
    </row>
    <row r="246" spans="1:13" s="30" customFormat="1">
      <c r="A246" s="27"/>
      <c r="B246" s="28"/>
      <c r="C246" s="29"/>
      <c r="D246" s="26"/>
      <c r="F246" s="31">
        <f>VLOOKUP($E246,Atletas!$1:$1048576,7,FALSE)</f>
        <v>0</v>
      </c>
      <c r="G246" s="31">
        <f>VLOOKUP($E246,Atletas!$1:$1048576,9,FALSE)</f>
        <v>0</v>
      </c>
      <c r="H246" s="76">
        <f>VLOOKUP($E246,Atletas!$1:$1048576,5,FALSE)</f>
        <v>0</v>
      </c>
      <c r="I246" s="35"/>
      <c r="J246" s="34"/>
      <c r="K246" s="35"/>
      <c r="L246" s="35"/>
    </row>
    <row r="247" spans="1:13" s="36" customFormat="1">
      <c r="A247" s="27"/>
      <c r="B247" s="28"/>
      <c r="C247" s="29"/>
      <c r="D247" s="26"/>
      <c r="E247" s="30"/>
      <c r="F247" s="31"/>
      <c r="G247" s="35"/>
      <c r="H247" s="76"/>
      <c r="I247" s="35"/>
      <c r="J247" s="34"/>
      <c r="K247" s="35"/>
      <c r="L247" s="35"/>
    </row>
    <row r="248" spans="1:13" s="36" customFormat="1">
      <c r="A248" s="27"/>
      <c r="B248" s="28"/>
      <c r="C248" s="29"/>
      <c r="D248" s="26"/>
      <c r="E248" s="30"/>
      <c r="F248" s="31"/>
      <c r="G248" s="35"/>
      <c r="H248" s="76"/>
      <c r="I248" s="35"/>
      <c r="J248" s="34"/>
      <c r="K248" s="35"/>
      <c r="L248" s="35"/>
    </row>
    <row r="249" spans="1:13">
      <c r="A249" s="178" t="s">
        <v>1244</v>
      </c>
      <c r="B249" s="179"/>
      <c r="C249" s="179"/>
      <c r="D249" s="179"/>
      <c r="E249" s="179"/>
      <c r="F249" s="179"/>
      <c r="G249" s="179"/>
      <c r="H249" s="179"/>
      <c r="I249" s="179"/>
      <c r="J249" s="179"/>
      <c r="K249" s="179"/>
      <c r="L249" s="179"/>
    </row>
    <row r="250" spans="1:13" s="30" customFormat="1">
      <c r="A250" s="27"/>
      <c r="B250" s="28">
        <v>5.18</v>
      </c>
      <c r="C250" s="29">
        <v>2.2000000000000002</v>
      </c>
      <c r="D250" s="26">
        <v>4</v>
      </c>
      <c r="E250" s="30" t="s">
        <v>679</v>
      </c>
      <c r="F250" s="31">
        <f>VLOOKUP($E250,Atletas!$1:$1048576,7,FALSE)</f>
        <v>35305</v>
      </c>
      <c r="G250" s="31" t="str">
        <f>VLOOKUP($E250,Atletas!$1:$1048576,9,FALSE)</f>
        <v>Juvenil</v>
      </c>
      <c r="H250" s="76" t="str">
        <f>VLOOKUP($E250,Atletas!$1:$1048576,5,FALSE)</f>
        <v>GDE</v>
      </c>
      <c r="I250" s="35" t="s">
        <v>1434</v>
      </c>
      <c r="J250" s="34">
        <v>41412</v>
      </c>
      <c r="K250" s="35"/>
      <c r="L250" s="35"/>
    </row>
    <row r="251" spans="1:13" s="45" customFormat="1">
      <c r="A251" s="27"/>
      <c r="B251" s="28">
        <v>4.2300000000000004</v>
      </c>
      <c r="C251" s="29">
        <v>3.6</v>
      </c>
      <c r="D251" s="26">
        <v>4</v>
      </c>
      <c r="E251" s="30" t="s">
        <v>2090</v>
      </c>
      <c r="F251" s="31">
        <f>VLOOKUP($E251,Atletas!$1:$1048576,7,FALSE)</f>
        <v>37056</v>
      </c>
      <c r="G251" s="31" t="str">
        <f>VLOOKUP($E251,Atletas!$1:$1048576,9,FALSE)</f>
        <v>Infantil</v>
      </c>
      <c r="H251" s="76" t="str">
        <f>VLOOKUP($E251,Atletas!$1:$1048576,5,FALSE)</f>
        <v>ACDSJ</v>
      </c>
      <c r="I251" s="35" t="s">
        <v>1434</v>
      </c>
      <c r="J251" s="34">
        <v>41419</v>
      </c>
      <c r="K251" s="35"/>
      <c r="L251" s="35"/>
    </row>
    <row r="252" spans="1:13" s="30" customFormat="1">
      <c r="A252" s="27"/>
      <c r="B252" s="28">
        <v>4.18</v>
      </c>
      <c r="C252" s="29">
        <v>3.4</v>
      </c>
      <c r="D252" s="26">
        <v>5</v>
      </c>
      <c r="E252" s="30" t="s">
        <v>1786</v>
      </c>
      <c r="F252" s="31">
        <f>VLOOKUP($E252,Atletas!$1:$1048576,7,FALSE)</f>
        <v>36264</v>
      </c>
      <c r="G252" s="31" t="str">
        <f>VLOOKUP($E252,Atletas!$1:$1048576,9,FALSE)</f>
        <v>Iniciado</v>
      </c>
      <c r="H252" s="76" t="str">
        <f>VLOOKUP($E252,Atletas!$1:$1048576,5,FALSE)</f>
        <v>CSM</v>
      </c>
      <c r="I252" s="35" t="s">
        <v>1434</v>
      </c>
      <c r="J252" s="34">
        <v>41419</v>
      </c>
      <c r="K252" s="35"/>
      <c r="L252" s="35"/>
    </row>
    <row r="253" spans="1:13" s="30" customFormat="1">
      <c r="A253" s="27"/>
      <c r="B253" s="28">
        <v>4.17</v>
      </c>
      <c r="C253" s="29">
        <v>2.4</v>
      </c>
      <c r="D253" s="26">
        <v>6</v>
      </c>
      <c r="E253" s="30" t="s">
        <v>2076</v>
      </c>
      <c r="F253" s="31">
        <f>VLOOKUP($E253,Atletas!$1:$1048576,7,FALSE)</f>
        <v>36708</v>
      </c>
      <c r="G253" s="31" t="str">
        <f>VLOOKUP($E253,Atletas!$1:$1048576,9,FALSE)</f>
        <v>Infantil</v>
      </c>
      <c r="H253" s="76" t="str">
        <f>VLOOKUP($E253,Atletas!$1:$1048576,5,FALSE)</f>
        <v>ACDSJ</v>
      </c>
      <c r="I253" s="35" t="s">
        <v>1434</v>
      </c>
      <c r="J253" s="34">
        <v>41419</v>
      </c>
      <c r="K253" s="35"/>
      <c r="L253" s="35"/>
      <c r="M253" s="44"/>
    </row>
    <row r="254" spans="1:13" s="30" customFormat="1">
      <c r="A254" s="27"/>
      <c r="B254" s="28"/>
      <c r="C254" s="29"/>
      <c r="D254" s="26"/>
      <c r="F254" s="31">
        <f>VLOOKUP($E254,Atletas!$1:$1048576,7,FALSE)</f>
        <v>0</v>
      </c>
      <c r="G254" s="31">
        <f>VLOOKUP($E254,Atletas!$1:$1048576,9,FALSE)</f>
        <v>0</v>
      </c>
      <c r="H254" s="76">
        <f>VLOOKUP($E254,Atletas!$1:$1048576,5,FALSE)</f>
        <v>0</v>
      </c>
      <c r="I254" s="35"/>
      <c r="J254" s="34"/>
      <c r="K254" s="35"/>
      <c r="L254" s="35"/>
      <c r="M254" s="44"/>
    </row>
    <row r="255" spans="1:13" s="30" customFormat="1">
      <c r="A255" s="27"/>
      <c r="B255" s="28"/>
      <c r="C255" s="29"/>
      <c r="D255" s="26"/>
      <c r="F255" s="31">
        <v>36062</v>
      </c>
      <c r="G255" s="31">
        <f>VLOOKUP($E255,Atletas!$1:$1048576,9,FALSE)</f>
        <v>0</v>
      </c>
      <c r="H255" s="76">
        <f>VLOOKUP($E255,Atletas!$1:$1048576,5,FALSE)</f>
        <v>0</v>
      </c>
      <c r="I255" s="35"/>
      <c r="J255" s="34"/>
      <c r="K255" s="35"/>
      <c r="L255" s="35"/>
    </row>
    <row r="256" spans="1:13" s="30" customFormat="1">
      <c r="A256" s="27"/>
      <c r="B256" s="28"/>
      <c r="C256" s="29"/>
      <c r="D256" s="26"/>
      <c r="F256" s="31">
        <f>VLOOKUP($E256,Atletas!$1:$1048576,7,FALSE)</f>
        <v>0</v>
      </c>
      <c r="G256" s="31">
        <f>VLOOKUP($E256,Atletas!$1:$1048576,9,FALSE)</f>
        <v>0</v>
      </c>
      <c r="H256" s="76">
        <f>VLOOKUP($E256,Atletas!$1:$1048576,5,FALSE)</f>
        <v>0</v>
      </c>
      <c r="I256" s="35"/>
      <c r="J256" s="34"/>
      <c r="K256" s="35"/>
      <c r="L256" s="35"/>
    </row>
    <row r="257" spans="1:14" s="30" customFormat="1">
      <c r="A257" s="27"/>
      <c r="B257" s="28"/>
      <c r="C257" s="29"/>
      <c r="D257" s="26"/>
      <c r="F257" s="31">
        <f>VLOOKUP($E257,Atletas!$1:$1048576,7,FALSE)</f>
        <v>0</v>
      </c>
      <c r="G257" s="31">
        <f>VLOOKUP($E257,Atletas!$1:$1048576,9,FALSE)</f>
        <v>0</v>
      </c>
      <c r="H257" s="76">
        <f>VLOOKUP($E257,Atletas!$1:$1048576,5,FALSE)</f>
        <v>0</v>
      </c>
      <c r="I257" s="35"/>
      <c r="J257" s="34"/>
      <c r="K257" s="35"/>
      <c r="L257" s="35"/>
    </row>
    <row r="258" spans="1:14" s="30" customFormat="1">
      <c r="A258" s="27"/>
      <c r="B258" s="28"/>
      <c r="C258" s="29"/>
      <c r="D258" s="26"/>
      <c r="F258" s="31">
        <f>VLOOKUP($E258,Atletas!$1:$1048576,7,FALSE)</f>
        <v>0</v>
      </c>
      <c r="G258" s="31">
        <f>VLOOKUP($E258,Atletas!$1:$1048576,9,FALSE)</f>
        <v>0</v>
      </c>
      <c r="H258" s="76">
        <f>VLOOKUP($E258,Atletas!$1:$1048576,5,FALSE)</f>
        <v>0</v>
      </c>
      <c r="I258" s="35"/>
      <c r="J258" s="34"/>
      <c r="K258" s="35"/>
      <c r="L258" s="35"/>
      <c r="M258" s="44"/>
    </row>
    <row r="259" spans="1:14" s="30" customFormat="1">
      <c r="A259" s="27"/>
      <c r="B259" s="28"/>
      <c r="C259" s="29"/>
      <c r="D259" s="26"/>
      <c r="F259" s="31">
        <f>VLOOKUP($E259,Atletas!$1:$1048576,7,FALSE)</f>
        <v>0</v>
      </c>
      <c r="G259" s="31">
        <f>VLOOKUP($E259,Atletas!$1:$1048576,9,FALSE)</f>
        <v>0</v>
      </c>
      <c r="H259" s="76">
        <f>VLOOKUP($E259,Atletas!$1:$1048576,5,FALSE)</f>
        <v>0</v>
      </c>
      <c r="I259" s="35"/>
      <c r="J259" s="34"/>
      <c r="K259" s="35"/>
      <c r="L259" s="35"/>
    </row>
    <row r="260" spans="1:14" s="45" customFormat="1">
      <c r="A260" s="27"/>
      <c r="B260" s="28"/>
      <c r="C260" s="29"/>
      <c r="D260" s="26"/>
      <c r="E260" s="30"/>
      <c r="F260" s="31">
        <f>VLOOKUP($E260,Atletas!$1:$1048576,7,FALSE)</f>
        <v>0</v>
      </c>
      <c r="G260" s="31">
        <f>VLOOKUP($E260,Atletas!$1:$1048576,9,FALSE)</f>
        <v>0</v>
      </c>
      <c r="H260" s="76">
        <f>VLOOKUP($E260,Atletas!$1:$1048576,5,FALSE)</f>
        <v>0</v>
      </c>
      <c r="I260" s="35"/>
      <c r="J260" s="34"/>
      <c r="K260" s="35"/>
      <c r="L260" s="35"/>
      <c r="M260" s="44"/>
      <c r="N260" s="30"/>
    </row>
    <row r="261" spans="1:14" s="36" customFormat="1">
      <c r="A261" s="27"/>
      <c r="B261" s="28"/>
      <c r="C261" s="29"/>
      <c r="D261" s="26"/>
      <c r="E261" s="30"/>
      <c r="F261" s="31">
        <f>VLOOKUP($E261,Atletas!$1:$1048576,7,FALSE)</f>
        <v>0</v>
      </c>
      <c r="G261" s="31">
        <f>VLOOKUP($E261,Atletas!$1:$1048576,9,FALSE)</f>
        <v>0</v>
      </c>
      <c r="H261" s="76">
        <f>VLOOKUP($E261,Atletas!$1:$1048576,5,FALSE)</f>
        <v>0</v>
      </c>
      <c r="I261" s="35"/>
      <c r="J261" s="34"/>
      <c r="K261" s="35"/>
      <c r="L261" s="35"/>
    </row>
    <row r="262" spans="1:14" s="47" customFormat="1">
      <c r="A262" s="27"/>
      <c r="B262" s="28"/>
      <c r="C262" s="29"/>
      <c r="D262" s="26"/>
      <c r="E262" s="30"/>
      <c r="F262" s="31">
        <f>VLOOKUP($E262,Atletas!$1:$1048576,7,FALSE)</f>
        <v>0</v>
      </c>
      <c r="G262" s="31">
        <f>VLOOKUP($E262,Atletas!$1:$1048576,9,FALSE)</f>
        <v>0</v>
      </c>
      <c r="H262" s="76">
        <f>VLOOKUP($E262,Atletas!$1:$1048576,5,FALSE)</f>
        <v>0</v>
      </c>
      <c r="I262" s="35"/>
      <c r="J262" s="34"/>
      <c r="K262" s="35"/>
      <c r="L262" s="35"/>
    </row>
    <row r="263" spans="1:14" s="36" customFormat="1">
      <c r="A263" s="27"/>
      <c r="B263" s="28"/>
      <c r="C263" s="29"/>
      <c r="D263" s="26"/>
      <c r="E263" s="30"/>
      <c r="F263" s="31"/>
      <c r="G263" s="35"/>
      <c r="H263" s="76"/>
      <c r="I263" s="35"/>
      <c r="J263" s="34"/>
      <c r="K263" s="35"/>
      <c r="L263" s="35"/>
    </row>
    <row r="264" spans="1:14" s="36" customFormat="1">
      <c r="A264" s="27"/>
      <c r="B264" s="28"/>
      <c r="C264" s="29"/>
      <c r="D264" s="26"/>
      <c r="E264" s="30"/>
      <c r="F264" s="31"/>
      <c r="G264" s="35"/>
      <c r="H264" s="76"/>
      <c r="I264" s="35"/>
      <c r="J264" s="34"/>
      <c r="K264" s="35"/>
      <c r="L264" s="35"/>
    </row>
    <row r="265" spans="1:14" s="36" customFormat="1">
      <c r="A265" s="27"/>
      <c r="B265" s="28"/>
      <c r="C265" s="29"/>
      <c r="D265" s="26"/>
      <c r="E265" s="30"/>
      <c r="F265" s="31"/>
      <c r="G265" s="35"/>
      <c r="H265" s="76"/>
      <c r="I265" s="35"/>
      <c r="J265" s="34"/>
      <c r="K265" s="35"/>
      <c r="L265" s="35"/>
    </row>
    <row r="266" spans="1:14" s="36" customFormat="1">
      <c r="A266" s="27"/>
      <c r="B266" s="28"/>
      <c r="C266" s="29"/>
      <c r="D266" s="26"/>
      <c r="E266" s="30"/>
      <c r="F266" s="31"/>
      <c r="G266" s="35"/>
      <c r="H266" s="76"/>
      <c r="I266" s="35"/>
      <c r="J266" s="34"/>
      <c r="K266" s="35"/>
      <c r="L266" s="35"/>
    </row>
    <row r="267" spans="1:14" s="36" customFormat="1">
      <c r="A267" s="27"/>
      <c r="B267" s="28"/>
      <c r="C267" s="29"/>
      <c r="D267" s="26"/>
      <c r="E267" s="30"/>
      <c r="F267" s="31"/>
      <c r="G267" s="35"/>
      <c r="H267" s="76"/>
      <c r="I267" s="35"/>
      <c r="J267" s="34"/>
      <c r="K267" s="35"/>
      <c r="L267" s="35"/>
    </row>
    <row r="268" spans="1:14" s="51" customFormat="1">
      <c r="A268" s="50"/>
      <c r="B268" s="40"/>
      <c r="C268" s="23"/>
      <c r="D268" s="20"/>
      <c r="E268" s="41"/>
      <c r="F268" s="9"/>
      <c r="G268" s="7"/>
      <c r="H268" s="151"/>
      <c r="I268" s="7"/>
      <c r="J268" s="19"/>
      <c r="K268" s="7"/>
      <c r="L268" s="7"/>
    </row>
    <row r="269" spans="1:14" s="51" customFormat="1">
      <c r="A269" s="50"/>
      <c r="B269" s="40"/>
      <c r="C269" s="23"/>
      <c r="D269" s="20"/>
      <c r="E269" s="41"/>
      <c r="F269" s="9"/>
      <c r="G269" s="7"/>
      <c r="H269" s="151"/>
      <c r="I269" s="7"/>
      <c r="J269" s="19"/>
      <c r="K269" s="7"/>
      <c r="L269" s="7"/>
    </row>
    <row r="270" spans="1:14" s="51" customFormat="1">
      <c r="A270" s="50"/>
      <c r="B270" s="40"/>
      <c r="C270" s="23"/>
      <c r="D270" s="20"/>
      <c r="E270" s="41"/>
      <c r="F270" s="9"/>
      <c r="G270" s="7"/>
      <c r="H270" s="151"/>
      <c r="I270" s="7"/>
      <c r="J270" s="19"/>
      <c r="K270" s="7"/>
      <c r="L270" s="7"/>
    </row>
    <row r="271" spans="1:14" s="51" customFormat="1">
      <c r="A271" s="50"/>
      <c r="B271" s="40"/>
      <c r="C271" s="23"/>
      <c r="D271" s="20"/>
      <c r="E271" s="41"/>
      <c r="F271" s="9"/>
      <c r="G271" s="7"/>
      <c r="H271" s="151"/>
      <c r="I271" s="7"/>
      <c r="J271" s="19"/>
      <c r="K271" s="7"/>
      <c r="L271" s="7"/>
    </row>
    <row r="272" spans="1:14" s="51" customFormat="1">
      <c r="A272" s="50"/>
      <c r="B272" s="40"/>
      <c r="C272" s="23"/>
      <c r="D272" s="20"/>
      <c r="E272" s="41"/>
      <c r="F272" s="9"/>
      <c r="G272" s="7"/>
      <c r="H272" s="151"/>
      <c r="I272" s="7"/>
      <c r="J272" s="19"/>
      <c r="K272" s="7"/>
      <c r="L272" s="7"/>
    </row>
    <row r="273" spans="1:12" s="51" customFormat="1">
      <c r="A273" s="50"/>
      <c r="B273" s="40"/>
      <c r="C273" s="23"/>
      <c r="D273" s="20"/>
      <c r="E273" s="41"/>
      <c r="F273" s="9"/>
      <c r="G273" s="7"/>
      <c r="H273" s="151"/>
      <c r="I273" s="7"/>
      <c r="J273" s="19"/>
      <c r="K273" s="7"/>
      <c r="L273" s="7"/>
    </row>
    <row r="274" spans="1:12" s="51" customFormat="1">
      <c r="A274" s="50"/>
      <c r="B274" s="40"/>
      <c r="C274" s="23"/>
      <c r="D274" s="20"/>
      <c r="E274" s="41"/>
      <c r="F274" s="9"/>
      <c r="G274" s="7"/>
      <c r="H274" s="151"/>
      <c r="I274" s="7"/>
      <c r="J274" s="19"/>
      <c r="K274" s="7"/>
      <c r="L274" s="7"/>
    </row>
    <row r="275" spans="1:12" s="51" customFormat="1">
      <c r="A275" s="50"/>
      <c r="B275" s="40"/>
      <c r="C275" s="23"/>
      <c r="D275" s="20"/>
      <c r="E275" s="41"/>
      <c r="F275" s="9"/>
      <c r="G275" s="7"/>
      <c r="H275" s="151"/>
      <c r="I275" s="7"/>
      <c r="J275" s="19"/>
      <c r="K275" s="7"/>
      <c r="L275" s="7"/>
    </row>
    <row r="276" spans="1:12" s="51" customFormat="1">
      <c r="A276" s="50"/>
      <c r="B276" s="40"/>
      <c r="C276" s="23"/>
      <c r="D276" s="20"/>
      <c r="E276" s="41"/>
      <c r="F276" s="9"/>
      <c r="G276" s="7"/>
      <c r="H276" s="151"/>
      <c r="I276" s="7"/>
      <c r="J276" s="19"/>
      <c r="K276" s="7"/>
      <c r="L276" s="7"/>
    </row>
    <row r="277" spans="1:12" s="51" customFormat="1">
      <c r="A277" s="50"/>
      <c r="B277" s="40"/>
      <c r="C277" s="23"/>
      <c r="D277" s="20"/>
      <c r="E277" s="41"/>
      <c r="F277" s="9"/>
      <c r="G277" s="7"/>
      <c r="H277" s="151"/>
      <c r="I277" s="7"/>
      <c r="J277" s="19"/>
      <c r="K277" s="7"/>
      <c r="L277" s="7"/>
    </row>
    <row r="278" spans="1:12" s="51" customFormat="1">
      <c r="A278" s="50"/>
      <c r="B278" s="40"/>
      <c r="C278" s="23"/>
      <c r="D278" s="20"/>
      <c r="E278" s="41"/>
      <c r="F278" s="9"/>
      <c r="G278" s="7"/>
      <c r="H278" s="151"/>
      <c r="I278" s="7"/>
      <c r="J278" s="19"/>
      <c r="K278" s="7"/>
      <c r="L278" s="7"/>
    </row>
    <row r="279" spans="1:12" s="51" customFormat="1">
      <c r="A279" s="50"/>
      <c r="B279" s="40"/>
      <c r="C279" s="23"/>
      <c r="D279" s="20"/>
      <c r="E279" s="41"/>
      <c r="F279" s="9"/>
      <c r="G279" s="7"/>
      <c r="H279" s="151"/>
      <c r="I279" s="7"/>
      <c r="J279" s="19"/>
      <c r="K279" s="7"/>
      <c r="L279" s="7"/>
    </row>
    <row r="280" spans="1:12" s="51" customFormat="1">
      <c r="A280" s="50"/>
      <c r="B280" s="40"/>
      <c r="C280" s="23"/>
      <c r="D280" s="20"/>
      <c r="E280" s="41"/>
      <c r="F280" s="9"/>
      <c r="G280" s="7"/>
      <c r="H280" s="151"/>
      <c r="I280" s="7"/>
      <c r="J280" s="19"/>
      <c r="K280" s="7"/>
      <c r="L280" s="7"/>
    </row>
    <row r="281" spans="1:12" s="51" customFormat="1">
      <c r="A281" s="50"/>
      <c r="B281" s="40"/>
      <c r="C281" s="23"/>
      <c r="D281" s="20"/>
      <c r="E281" s="41"/>
      <c r="F281" s="9"/>
      <c r="G281" s="7"/>
      <c r="H281" s="151"/>
      <c r="I281" s="7"/>
      <c r="J281" s="19"/>
      <c r="K281" s="7"/>
      <c r="L281" s="7"/>
    </row>
    <row r="282" spans="1:12" s="51" customFormat="1">
      <c r="A282" s="50"/>
      <c r="B282" s="40"/>
      <c r="C282" s="23"/>
      <c r="D282" s="20"/>
      <c r="E282" s="41"/>
      <c r="F282" s="9"/>
      <c r="G282" s="7"/>
      <c r="H282" s="151"/>
      <c r="I282" s="7"/>
      <c r="J282" s="19"/>
      <c r="K282" s="7"/>
      <c r="L282" s="7"/>
    </row>
    <row r="283" spans="1:12" s="51" customFormat="1">
      <c r="A283" s="50"/>
      <c r="B283" s="40"/>
      <c r="C283" s="23"/>
      <c r="D283" s="20"/>
      <c r="E283" s="41"/>
      <c r="F283" s="9"/>
      <c r="G283" s="7"/>
      <c r="H283" s="151"/>
      <c r="I283" s="7"/>
      <c r="J283" s="19"/>
      <c r="K283" s="7"/>
      <c r="L283" s="7"/>
    </row>
    <row r="284" spans="1:12" s="51" customFormat="1">
      <c r="A284" s="50"/>
      <c r="B284" s="40"/>
      <c r="C284" s="23"/>
      <c r="D284" s="20"/>
      <c r="E284" s="41"/>
      <c r="F284" s="9"/>
      <c r="G284" s="7"/>
      <c r="H284" s="151"/>
      <c r="I284" s="7"/>
      <c r="J284" s="19"/>
      <c r="K284" s="7"/>
      <c r="L284" s="7"/>
    </row>
    <row r="285" spans="1:12" s="51" customFormat="1">
      <c r="A285" s="50"/>
      <c r="B285" s="40"/>
      <c r="C285" s="23"/>
      <c r="D285" s="20"/>
      <c r="E285" s="41"/>
      <c r="F285" s="9"/>
      <c r="G285" s="7"/>
      <c r="H285" s="151"/>
      <c r="I285" s="7"/>
      <c r="J285" s="19"/>
      <c r="K285" s="7"/>
      <c r="L285" s="7"/>
    </row>
    <row r="286" spans="1:12" s="51" customFormat="1">
      <c r="A286" s="50"/>
      <c r="B286" s="40"/>
      <c r="C286" s="23"/>
      <c r="D286" s="20"/>
      <c r="E286" s="41"/>
      <c r="F286" s="9"/>
      <c r="G286" s="7"/>
      <c r="H286" s="151"/>
      <c r="I286" s="7"/>
      <c r="J286" s="19"/>
      <c r="K286" s="7"/>
      <c r="L286" s="7"/>
    </row>
    <row r="287" spans="1:12" s="51" customFormat="1">
      <c r="A287" s="50"/>
      <c r="B287" s="40"/>
      <c r="C287" s="23"/>
      <c r="D287" s="20"/>
      <c r="E287" s="41"/>
      <c r="F287" s="9"/>
      <c r="G287" s="7"/>
      <c r="H287" s="151"/>
      <c r="I287" s="7"/>
      <c r="J287" s="19"/>
      <c r="K287" s="7"/>
      <c r="L287" s="7"/>
    </row>
    <row r="288" spans="1:12" s="51" customFormat="1">
      <c r="A288" s="50"/>
      <c r="B288" s="40"/>
      <c r="C288" s="23"/>
      <c r="D288" s="20"/>
      <c r="E288" s="41"/>
      <c r="F288" s="9"/>
      <c r="G288" s="7"/>
      <c r="H288" s="151"/>
      <c r="I288" s="7"/>
      <c r="J288" s="19"/>
      <c r="K288" s="7"/>
      <c r="L288" s="7"/>
    </row>
    <row r="289" spans="1:12" s="51" customFormat="1">
      <c r="A289" s="50"/>
      <c r="B289" s="40"/>
      <c r="C289" s="23"/>
      <c r="D289" s="20"/>
      <c r="E289" s="41"/>
      <c r="F289" s="9"/>
      <c r="G289" s="7"/>
      <c r="H289" s="151"/>
      <c r="I289" s="7"/>
      <c r="J289" s="19"/>
      <c r="K289" s="7"/>
      <c r="L289" s="7"/>
    </row>
    <row r="290" spans="1:12" s="51" customFormat="1">
      <c r="A290" s="50"/>
      <c r="B290" s="40"/>
      <c r="C290" s="23"/>
      <c r="D290" s="20"/>
      <c r="E290" s="41"/>
      <c r="F290" s="9"/>
      <c r="G290" s="7"/>
      <c r="H290" s="151"/>
      <c r="I290" s="7"/>
      <c r="J290" s="19"/>
      <c r="K290" s="7"/>
      <c r="L290" s="7"/>
    </row>
    <row r="291" spans="1:12" s="51" customFormat="1">
      <c r="A291" s="50"/>
      <c r="B291" s="40"/>
      <c r="C291" s="23"/>
      <c r="D291" s="20"/>
      <c r="E291" s="41"/>
      <c r="F291" s="9"/>
      <c r="G291" s="7"/>
      <c r="H291" s="151"/>
      <c r="I291" s="7"/>
      <c r="J291" s="19"/>
      <c r="K291" s="7"/>
      <c r="L291" s="7"/>
    </row>
    <row r="292" spans="1:12" s="51" customFormat="1">
      <c r="A292" s="50"/>
      <c r="B292" s="40"/>
      <c r="C292" s="23"/>
      <c r="D292" s="20"/>
      <c r="E292" s="41"/>
      <c r="F292" s="9"/>
      <c r="G292" s="7"/>
      <c r="H292" s="151"/>
      <c r="I292" s="7"/>
      <c r="J292" s="19"/>
      <c r="K292" s="7"/>
      <c r="L292" s="7"/>
    </row>
    <row r="293" spans="1:12" s="51" customFormat="1">
      <c r="A293" s="50"/>
      <c r="B293" s="40"/>
      <c r="C293" s="23"/>
      <c r="D293" s="20"/>
      <c r="E293" s="41"/>
      <c r="F293" s="9"/>
      <c r="G293" s="7"/>
      <c r="H293" s="151"/>
      <c r="I293" s="7"/>
      <c r="J293" s="19"/>
      <c r="K293" s="7"/>
      <c r="L293" s="7"/>
    </row>
    <row r="294" spans="1:12" s="51" customFormat="1">
      <c r="A294" s="50"/>
      <c r="B294" s="40"/>
      <c r="C294" s="23"/>
      <c r="D294" s="20"/>
      <c r="E294" s="41"/>
      <c r="F294" s="9"/>
      <c r="G294" s="7"/>
      <c r="H294" s="151"/>
      <c r="I294" s="7"/>
      <c r="J294" s="19"/>
      <c r="K294" s="7"/>
      <c r="L294" s="7"/>
    </row>
    <row r="295" spans="1:12" s="51" customFormat="1">
      <c r="A295" s="50"/>
      <c r="B295" s="40"/>
      <c r="C295" s="23"/>
      <c r="D295" s="20"/>
      <c r="E295" s="41"/>
      <c r="F295" s="9"/>
      <c r="G295" s="7"/>
      <c r="H295" s="151"/>
      <c r="I295" s="7"/>
      <c r="J295" s="19"/>
      <c r="K295" s="7"/>
      <c r="L295" s="7"/>
    </row>
    <row r="296" spans="1:12" s="51" customFormat="1">
      <c r="A296" s="50"/>
      <c r="B296" s="40"/>
      <c r="C296" s="23"/>
      <c r="D296" s="20"/>
      <c r="E296" s="41"/>
      <c r="F296" s="9"/>
      <c r="G296" s="7"/>
      <c r="H296" s="151"/>
      <c r="I296" s="7"/>
      <c r="J296" s="19"/>
      <c r="K296" s="7"/>
      <c r="L296" s="7"/>
    </row>
    <row r="297" spans="1:12" s="51" customFormat="1">
      <c r="A297" s="50"/>
      <c r="B297" s="40"/>
      <c r="C297" s="23"/>
      <c r="D297" s="20"/>
      <c r="E297" s="41"/>
      <c r="F297" s="9"/>
      <c r="G297" s="7"/>
      <c r="H297" s="151"/>
      <c r="I297" s="7"/>
      <c r="J297" s="19"/>
      <c r="K297" s="7"/>
      <c r="L297" s="7"/>
    </row>
    <row r="298" spans="1:12" s="51" customFormat="1">
      <c r="A298" s="50"/>
      <c r="B298" s="40"/>
      <c r="C298" s="23"/>
      <c r="D298" s="20"/>
      <c r="E298" s="41"/>
      <c r="F298" s="9"/>
      <c r="G298" s="7"/>
      <c r="H298" s="151"/>
      <c r="I298" s="7"/>
      <c r="J298" s="19"/>
      <c r="K298" s="7"/>
      <c r="L298" s="7"/>
    </row>
    <row r="299" spans="1:12" s="51" customFormat="1">
      <c r="A299" s="50"/>
      <c r="B299" s="40"/>
      <c r="C299" s="23"/>
      <c r="D299" s="20"/>
      <c r="E299" s="41"/>
      <c r="F299" s="9"/>
      <c r="G299" s="7"/>
      <c r="H299" s="151"/>
      <c r="I299" s="7"/>
      <c r="J299" s="19"/>
      <c r="K299" s="7"/>
      <c r="L299" s="7"/>
    </row>
    <row r="300" spans="1:12" s="51" customFormat="1">
      <c r="A300" s="50"/>
      <c r="B300" s="40"/>
      <c r="C300" s="23"/>
      <c r="D300" s="20"/>
      <c r="E300" s="41"/>
      <c r="F300" s="9"/>
      <c r="G300" s="7"/>
      <c r="H300" s="151"/>
      <c r="I300" s="7"/>
      <c r="J300" s="19"/>
      <c r="K300" s="7"/>
      <c r="L300" s="7"/>
    </row>
    <row r="301" spans="1:12" s="51" customFormat="1">
      <c r="A301" s="50"/>
      <c r="B301" s="40"/>
      <c r="C301" s="23"/>
      <c r="D301" s="20"/>
      <c r="E301" s="41"/>
      <c r="F301" s="9"/>
      <c r="G301" s="7"/>
      <c r="H301" s="151"/>
      <c r="I301" s="7"/>
      <c r="J301" s="19"/>
      <c r="K301" s="7"/>
      <c r="L301" s="7"/>
    </row>
    <row r="302" spans="1:12" s="51" customFormat="1">
      <c r="A302" s="50"/>
      <c r="B302" s="40"/>
      <c r="C302" s="23"/>
      <c r="D302" s="20"/>
      <c r="E302" s="41"/>
      <c r="F302" s="9"/>
      <c r="G302" s="7"/>
      <c r="H302" s="151"/>
      <c r="I302" s="7"/>
      <c r="J302" s="19"/>
      <c r="K302" s="7"/>
      <c r="L302" s="7"/>
    </row>
    <row r="303" spans="1:12" s="51" customFormat="1">
      <c r="A303" s="50"/>
      <c r="B303" s="40"/>
      <c r="C303" s="23"/>
      <c r="D303" s="20"/>
      <c r="E303" s="41"/>
      <c r="F303" s="9"/>
      <c r="G303" s="7"/>
      <c r="H303" s="151"/>
      <c r="I303" s="7"/>
      <c r="J303" s="19"/>
      <c r="K303" s="7"/>
      <c r="L303" s="7"/>
    </row>
    <row r="304" spans="1:12" s="51" customFormat="1">
      <c r="A304" s="50"/>
      <c r="B304" s="40"/>
      <c r="C304" s="23"/>
      <c r="D304" s="20"/>
      <c r="E304" s="41"/>
      <c r="F304" s="9"/>
      <c r="G304" s="7"/>
      <c r="H304" s="151"/>
      <c r="I304" s="7"/>
      <c r="J304" s="19"/>
      <c r="K304" s="7"/>
      <c r="L304" s="7"/>
    </row>
    <row r="305" spans="1:12" s="51" customFormat="1">
      <c r="A305" s="50"/>
      <c r="B305" s="40"/>
      <c r="C305" s="23"/>
      <c r="D305" s="20"/>
      <c r="E305" s="41"/>
      <c r="F305" s="9"/>
      <c r="G305" s="7"/>
      <c r="H305" s="151"/>
      <c r="I305" s="7"/>
      <c r="J305" s="19"/>
      <c r="K305" s="7"/>
      <c r="L305" s="7"/>
    </row>
    <row r="306" spans="1:12" s="51" customFormat="1">
      <c r="A306" s="50"/>
      <c r="B306" s="40"/>
      <c r="C306" s="23"/>
      <c r="D306" s="20"/>
      <c r="E306" s="41"/>
      <c r="F306" s="9"/>
      <c r="G306" s="7"/>
      <c r="H306" s="151"/>
      <c r="I306" s="7"/>
      <c r="J306" s="19"/>
      <c r="K306" s="7"/>
      <c r="L306" s="7"/>
    </row>
    <row r="307" spans="1:12" s="51" customFormat="1">
      <c r="A307" s="50"/>
      <c r="B307" s="40"/>
      <c r="C307" s="23"/>
      <c r="D307" s="20"/>
      <c r="E307" s="41"/>
      <c r="F307" s="9"/>
      <c r="G307" s="7"/>
      <c r="H307" s="151"/>
      <c r="I307" s="7"/>
      <c r="J307" s="19"/>
      <c r="K307" s="7"/>
      <c r="L307" s="7"/>
    </row>
    <row r="308" spans="1:12" s="51" customFormat="1">
      <c r="A308" s="50"/>
      <c r="B308" s="40"/>
      <c r="C308" s="23"/>
      <c r="D308" s="20"/>
      <c r="E308" s="41"/>
      <c r="F308" s="9"/>
      <c r="G308" s="7"/>
      <c r="H308" s="151"/>
      <c r="I308" s="7"/>
      <c r="J308" s="19"/>
      <c r="K308" s="7"/>
      <c r="L308" s="7"/>
    </row>
    <row r="309" spans="1:12" s="51" customFormat="1">
      <c r="A309" s="50"/>
      <c r="B309" s="40"/>
      <c r="C309" s="23"/>
      <c r="D309" s="20"/>
      <c r="E309" s="41"/>
      <c r="F309" s="9"/>
      <c r="G309" s="7"/>
      <c r="H309" s="151"/>
      <c r="I309" s="7"/>
      <c r="J309" s="19"/>
      <c r="K309" s="7"/>
      <c r="L309" s="7"/>
    </row>
    <row r="310" spans="1:12" s="51" customFormat="1">
      <c r="A310" s="50"/>
      <c r="B310" s="40"/>
      <c r="C310" s="23"/>
      <c r="D310" s="20"/>
      <c r="E310" s="41"/>
      <c r="F310" s="9"/>
      <c r="G310" s="7"/>
      <c r="H310" s="151"/>
      <c r="I310" s="7"/>
      <c r="J310" s="19"/>
      <c r="K310" s="7"/>
      <c r="L310" s="7"/>
    </row>
    <row r="311" spans="1:12" s="51" customFormat="1">
      <c r="A311" s="50"/>
      <c r="B311" s="40"/>
      <c r="C311" s="23"/>
      <c r="D311" s="20"/>
      <c r="E311" s="41"/>
      <c r="F311" s="9"/>
      <c r="G311" s="7"/>
      <c r="H311" s="151"/>
      <c r="I311" s="7"/>
      <c r="J311" s="19"/>
      <c r="K311" s="7"/>
      <c r="L311" s="7"/>
    </row>
    <row r="312" spans="1:12" s="51" customFormat="1">
      <c r="A312" s="50"/>
      <c r="B312" s="40"/>
      <c r="C312" s="23"/>
      <c r="D312" s="20"/>
      <c r="E312" s="41"/>
      <c r="F312" s="9"/>
      <c r="G312" s="7"/>
      <c r="H312" s="151"/>
      <c r="I312" s="7"/>
      <c r="J312" s="19"/>
      <c r="K312" s="7"/>
      <c r="L312" s="7"/>
    </row>
    <row r="313" spans="1:12" s="51" customFormat="1">
      <c r="A313" s="50"/>
      <c r="B313" s="40"/>
      <c r="C313" s="23"/>
      <c r="D313" s="20"/>
      <c r="E313" s="41"/>
      <c r="F313" s="9"/>
      <c r="G313" s="7"/>
      <c r="H313" s="151"/>
      <c r="I313" s="7"/>
      <c r="J313" s="19"/>
      <c r="K313" s="7"/>
      <c r="L313" s="7"/>
    </row>
    <row r="314" spans="1:12" s="51" customFormat="1">
      <c r="A314" s="50"/>
      <c r="B314" s="40"/>
      <c r="C314" s="23"/>
      <c r="D314" s="20"/>
      <c r="E314" s="41"/>
      <c r="F314" s="9"/>
      <c r="G314" s="7"/>
      <c r="H314" s="151"/>
      <c r="I314" s="7"/>
      <c r="J314" s="19"/>
      <c r="K314" s="7"/>
      <c r="L314" s="7"/>
    </row>
    <row r="315" spans="1:12" s="51" customFormat="1">
      <c r="A315" s="50"/>
      <c r="B315" s="40"/>
      <c r="C315" s="23"/>
      <c r="D315" s="20"/>
      <c r="E315" s="41"/>
      <c r="F315" s="9"/>
      <c r="G315" s="7"/>
      <c r="H315" s="151"/>
      <c r="I315" s="7"/>
      <c r="J315" s="19"/>
      <c r="K315" s="7"/>
      <c r="L315" s="7"/>
    </row>
    <row r="316" spans="1:12" s="51" customFormat="1">
      <c r="A316" s="50"/>
      <c r="B316" s="40"/>
      <c r="C316" s="23"/>
      <c r="D316" s="20"/>
      <c r="E316" s="41"/>
      <c r="F316" s="9"/>
      <c r="G316" s="7"/>
      <c r="H316" s="151"/>
      <c r="I316" s="7"/>
      <c r="J316" s="19"/>
      <c r="K316" s="7"/>
      <c r="L316" s="7"/>
    </row>
    <row r="317" spans="1:12" s="51" customFormat="1">
      <c r="A317" s="50"/>
      <c r="B317" s="40"/>
      <c r="C317" s="23"/>
      <c r="D317" s="20"/>
      <c r="E317" s="41"/>
      <c r="F317" s="9"/>
      <c r="G317" s="7"/>
      <c r="H317" s="151"/>
      <c r="I317" s="7"/>
      <c r="J317" s="19"/>
      <c r="K317" s="7"/>
      <c r="L317" s="7"/>
    </row>
    <row r="318" spans="1:12" s="51" customFormat="1">
      <c r="A318" s="50"/>
      <c r="B318" s="40"/>
      <c r="C318" s="23"/>
      <c r="D318" s="20"/>
      <c r="E318" s="41"/>
      <c r="F318" s="9"/>
      <c r="G318" s="7"/>
      <c r="H318" s="151"/>
      <c r="I318" s="7"/>
      <c r="J318" s="19"/>
      <c r="K318" s="7"/>
      <c r="L318" s="7"/>
    </row>
    <row r="319" spans="1:12" s="51" customFormat="1">
      <c r="A319" s="50"/>
      <c r="B319" s="40"/>
      <c r="C319" s="23"/>
      <c r="D319" s="20"/>
      <c r="E319" s="41"/>
      <c r="F319" s="9"/>
      <c r="G319" s="7"/>
      <c r="H319" s="151"/>
      <c r="I319" s="7"/>
      <c r="J319" s="19"/>
      <c r="K319" s="7"/>
      <c r="L319" s="7"/>
    </row>
    <row r="320" spans="1:12" s="51" customFormat="1">
      <c r="A320" s="50"/>
      <c r="B320" s="40"/>
      <c r="C320" s="23"/>
      <c r="D320" s="20"/>
      <c r="E320" s="41"/>
      <c r="F320" s="9"/>
      <c r="G320" s="7"/>
      <c r="H320" s="151"/>
      <c r="I320" s="7"/>
      <c r="J320" s="19"/>
      <c r="K320" s="7"/>
      <c r="L320" s="7"/>
    </row>
    <row r="321" spans="1:12" s="51" customFormat="1">
      <c r="A321" s="50"/>
      <c r="B321" s="40"/>
      <c r="C321" s="23"/>
      <c r="D321" s="20"/>
      <c r="E321" s="41"/>
      <c r="F321" s="9"/>
      <c r="G321" s="7"/>
      <c r="H321" s="151"/>
      <c r="I321" s="7"/>
      <c r="J321" s="19"/>
      <c r="K321" s="7"/>
      <c r="L321" s="7"/>
    </row>
    <row r="322" spans="1:12" s="51" customFormat="1">
      <c r="A322" s="50"/>
      <c r="B322" s="40"/>
      <c r="C322" s="23"/>
      <c r="D322" s="20"/>
      <c r="E322" s="41"/>
      <c r="F322" s="9"/>
      <c r="G322" s="7"/>
      <c r="H322" s="151"/>
      <c r="I322" s="7"/>
      <c r="J322" s="19"/>
      <c r="K322" s="7"/>
      <c r="L322" s="7"/>
    </row>
    <row r="323" spans="1:12" s="51" customFormat="1">
      <c r="A323" s="50"/>
      <c r="B323" s="40"/>
      <c r="C323" s="23"/>
      <c r="D323" s="20"/>
      <c r="E323" s="41"/>
      <c r="F323" s="9"/>
      <c r="G323" s="7"/>
      <c r="H323" s="151"/>
      <c r="I323" s="7"/>
      <c r="J323" s="19"/>
      <c r="K323" s="7"/>
      <c r="L323" s="7"/>
    </row>
    <row r="324" spans="1:12" s="51" customFormat="1">
      <c r="A324" s="50"/>
      <c r="B324" s="40"/>
      <c r="C324" s="23"/>
      <c r="D324" s="20"/>
      <c r="E324" s="41"/>
      <c r="F324" s="9"/>
      <c r="G324" s="7"/>
      <c r="H324" s="151"/>
      <c r="I324" s="7"/>
      <c r="J324" s="19"/>
      <c r="K324" s="7"/>
      <c r="L324" s="7"/>
    </row>
    <row r="325" spans="1:12" s="51" customFormat="1">
      <c r="A325" s="50"/>
      <c r="B325" s="40"/>
      <c r="C325" s="23"/>
      <c r="D325" s="20"/>
      <c r="E325" s="41"/>
      <c r="F325" s="9"/>
      <c r="G325" s="7"/>
      <c r="H325" s="151"/>
      <c r="I325" s="7"/>
      <c r="J325" s="19"/>
      <c r="K325" s="7"/>
      <c r="L325" s="7"/>
    </row>
    <row r="326" spans="1:12" s="51" customFormat="1">
      <c r="A326" s="50"/>
      <c r="B326" s="40"/>
      <c r="C326" s="23"/>
      <c r="D326" s="20"/>
      <c r="E326" s="41"/>
      <c r="F326" s="9"/>
      <c r="G326" s="7"/>
      <c r="H326" s="151"/>
      <c r="I326" s="7"/>
      <c r="J326" s="19"/>
      <c r="K326" s="7"/>
      <c r="L326" s="7"/>
    </row>
    <row r="327" spans="1:12" s="51" customFormat="1">
      <c r="A327" s="50"/>
      <c r="B327" s="40"/>
      <c r="C327" s="23"/>
      <c r="D327" s="20"/>
      <c r="E327" s="41"/>
      <c r="F327" s="9"/>
      <c r="G327" s="7"/>
      <c r="H327" s="151"/>
      <c r="I327" s="7"/>
      <c r="J327" s="19"/>
      <c r="K327" s="7"/>
      <c r="L327" s="7"/>
    </row>
    <row r="328" spans="1:12" s="51" customFormat="1">
      <c r="A328" s="50"/>
      <c r="B328" s="40"/>
      <c r="C328" s="23"/>
      <c r="D328" s="20"/>
      <c r="E328" s="41"/>
      <c r="F328" s="9"/>
      <c r="G328" s="7"/>
      <c r="H328" s="151"/>
      <c r="I328" s="7"/>
      <c r="J328" s="19"/>
      <c r="K328" s="7"/>
      <c r="L328" s="7"/>
    </row>
    <row r="329" spans="1:12" s="51" customFormat="1">
      <c r="A329" s="50"/>
      <c r="B329" s="40"/>
      <c r="C329" s="23"/>
      <c r="D329" s="20"/>
      <c r="E329" s="41"/>
      <c r="F329" s="9"/>
      <c r="G329" s="7"/>
      <c r="H329" s="151"/>
      <c r="I329" s="7"/>
      <c r="J329" s="19"/>
      <c r="K329" s="7"/>
      <c r="L329" s="7"/>
    </row>
    <row r="330" spans="1:12" s="51" customFormat="1">
      <c r="A330" s="50"/>
      <c r="B330" s="40"/>
      <c r="C330" s="23"/>
      <c r="D330" s="20"/>
      <c r="E330" s="41"/>
      <c r="F330" s="9"/>
      <c r="G330" s="7"/>
      <c r="H330" s="151"/>
      <c r="I330" s="7"/>
      <c r="J330" s="19"/>
      <c r="K330" s="7"/>
      <c r="L330" s="7"/>
    </row>
    <row r="331" spans="1:12" s="51" customFormat="1">
      <c r="A331" s="50"/>
      <c r="B331" s="40"/>
      <c r="C331" s="23"/>
      <c r="D331" s="20"/>
      <c r="E331" s="41"/>
      <c r="F331" s="9"/>
      <c r="G331" s="7"/>
      <c r="H331" s="151"/>
      <c r="I331" s="7"/>
      <c r="J331" s="19"/>
      <c r="K331" s="7"/>
      <c r="L331" s="7"/>
    </row>
    <row r="332" spans="1:12" s="51" customFormat="1">
      <c r="A332" s="50"/>
      <c r="B332" s="40"/>
      <c r="C332" s="23"/>
      <c r="D332" s="20"/>
      <c r="E332" s="41"/>
      <c r="F332" s="9"/>
      <c r="G332" s="7"/>
      <c r="H332" s="151"/>
      <c r="I332" s="7"/>
      <c r="J332" s="19"/>
      <c r="K332" s="7"/>
      <c r="L332" s="7"/>
    </row>
    <row r="333" spans="1:12" s="51" customFormat="1">
      <c r="A333" s="50"/>
      <c r="B333" s="40"/>
      <c r="C333" s="23"/>
      <c r="D333" s="20"/>
      <c r="E333" s="41"/>
      <c r="F333" s="9"/>
      <c r="G333" s="7"/>
      <c r="H333" s="151"/>
      <c r="I333" s="7"/>
      <c r="J333" s="19"/>
      <c r="K333" s="7"/>
      <c r="L333" s="7"/>
    </row>
    <row r="334" spans="1:12" s="51" customFormat="1">
      <c r="A334" s="50"/>
      <c r="B334" s="40"/>
      <c r="C334" s="23"/>
      <c r="D334" s="20"/>
      <c r="E334" s="41"/>
      <c r="F334" s="9"/>
      <c r="G334" s="7"/>
      <c r="H334" s="151"/>
      <c r="I334" s="7"/>
      <c r="J334" s="19"/>
      <c r="K334" s="7"/>
      <c r="L334" s="7"/>
    </row>
    <row r="335" spans="1:12" s="51" customFormat="1">
      <c r="A335" s="50"/>
      <c r="B335" s="40"/>
      <c r="C335" s="23"/>
      <c r="D335" s="20"/>
      <c r="E335" s="41"/>
      <c r="F335" s="9"/>
      <c r="G335" s="7"/>
      <c r="H335" s="151"/>
      <c r="I335" s="7"/>
      <c r="J335" s="19"/>
      <c r="K335" s="7"/>
      <c r="L335" s="7"/>
    </row>
    <row r="336" spans="1:12" s="51" customFormat="1">
      <c r="A336" s="50"/>
      <c r="B336" s="40"/>
      <c r="C336" s="23"/>
      <c r="D336" s="20"/>
      <c r="E336" s="41"/>
      <c r="F336" s="9"/>
      <c r="G336" s="7"/>
      <c r="H336" s="151"/>
      <c r="I336" s="7"/>
      <c r="J336" s="19"/>
      <c r="K336" s="7"/>
      <c r="L336" s="7"/>
    </row>
    <row r="337" spans="1:12" s="51" customFormat="1">
      <c r="A337" s="50"/>
      <c r="B337" s="40"/>
      <c r="C337" s="23"/>
      <c r="D337" s="20"/>
      <c r="E337" s="41"/>
      <c r="F337" s="9"/>
      <c r="G337" s="7"/>
      <c r="H337" s="151"/>
      <c r="I337" s="7"/>
      <c r="J337" s="19"/>
      <c r="K337" s="7"/>
      <c r="L337" s="7"/>
    </row>
    <row r="338" spans="1:12" s="51" customFormat="1">
      <c r="A338" s="50"/>
      <c r="B338" s="40"/>
      <c r="C338" s="23"/>
      <c r="D338" s="20"/>
      <c r="E338" s="41"/>
      <c r="F338" s="9"/>
      <c r="G338" s="7"/>
      <c r="H338" s="151"/>
      <c r="I338" s="7"/>
      <c r="J338" s="19"/>
      <c r="K338" s="7"/>
      <c r="L338" s="7"/>
    </row>
    <row r="339" spans="1:12" s="51" customFormat="1">
      <c r="A339" s="50"/>
      <c r="B339" s="40"/>
      <c r="C339" s="23"/>
      <c r="D339" s="20"/>
      <c r="E339" s="41"/>
      <c r="F339" s="9"/>
      <c r="G339" s="7"/>
      <c r="H339" s="151"/>
      <c r="I339" s="7"/>
      <c r="J339" s="19"/>
      <c r="K339" s="7"/>
      <c r="L339" s="7"/>
    </row>
    <row r="340" spans="1:12" s="51" customFormat="1">
      <c r="A340" s="50"/>
      <c r="B340" s="40"/>
      <c r="C340" s="23"/>
      <c r="D340" s="20"/>
      <c r="E340" s="41"/>
      <c r="F340" s="9"/>
      <c r="G340" s="7"/>
      <c r="H340" s="151"/>
      <c r="I340" s="7"/>
      <c r="J340" s="19"/>
      <c r="K340" s="7"/>
      <c r="L340" s="7"/>
    </row>
    <row r="341" spans="1:12" s="51" customFormat="1">
      <c r="A341" s="50"/>
      <c r="B341" s="40"/>
      <c r="C341" s="23"/>
      <c r="D341" s="20"/>
      <c r="E341" s="41"/>
      <c r="F341" s="9"/>
      <c r="G341" s="7"/>
      <c r="H341" s="151"/>
      <c r="I341" s="7"/>
      <c r="J341" s="19"/>
      <c r="K341" s="7"/>
      <c r="L341" s="7"/>
    </row>
    <row r="342" spans="1:12" s="51" customFormat="1">
      <c r="A342" s="50"/>
      <c r="B342" s="40"/>
      <c r="C342" s="23"/>
      <c r="D342" s="20"/>
      <c r="E342" s="41"/>
      <c r="F342" s="9"/>
      <c r="G342" s="7"/>
      <c r="H342" s="151"/>
      <c r="I342" s="7"/>
      <c r="J342" s="19"/>
      <c r="K342" s="7"/>
      <c r="L342" s="7"/>
    </row>
    <row r="343" spans="1:12" s="51" customFormat="1">
      <c r="A343" s="50"/>
      <c r="B343" s="40"/>
      <c r="C343" s="23"/>
      <c r="D343" s="20"/>
      <c r="E343" s="41"/>
      <c r="F343" s="9"/>
      <c r="G343" s="7"/>
      <c r="H343" s="151"/>
      <c r="I343" s="7"/>
      <c r="J343" s="19"/>
      <c r="K343" s="7"/>
      <c r="L343" s="7"/>
    </row>
    <row r="344" spans="1:12" s="51" customFormat="1">
      <c r="A344" s="50"/>
      <c r="B344" s="40"/>
      <c r="C344" s="23"/>
      <c r="D344" s="20"/>
      <c r="E344" s="41"/>
      <c r="F344" s="9"/>
      <c r="G344" s="7"/>
      <c r="H344" s="151"/>
      <c r="I344" s="7"/>
      <c r="J344" s="19"/>
      <c r="K344" s="7"/>
      <c r="L344" s="7"/>
    </row>
    <row r="345" spans="1:12" s="51" customFormat="1">
      <c r="A345" s="50"/>
      <c r="B345" s="40"/>
      <c r="C345" s="23"/>
      <c r="D345" s="20"/>
      <c r="E345" s="41"/>
      <c r="F345" s="9"/>
      <c r="G345" s="7"/>
      <c r="H345" s="151"/>
      <c r="I345" s="7"/>
      <c r="J345" s="19"/>
      <c r="K345" s="7"/>
      <c r="L345" s="7"/>
    </row>
    <row r="346" spans="1:12" s="51" customFormat="1">
      <c r="A346" s="50"/>
      <c r="B346" s="40"/>
      <c r="C346" s="23"/>
      <c r="D346" s="20"/>
      <c r="E346" s="41"/>
      <c r="F346" s="9"/>
      <c r="G346" s="7"/>
      <c r="H346" s="151"/>
      <c r="I346" s="7"/>
      <c r="J346" s="19"/>
      <c r="K346" s="7"/>
      <c r="L346" s="7"/>
    </row>
    <row r="347" spans="1:12" s="51" customFormat="1">
      <c r="A347" s="50"/>
      <c r="B347" s="40"/>
      <c r="C347" s="23"/>
      <c r="D347" s="20"/>
      <c r="E347" s="41"/>
      <c r="F347" s="9"/>
      <c r="G347" s="7"/>
      <c r="H347" s="151"/>
      <c r="I347" s="7"/>
      <c r="J347" s="19"/>
      <c r="K347" s="7"/>
      <c r="L347" s="7"/>
    </row>
    <row r="348" spans="1:12" s="51" customFormat="1">
      <c r="A348" s="50"/>
      <c r="B348" s="40"/>
      <c r="C348" s="23"/>
      <c r="D348" s="20"/>
      <c r="E348" s="41"/>
      <c r="F348" s="9"/>
      <c r="G348" s="7"/>
      <c r="H348" s="151"/>
      <c r="I348" s="7"/>
      <c r="J348" s="19"/>
      <c r="K348" s="7"/>
      <c r="L348" s="7"/>
    </row>
    <row r="349" spans="1:12" s="51" customFormat="1">
      <c r="A349" s="50"/>
      <c r="B349" s="40"/>
      <c r="C349" s="23"/>
      <c r="D349" s="20"/>
      <c r="E349" s="41"/>
      <c r="F349" s="9"/>
      <c r="G349" s="7"/>
      <c r="H349" s="151"/>
      <c r="I349" s="7"/>
      <c r="J349" s="19"/>
      <c r="K349" s="7"/>
      <c r="L349" s="7"/>
    </row>
    <row r="350" spans="1:12" s="51" customFormat="1">
      <c r="A350" s="50"/>
      <c r="B350" s="40"/>
      <c r="C350" s="23"/>
      <c r="D350" s="20"/>
      <c r="E350" s="41"/>
      <c r="F350" s="9"/>
      <c r="G350" s="7"/>
      <c r="H350" s="151"/>
      <c r="I350" s="7"/>
      <c r="J350" s="19"/>
      <c r="K350" s="7"/>
      <c r="L350" s="7"/>
    </row>
    <row r="351" spans="1:12" s="51" customFormat="1">
      <c r="A351" s="50"/>
      <c r="B351" s="40"/>
      <c r="C351" s="23"/>
      <c r="D351" s="20"/>
      <c r="E351" s="41"/>
      <c r="F351" s="9"/>
      <c r="G351" s="7"/>
      <c r="H351" s="151"/>
      <c r="I351" s="7"/>
      <c r="J351" s="19"/>
      <c r="K351" s="7"/>
      <c r="L351" s="7"/>
    </row>
    <row r="352" spans="1:12" s="51" customFormat="1">
      <c r="A352" s="50"/>
      <c r="B352" s="40"/>
      <c r="C352" s="23"/>
      <c r="D352" s="20"/>
      <c r="E352" s="41"/>
      <c r="F352" s="9"/>
      <c r="G352" s="7"/>
      <c r="H352" s="151"/>
      <c r="I352" s="7"/>
      <c r="J352" s="19"/>
      <c r="K352" s="7"/>
      <c r="L352" s="7"/>
    </row>
    <row r="353" spans="1:12" s="51" customFormat="1">
      <c r="A353" s="50"/>
      <c r="B353" s="40"/>
      <c r="C353" s="23"/>
      <c r="D353" s="20"/>
      <c r="E353" s="41"/>
      <c r="F353" s="9"/>
      <c r="G353" s="7"/>
      <c r="H353" s="151"/>
      <c r="I353" s="7"/>
      <c r="J353" s="19"/>
      <c r="K353" s="7"/>
      <c r="L353" s="7"/>
    </row>
    <row r="354" spans="1:12" s="51" customFormat="1">
      <c r="A354" s="50"/>
      <c r="B354" s="40"/>
      <c r="C354" s="23"/>
      <c r="D354" s="20"/>
      <c r="E354" s="41"/>
      <c r="F354" s="9"/>
      <c r="G354" s="7"/>
      <c r="H354" s="151"/>
      <c r="I354" s="7"/>
      <c r="J354" s="19"/>
      <c r="K354" s="7"/>
      <c r="L354" s="7"/>
    </row>
    <row r="355" spans="1:12" s="51" customFormat="1">
      <c r="A355" s="50"/>
      <c r="B355" s="40"/>
      <c r="C355" s="23"/>
      <c r="D355" s="20"/>
      <c r="E355" s="41"/>
      <c r="F355" s="9"/>
      <c r="G355" s="7"/>
      <c r="H355" s="151"/>
      <c r="I355" s="7"/>
      <c r="J355" s="19"/>
      <c r="K355" s="7"/>
      <c r="L355" s="7"/>
    </row>
    <row r="356" spans="1:12" s="51" customFormat="1">
      <c r="A356" s="50"/>
      <c r="B356" s="40"/>
      <c r="C356" s="23"/>
      <c r="D356" s="20"/>
      <c r="E356" s="41"/>
      <c r="F356" s="9"/>
      <c r="G356" s="7"/>
      <c r="H356" s="151"/>
      <c r="I356" s="7"/>
      <c r="J356" s="19"/>
      <c r="K356" s="7"/>
      <c r="L356" s="7"/>
    </row>
    <row r="357" spans="1:12" s="51" customFormat="1">
      <c r="A357" s="50"/>
      <c r="B357" s="40"/>
      <c r="C357" s="23"/>
      <c r="D357" s="20"/>
      <c r="E357" s="41"/>
      <c r="F357" s="9"/>
      <c r="G357" s="7"/>
      <c r="H357" s="151"/>
      <c r="I357" s="7"/>
      <c r="J357" s="19"/>
      <c r="K357" s="7"/>
      <c r="L357" s="7"/>
    </row>
    <row r="358" spans="1:12" s="51" customFormat="1">
      <c r="A358" s="50"/>
      <c r="B358" s="40"/>
      <c r="C358" s="23"/>
      <c r="D358" s="20"/>
      <c r="E358" s="41"/>
      <c r="F358" s="9"/>
      <c r="G358" s="7"/>
      <c r="H358" s="151"/>
      <c r="I358" s="7"/>
      <c r="J358" s="19"/>
      <c r="K358" s="7"/>
      <c r="L358" s="7"/>
    </row>
    <row r="359" spans="1:12" s="51" customFormat="1">
      <c r="A359" s="50"/>
      <c r="B359" s="40"/>
      <c r="C359" s="23"/>
      <c r="D359" s="20"/>
      <c r="E359" s="41"/>
      <c r="F359" s="9"/>
      <c r="G359" s="7"/>
      <c r="H359" s="151"/>
      <c r="I359" s="7"/>
      <c r="J359" s="19"/>
      <c r="K359" s="7"/>
      <c r="L359" s="7"/>
    </row>
    <row r="360" spans="1:12" s="51" customFormat="1">
      <c r="A360" s="50"/>
      <c r="B360" s="40"/>
      <c r="C360" s="23"/>
      <c r="D360" s="20"/>
      <c r="E360" s="41"/>
      <c r="F360" s="9"/>
      <c r="G360" s="7"/>
      <c r="H360" s="151"/>
      <c r="I360" s="7"/>
      <c r="J360" s="19"/>
      <c r="K360" s="7"/>
      <c r="L360" s="7"/>
    </row>
    <row r="361" spans="1:12" s="51" customFormat="1">
      <c r="A361" s="50"/>
      <c r="B361" s="40"/>
      <c r="C361" s="23"/>
      <c r="D361" s="20"/>
      <c r="E361" s="41"/>
      <c r="F361" s="9"/>
      <c r="G361" s="7"/>
      <c r="H361" s="151"/>
      <c r="I361" s="7"/>
      <c r="J361" s="19"/>
      <c r="K361" s="7"/>
      <c r="L361" s="7"/>
    </row>
    <row r="362" spans="1:12" s="51" customFormat="1">
      <c r="A362" s="50"/>
      <c r="B362" s="40"/>
      <c r="C362" s="23"/>
      <c r="D362" s="20"/>
      <c r="E362" s="41"/>
      <c r="F362" s="9"/>
      <c r="G362" s="7"/>
      <c r="H362" s="151"/>
      <c r="I362" s="7"/>
      <c r="J362" s="19"/>
      <c r="K362" s="7"/>
      <c r="L362" s="7"/>
    </row>
    <row r="363" spans="1:12" s="51" customFormat="1">
      <c r="A363" s="50"/>
      <c r="B363" s="40"/>
      <c r="C363" s="23"/>
      <c r="D363" s="20"/>
      <c r="E363" s="41"/>
      <c r="F363" s="9"/>
      <c r="G363" s="7"/>
      <c r="H363" s="151"/>
      <c r="I363" s="7"/>
      <c r="J363" s="19"/>
      <c r="K363" s="7"/>
      <c r="L363" s="7"/>
    </row>
    <row r="364" spans="1:12" s="51" customFormat="1">
      <c r="A364" s="50"/>
      <c r="B364" s="40"/>
      <c r="C364" s="23"/>
      <c r="D364" s="20"/>
      <c r="E364" s="41"/>
      <c r="F364" s="9"/>
      <c r="G364" s="7"/>
      <c r="H364" s="151"/>
      <c r="I364" s="7"/>
      <c r="J364" s="19"/>
      <c r="K364" s="7"/>
      <c r="L364" s="7"/>
    </row>
    <row r="365" spans="1:12" s="51" customFormat="1">
      <c r="A365" s="50"/>
      <c r="B365" s="40"/>
      <c r="C365" s="23"/>
      <c r="D365" s="20"/>
      <c r="E365" s="41"/>
      <c r="F365" s="9"/>
      <c r="G365" s="7"/>
      <c r="H365" s="151"/>
      <c r="I365" s="7"/>
      <c r="J365" s="19"/>
      <c r="K365" s="7"/>
      <c r="L365" s="7"/>
    </row>
    <row r="366" spans="1:12" s="51" customFormat="1">
      <c r="A366" s="50"/>
      <c r="B366" s="40"/>
      <c r="C366" s="23"/>
      <c r="D366" s="20"/>
      <c r="E366" s="41"/>
      <c r="F366" s="9"/>
      <c r="G366" s="7"/>
      <c r="H366" s="151"/>
      <c r="I366" s="7"/>
      <c r="J366" s="19"/>
      <c r="K366" s="7"/>
      <c r="L366" s="7"/>
    </row>
    <row r="367" spans="1:12" s="51" customFormat="1">
      <c r="A367" s="50"/>
      <c r="B367" s="40"/>
      <c r="C367" s="23"/>
      <c r="D367" s="20"/>
      <c r="E367" s="41"/>
      <c r="F367" s="9"/>
      <c r="G367" s="7"/>
      <c r="H367" s="151"/>
      <c r="I367" s="7"/>
      <c r="J367" s="19"/>
      <c r="K367" s="7"/>
      <c r="L367" s="7"/>
    </row>
    <row r="368" spans="1:12" s="51" customFormat="1">
      <c r="A368" s="50"/>
      <c r="B368" s="40"/>
      <c r="C368" s="23"/>
      <c r="D368" s="20"/>
      <c r="E368" s="41"/>
      <c r="F368" s="9"/>
      <c r="G368" s="7"/>
      <c r="H368" s="151"/>
      <c r="I368" s="7"/>
      <c r="J368" s="19"/>
      <c r="K368" s="7"/>
      <c r="L368" s="7"/>
    </row>
    <row r="369" spans="1:12" s="51" customFormat="1">
      <c r="A369" s="50"/>
      <c r="B369" s="40"/>
      <c r="C369" s="23"/>
      <c r="D369" s="20"/>
      <c r="E369" s="41"/>
      <c r="F369" s="9"/>
      <c r="G369" s="7"/>
      <c r="H369" s="151"/>
      <c r="I369" s="7"/>
      <c r="J369" s="19"/>
      <c r="K369" s="7"/>
      <c r="L369" s="7"/>
    </row>
    <row r="370" spans="1:12" s="51" customFormat="1">
      <c r="A370" s="50"/>
      <c r="B370" s="40"/>
      <c r="C370" s="23"/>
      <c r="D370" s="20"/>
      <c r="E370" s="41"/>
      <c r="F370" s="9"/>
      <c r="G370" s="7"/>
      <c r="H370" s="151"/>
      <c r="I370" s="7"/>
      <c r="J370" s="19"/>
      <c r="K370" s="7"/>
      <c r="L370" s="7"/>
    </row>
    <row r="371" spans="1:12" s="51" customFormat="1">
      <c r="A371" s="50"/>
      <c r="B371" s="40"/>
      <c r="C371" s="23"/>
      <c r="D371" s="20"/>
      <c r="E371" s="41"/>
      <c r="F371" s="9"/>
      <c r="G371" s="7"/>
      <c r="H371" s="151"/>
      <c r="I371" s="7"/>
      <c r="J371" s="19"/>
      <c r="K371" s="7"/>
      <c r="L371" s="7"/>
    </row>
    <row r="372" spans="1:12" s="51" customFormat="1">
      <c r="A372" s="50"/>
      <c r="B372" s="40"/>
      <c r="C372" s="23"/>
      <c r="D372" s="20"/>
      <c r="E372" s="41"/>
      <c r="F372" s="9"/>
      <c r="G372" s="7"/>
      <c r="H372" s="151"/>
      <c r="I372" s="7"/>
      <c r="J372" s="19"/>
      <c r="K372" s="7"/>
      <c r="L372" s="7"/>
    </row>
    <row r="373" spans="1:12" s="51" customFormat="1">
      <c r="A373" s="50"/>
      <c r="B373" s="40"/>
      <c r="C373" s="23"/>
      <c r="D373" s="20"/>
      <c r="E373" s="41"/>
      <c r="F373" s="9"/>
      <c r="G373" s="7"/>
      <c r="H373" s="151"/>
      <c r="I373" s="7"/>
      <c r="J373" s="19"/>
      <c r="K373" s="7"/>
      <c r="L373" s="7"/>
    </row>
    <row r="374" spans="1:12" s="51" customFormat="1">
      <c r="A374" s="50"/>
      <c r="B374" s="40"/>
      <c r="C374" s="23"/>
      <c r="D374" s="20"/>
      <c r="E374" s="41"/>
      <c r="F374" s="9"/>
      <c r="G374" s="7"/>
      <c r="H374" s="151"/>
      <c r="I374" s="7"/>
      <c r="J374" s="19"/>
      <c r="K374" s="7"/>
      <c r="L374" s="7"/>
    </row>
    <row r="375" spans="1:12" s="51" customFormat="1">
      <c r="A375" s="50"/>
      <c r="B375" s="40"/>
      <c r="C375" s="23"/>
      <c r="D375" s="20"/>
      <c r="E375" s="41"/>
      <c r="F375" s="9"/>
      <c r="G375" s="7"/>
      <c r="H375" s="151"/>
      <c r="I375" s="7"/>
      <c r="J375" s="19"/>
      <c r="K375" s="7"/>
      <c r="L375" s="7"/>
    </row>
    <row r="376" spans="1:12" s="51" customFormat="1">
      <c r="A376" s="50"/>
      <c r="B376" s="40"/>
      <c r="C376" s="23"/>
      <c r="D376" s="20"/>
      <c r="E376" s="41"/>
      <c r="F376" s="9"/>
      <c r="G376" s="7"/>
      <c r="H376" s="151"/>
      <c r="I376" s="7"/>
      <c r="J376" s="19"/>
      <c r="K376" s="7"/>
      <c r="L376" s="7"/>
    </row>
    <row r="377" spans="1:12" s="51" customFormat="1">
      <c r="A377" s="50"/>
      <c r="B377" s="40"/>
      <c r="C377" s="23"/>
      <c r="D377" s="20"/>
      <c r="E377" s="41"/>
      <c r="F377" s="9"/>
      <c r="G377" s="7"/>
      <c r="H377" s="151"/>
      <c r="I377" s="7"/>
      <c r="J377" s="19"/>
      <c r="K377" s="7"/>
      <c r="L377" s="7"/>
    </row>
    <row r="378" spans="1:12" s="51" customFormat="1">
      <c r="A378" s="50"/>
      <c r="B378" s="40"/>
      <c r="C378" s="23"/>
      <c r="D378" s="20"/>
      <c r="E378" s="41"/>
      <c r="F378" s="9"/>
      <c r="G378" s="7"/>
      <c r="H378" s="151"/>
      <c r="I378" s="7"/>
      <c r="J378" s="19"/>
      <c r="K378" s="7"/>
      <c r="L378" s="7"/>
    </row>
    <row r="379" spans="1:12" s="51" customFormat="1">
      <c r="A379" s="50"/>
      <c r="B379" s="40"/>
      <c r="C379" s="23"/>
      <c r="D379" s="20"/>
      <c r="E379" s="41"/>
      <c r="F379" s="9"/>
      <c r="G379" s="7"/>
      <c r="H379" s="151"/>
      <c r="I379" s="7"/>
      <c r="J379" s="19"/>
      <c r="K379" s="7"/>
      <c r="L379" s="7"/>
    </row>
    <row r="380" spans="1:12" s="51" customFormat="1">
      <c r="A380" s="50"/>
      <c r="B380" s="40"/>
      <c r="C380" s="23"/>
      <c r="D380" s="20"/>
      <c r="E380" s="41"/>
      <c r="F380" s="9"/>
      <c r="G380" s="7"/>
      <c r="H380" s="151"/>
      <c r="I380" s="7"/>
      <c r="J380" s="19"/>
      <c r="K380" s="7"/>
      <c r="L380" s="7"/>
    </row>
    <row r="381" spans="1:12" s="51" customFormat="1">
      <c r="A381" s="50"/>
      <c r="B381" s="40"/>
      <c r="C381" s="23"/>
      <c r="D381" s="20"/>
      <c r="E381" s="41"/>
      <c r="F381" s="9"/>
      <c r="G381" s="7"/>
      <c r="H381" s="151"/>
      <c r="I381" s="7"/>
      <c r="J381" s="19"/>
      <c r="K381" s="7"/>
      <c r="L381" s="7"/>
    </row>
    <row r="382" spans="1:12" s="51" customFormat="1">
      <c r="A382" s="50"/>
      <c r="B382" s="40"/>
      <c r="C382" s="23"/>
      <c r="D382" s="20"/>
      <c r="E382" s="41"/>
      <c r="F382" s="9"/>
      <c r="G382" s="7"/>
      <c r="H382" s="151"/>
      <c r="I382" s="7"/>
      <c r="J382" s="19"/>
      <c r="K382" s="7"/>
      <c r="L382" s="7"/>
    </row>
  </sheetData>
  <autoFilter ref="G5:H234"/>
  <sortState ref="A6:O212">
    <sortCondition descending="1" ref="L6:L212"/>
  </sortState>
  <mergeCells count="6">
    <mergeCell ref="A1:L1"/>
    <mergeCell ref="A3:L3"/>
    <mergeCell ref="A4:K4"/>
    <mergeCell ref="A249:L249"/>
    <mergeCell ref="A237:L237"/>
    <mergeCell ref="A2:L2"/>
  </mergeCells>
  <phoneticPr fontId="0" type="noConversion"/>
  <pageMargins left="0.35629921259842523" right="0.15944881889763785" top="0.60629921259842523" bottom="0.40944881889763785" header="0" footer="0"/>
  <pageSetup paperSize="9" scale="69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6" enableFormatConditionsCalculation="0">
    <pageSetUpPr fitToPage="1"/>
  </sheetPr>
  <dimension ref="A1:O59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58" sqref="A58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23" customWidth="1"/>
    <col min="4" max="4" width="5.6640625" style="2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customWidth="1"/>
    <col min="11" max="12" width="13.6640625" style="7" customWidth="1"/>
    <col min="13" max="14" width="0" hidden="1" customWidth="1"/>
  </cols>
  <sheetData>
    <row r="1" spans="1:15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5" ht="19.5" customHeight="1">
      <c r="A2" s="180" t="s">
        <v>1393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5" ht="18" customHeight="1">
      <c r="A3" s="182" t="s">
        <v>1542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</row>
    <row r="4" spans="1:15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</row>
    <row r="5" spans="1:15" s="61" customFormat="1" ht="15.25" customHeight="1">
      <c r="A5" s="3" t="s">
        <v>1756</v>
      </c>
      <c r="B5" s="5" t="s">
        <v>1757</v>
      </c>
      <c r="C5" s="60" t="s">
        <v>1758</v>
      </c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</row>
    <row r="6" spans="1:15" s="36" customFormat="1">
      <c r="A6" s="27">
        <v>1</v>
      </c>
      <c r="B6" s="28">
        <v>14.34</v>
      </c>
      <c r="C6" s="29">
        <v>0.6</v>
      </c>
      <c r="D6" s="26">
        <v>1</v>
      </c>
      <c r="E6" s="30" t="s">
        <v>1510</v>
      </c>
      <c r="F6" s="31">
        <f>VLOOKUP($E6,Atletas!$1:$1048576,7,FALSE)</f>
        <v>33442</v>
      </c>
      <c r="G6" s="31" t="str">
        <f>VLOOKUP($E6,Atletas!$1:$1048576,9,FALSE)</f>
        <v>S/Sub-23</v>
      </c>
      <c r="H6" s="76" t="str">
        <f>VLOOKUP($E6,Atletas!$1:$1048576,5,FALSE)</f>
        <v>AJS</v>
      </c>
      <c r="I6" s="35" t="s">
        <v>1434</v>
      </c>
      <c r="J6" s="34">
        <v>41468</v>
      </c>
      <c r="K6" s="35"/>
      <c r="L6" s="35" t="s">
        <v>27</v>
      </c>
      <c r="M6" s="44"/>
      <c r="N6" s="30"/>
      <c r="O6" s="30"/>
    </row>
    <row r="7" spans="1:15" s="36" customFormat="1">
      <c r="A7" s="27">
        <v>2</v>
      </c>
      <c r="B7" s="28">
        <v>14.18</v>
      </c>
      <c r="C7" s="29">
        <v>0.2</v>
      </c>
      <c r="D7" s="26">
        <v>2</v>
      </c>
      <c r="E7" s="30" t="s">
        <v>1420</v>
      </c>
      <c r="F7" s="31">
        <f>VLOOKUP($E7,Atletas!$1:$1048576,7,FALSE)</f>
        <v>34220</v>
      </c>
      <c r="G7" s="31" t="str">
        <f>VLOOKUP($E7,Atletas!$1:$1048576,9,FALSE)</f>
        <v>S/Sub-23</v>
      </c>
      <c r="H7" s="76" t="str">
        <f>VLOOKUP($E7,Atletas!$1:$1048576,5,FALSE)</f>
        <v>AJS</v>
      </c>
      <c r="I7" s="35" t="s">
        <v>1434</v>
      </c>
      <c r="J7" s="34">
        <v>41468</v>
      </c>
      <c r="K7" s="35"/>
      <c r="L7" s="35" t="s">
        <v>2580</v>
      </c>
      <c r="M7" s="44"/>
      <c r="N7" s="30"/>
      <c r="O7" s="30"/>
    </row>
    <row r="8" spans="1:15" s="36" customFormat="1">
      <c r="A8" s="27">
        <v>3</v>
      </c>
      <c r="B8" s="28">
        <v>14.12</v>
      </c>
      <c r="C8" s="29">
        <v>0.3</v>
      </c>
      <c r="D8" s="26">
        <v>1</v>
      </c>
      <c r="E8" s="30" t="s">
        <v>1249</v>
      </c>
      <c r="F8" s="31">
        <f>VLOOKUP($E8,Atletas!$1:$1048576,7,FALSE)</f>
        <v>33247</v>
      </c>
      <c r="G8" s="31" t="str">
        <f>VLOOKUP($E8,Atletas!$1:$1048576,9,FALSE)</f>
        <v>S/Sub-23</v>
      </c>
      <c r="H8" s="76" t="str">
        <f>VLOOKUP($E8,Atletas!$1:$1048576,5,FALSE)</f>
        <v>ADRAP</v>
      </c>
      <c r="I8" s="35" t="s">
        <v>1434</v>
      </c>
      <c r="J8" s="34">
        <v>41315</v>
      </c>
      <c r="K8" s="96"/>
      <c r="L8" s="35" t="s">
        <v>1079</v>
      </c>
      <c r="M8" s="44"/>
      <c r="N8" s="30"/>
    </row>
    <row r="9" spans="1:15" s="36" customFormat="1">
      <c r="A9" s="27">
        <v>4</v>
      </c>
      <c r="B9" s="28">
        <v>14.04</v>
      </c>
      <c r="C9" s="29">
        <v>0.5</v>
      </c>
      <c r="D9" s="26">
        <v>3</v>
      </c>
      <c r="E9" s="30" t="s">
        <v>1231</v>
      </c>
      <c r="F9" s="31">
        <f>VLOOKUP($E9,Atletas!$1:$1048576,7,FALSE)</f>
        <v>30759</v>
      </c>
      <c r="G9" s="31" t="str">
        <f>VLOOKUP($E9,Atletas!$1:$1048576,9,FALSE)</f>
        <v>Sénior</v>
      </c>
      <c r="H9" s="76" t="str">
        <f>VLOOKUP($E9,Atletas!$1:$1048576,5,FALSE)</f>
        <v>AJS</v>
      </c>
      <c r="I9" s="35" t="s">
        <v>1434</v>
      </c>
      <c r="J9" s="34">
        <v>41468</v>
      </c>
      <c r="K9" s="35"/>
      <c r="L9" s="35" t="s">
        <v>2581</v>
      </c>
      <c r="M9" s="44"/>
      <c r="N9" s="30"/>
      <c r="O9" s="30"/>
    </row>
    <row r="10" spans="1:15" s="36" customFormat="1">
      <c r="A10" s="27">
        <v>5</v>
      </c>
      <c r="B10" s="28">
        <v>13.66</v>
      </c>
      <c r="C10" s="29">
        <v>-2.4</v>
      </c>
      <c r="D10" s="26">
        <v>1</v>
      </c>
      <c r="E10" s="30" t="s">
        <v>654</v>
      </c>
      <c r="F10" s="31">
        <f>VLOOKUP($E10,Atletas!$1:$1048576,7,FALSE)</f>
        <v>32058</v>
      </c>
      <c r="G10" s="31" t="str">
        <f>VLOOKUP($E10,Atletas!$1:$1048576,9,FALSE)</f>
        <v>Sénior</v>
      </c>
      <c r="H10" s="76" t="str">
        <f>VLOOKUP($E10,Atletas!$1:$1048576,5,FALSE)</f>
        <v>GDE</v>
      </c>
      <c r="I10" s="35" t="s">
        <v>1434</v>
      </c>
      <c r="J10" s="34">
        <v>41420</v>
      </c>
      <c r="K10" s="35"/>
      <c r="L10" s="35" t="s">
        <v>3190</v>
      </c>
      <c r="N10" s="30"/>
    </row>
    <row r="11" spans="1:15" s="36" customFormat="1">
      <c r="A11" s="27">
        <v>6</v>
      </c>
      <c r="B11" s="28">
        <v>12.72</v>
      </c>
      <c r="C11" s="29">
        <v>-0.5</v>
      </c>
      <c r="D11" s="26">
        <v>3</v>
      </c>
      <c r="E11" s="30" t="s">
        <v>1508</v>
      </c>
      <c r="F11" s="31">
        <f>VLOOKUP($E11,Atletas!$1:$1048576,7,FALSE)</f>
        <v>34271</v>
      </c>
      <c r="G11" s="31" t="str">
        <f>VLOOKUP($E11,Atletas!$1:$1048576,9,FALSE)</f>
        <v>S/Sub-23</v>
      </c>
      <c r="H11" s="76" t="str">
        <f>VLOOKUP($E11,Atletas!$1:$1048576,5,FALSE)</f>
        <v>AJS</v>
      </c>
      <c r="I11" s="35" t="s">
        <v>1434</v>
      </c>
      <c r="J11" s="34">
        <v>41315</v>
      </c>
      <c r="K11" s="35"/>
      <c r="L11" s="35" t="s">
        <v>1965</v>
      </c>
      <c r="M11" s="44"/>
      <c r="N11" s="30"/>
      <c r="O11" s="30"/>
    </row>
    <row r="12" spans="1:15" s="36" customFormat="1">
      <c r="A12" s="27">
        <v>7</v>
      </c>
      <c r="B12" s="28">
        <v>12.66</v>
      </c>
      <c r="C12" s="29">
        <v>0.3</v>
      </c>
      <c r="D12" s="26">
        <v>1</v>
      </c>
      <c r="E12" s="30" t="s">
        <v>31</v>
      </c>
      <c r="F12" s="31">
        <f>VLOOKUP($E12,Atletas!$1:$1048576,7,FALSE)</f>
        <v>35103</v>
      </c>
      <c r="G12" s="31" t="str">
        <f>VLOOKUP($E12,Atletas!$1:$1048576,9,FALSE)</f>
        <v>Juvenil</v>
      </c>
      <c r="H12" s="76" t="str">
        <f>VLOOKUP($E12,Atletas!$1:$1048576,5,FALSE)</f>
        <v>GDE</v>
      </c>
      <c r="I12" s="35" t="s">
        <v>1434</v>
      </c>
      <c r="J12" s="34">
        <v>41441</v>
      </c>
      <c r="K12" s="35"/>
      <c r="L12" s="35" t="s">
        <v>27</v>
      </c>
      <c r="N12" s="30"/>
      <c r="O12" s="30"/>
    </row>
    <row r="13" spans="1:15" s="36" customFormat="1">
      <c r="A13" s="27">
        <v>8</v>
      </c>
      <c r="B13" s="28">
        <v>12.44</v>
      </c>
      <c r="C13" s="29">
        <v>-0.4</v>
      </c>
      <c r="D13" s="26">
        <v>3</v>
      </c>
      <c r="E13" s="30" t="s">
        <v>1635</v>
      </c>
      <c r="F13" s="31">
        <f>VLOOKUP($E13,Atletas!$1:$1048576,7,FALSE)</f>
        <v>34686</v>
      </c>
      <c r="G13" s="31" t="str">
        <f>VLOOKUP($E13,Atletas!$1:$1048576,9,FALSE)</f>
        <v>Júnior</v>
      </c>
      <c r="H13" s="76" t="str">
        <f>VLOOKUP($E13,Atletas!$1:$1048576,5,FALSE)</f>
        <v>GDE</v>
      </c>
      <c r="I13" s="35" t="s">
        <v>1434</v>
      </c>
      <c r="J13" s="34">
        <v>41287</v>
      </c>
      <c r="K13" s="35"/>
      <c r="L13" s="35" t="s">
        <v>27</v>
      </c>
      <c r="M13" s="44"/>
      <c r="N13" s="30"/>
      <c r="O13" s="30"/>
    </row>
    <row r="14" spans="1:15" s="36" customFormat="1">
      <c r="A14" s="27">
        <v>9</v>
      </c>
      <c r="B14" s="28">
        <v>12.36</v>
      </c>
      <c r="C14" s="29">
        <v>-2.2999999999999998</v>
      </c>
      <c r="D14" s="26" t="s">
        <v>3174</v>
      </c>
      <c r="E14" s="30" t="s">
        <v>1345</v>
      </c>
      <c r="F14" s="31">
        <f>VLOOKUP($E14,Atletas!$1:$1048576,7,FALSE)</f>
        <v>32782</v>
      </c>
      <c r="G14" s="31" t="str">
        <f>VLOOKUP($E14,Atletas!$1:$1048576,9,FALSE)</f>
        <v>Sénior</v>
      </c>
      <c r="H14" s="76" t="str">
        <f>VLOOKUP($E14,Atletas!$1:$1048576,5,FALSE)</f>
        <v>ADRAP</v>
      </c>
      <c r="I14" s="35" t="s">
        <v>1434</v>
      </c>
      <c r="J14" s="34">
        <v>41420</v>
      </c>
      <c r="K14" s="35"/>
      <c r="L14" s="35" t="s">
        <v>1968</v>
      </c>
      <c r="M14" s="44"/>
      <c r="N14" s="30"/>
      <c r="O14" s="30"/>
    </row>
    <row r="15" spans="1:15" s="36" customFormat="1">
      <c r="A15" s="27">
        <v>10</v>
      </c>
      <c r="B15" s="28">
        <v>12.34</v>
      </c>
      <c r="C15" s="29">
        <v>0.8</v>
      </c>
      <c r="D15" s="26">
        <v>2</v>
      </c>
      <c r="E15" s="30" t="s">
        <v>1274</v>
      </c>
      <c r="F15" s="31">
        <f>VLOOKUP($E15,Atletas!$1:$1048576,7,FALSE)</f>
        <v>34392</v>
      </c>
      <c r="G15" s="31" t="str">
        <f>VLOOKUP($E15,Atletas!$1:$1048576,9,FALSE)</f>
        <v>Júnior</v>
      </c>
      <c r="H15" s="76" t="str">
        <f>VLOOKUP($E15,Atletas!$1:$1048576,5,FALSE)</f>
        <v>AJS</v>
      </c>
      <c r="I15" s="35" t="s">
        <v>1434</v>
      </c>
      <c r="J15" s="34">
        <v>41441</v>
      </c>
      <c r="K15" s="35"/>
      <c r="L15" s="35" t="s">
        <v>27</v>
      </c>
      <c r="M15" s="30"/>
      <c r="N15" s="30"/>
      <c r="O15" s="30"/>
    </row>
    <row r="16" spans="1:15" s="36" customFormat="1">
      <c r="A16" s="27">
        <v>11</v>
      </c>
      <c r="B16" s="28">
        <v>12.26</v>
      </c>
      <c r="C16" s="29">
        <v>0.5</v>
      </c>
      <c r="D16" s="26">
        <v>5</v>
      </c>
      <c r="E16" s="30" t="s">
        <v>1699</v>
      </c>
      <c r="F16" s="31">
        <f>VLOOKUP($E16,Atletas!$1:$1048576,7,FALSE)</f>
        <v>28186</v>
      </c>
      <c r="G16" s="31" t="str">
        <f>VLOOKUP($E16,Atletas!$1:$1048576,9,FALSE)</f>
        <v>S/Veterano</v>
      </c>
      <c r="H16" s="76" t="str">
        <f>VLOOKUP($E16,Atletas!$1:$1048576,5,FALSE)</f>
        <v>CSM</v>
      </c>
      <c r="I16" s="35" t="s">
        <v>1434</v>
      </c>
      <c r="J16" s="34">
        <v>41468</v>
      </c>
      <c r="K16" s="35"/>
      <c r="L16" s="35" t="s">
        <v>1077</v>
      </c>
      <c r="M16" s="44"/>
      <c r="N16" s="30"/>
    </row>
    <row r="17" spans="1:15" s="30" customFormat="1">
      <c r="A17" s="27">
        <v>12</v>
      </c>
      <c r="B17" s="28">
        <v>11.69</v>
      </c>
      <c r="C17" s="29">
        <v>-1.8</v>
      </c>
      <c r="D17" s="26">
        <v>5</v>
      </c>
      <c r="E17" s="30" t="s">
        <v>1158</v>
      </c>
      <c r="F17" s="31">
        <f>VLOOKUP($E17,Atletas!$1:$1048576,7,FALSE)</f>
        <v>35074</v>
      </c>
      <c r="G17" s="31" t="str">
        <f>VLOOKUP($E17,Atletas!$1:$1048576,9,FALSE)</f>
        <v>Juvenil</v>
      </c>
      <c r="H17" s="76" t="str">
        <f>VLOOKUP($E17,Atletas!$1:$1048576,5,FALSE)</f>
        <v>ACDSJ</v>
      </c>
      <c r="I17" s="35" t="s">
        <v>1434</v>
      </c>
      <c r="J17" s="34">
        <v>41315</v>
      </c>
      <c r="K17" s="35"/>
      <c r="L17" s="35" t="s">
        <v>2584</v>
      </c>
    </row>
    <row r="18" spans="1:15" s="36" customFormat="1">
      <c r="A18" s="27">
        <v>13</v>
      </c>
      <c r="B18" s="28">
        <v>11.48</v>
      </c>
      <c r="C18" s="29">
        <v>0.8</v>
      </c>
      <c r="D18" s="26">
        <v>3</v>
      </c>
      <c r="E18" s="30" t="s">
        <v>2745</v>
      </c>
      <c r="F18" s="31">
        <f>VLOOKUP($E18,Atletas!$1:$1048576,7,FALSE)</f>
        <v>34719</v>
      </c>
      <c r="G18" s="31" t="str">
        <f>VLOOKUP($E18,Atletas!$1:$1048576,9,FALSE)</f>
        <v>Júnior</v>
      </c>
      <c r="H18" s="76" t="str">
        <f>VLOOKUP($E18,Atletas!$1:$1048576,5,FALSE)</f>
        <v>ADRAP</v>
      </c>
      <c r="I18" s="35" t="s">
        <v>1434</v>
      </c>
      <c r="J18" s="34">
        <v>41441</v>
      </c>
      <c r="K18" s="35"/>
      <c r="L18" s="35" t="s">
        <v>27</v>
      </c>
      <c r="M18" s="30"/>
      <c r="N18" s="30"/>
    </row>
    <row r="19" spans="1:15" s="36" customFormat="1">
      <c r="A19" s="27">
        <v>14</v>
      </c>
      <c r="B19" s="28">
        <v>11.32</v>
      </c>
      <c r="C19" s="29">
        <v>-0.4</v>
      </c>
      <c r="D19" s="26">
        <v>3</v>
      </c>
      <c r="E19" s="30" t="s">
        <v>7</v>
      </c>
      <c r="F19" s="31">
        <f>VLOOKUP($E19,Atletas!$1:$1048576,7,FALSE)</f>
        <v>36062</v>
      </c>
      <c r="G19" s="31" t="str">
        <f>VLOOKUP($E19,Atletas!$1:$1048576,9,FALSE)</f>
        <v>Iniciado</v>
      </c>
      <c r="H19" s="76" t="str">
        <f>VLOOKUP($E19,Atletas!$1:$1048576,5,FALSE)</f>
        <v>CSM</v>
      </c>
      <c r="I19" s="35" t="s">
        <v>1434</v>
      </c>
      <c r="J19" s="34">
        <v>41413</v>
      </c>
      <c r="K19" s="35"/>
      <c r="L19" s="35" t="s">
        <v>27</v>
      </c>
      <c r="N19" s="30"/>
    </row>
    <row r="20" spans="1:15" s="36" customFormat="1">
      <c r="A20" s="27">
        <v>15</v>
      </c>
      <c r="B20" s="28">
        <v>10.42</v>
      </c>
      <c r="C20" s="29">
        <v>1.1000000000000001</v>
      </c>
      <c r="D20" s="26">
        <v>4</v>
      </c>
      <c r="E20" s="30" t="s">
        <v>2141</v>
      </c>
      <c r="F20" s="31">
        <f>VLOOKUP($E20,Atletas!$1:$1048576,7,FALSE)</f>
        <v>35431</v>
      </c>
      <c r="G20" s="31" t="str">
        <f>VLOOKUP($E20,Atletas!$1:$1048576,9,FALSE)</f>
        <v>Juvenil</v>
      </c>
      <c r="H20" s="76" t="str">
        <f>VLOOKUP($E20,Atletas!$1:$1048576,5,FALSE)</f>
        <v>GDE</v>
      </c>
      <c r="I20" s="35" t="s">
        <v>1434</v>
      </c>
      <c r="J20" s="34">
        <v>41441</v>
      </c>
      <c r="K20" s="35"/>
      <c r="L20" s="35" t="s">
        <v>27</v>
      </c>
      <c r="N20" s="30"/>
    </row>
    <row r="21" spans="1:15" s="36" customFormat="1">
      <c r="A21" s="27">
        <v>16</v>
      </c>
      <c r="B21" s="28">
        <v>10.25</v>
      </c>
      <c r="C21" s="29">
        <v>-1.3</v>
      </c>
      <c r="D21" s="26">
        <v>4</v>
      </c>
      <c r="E21" s="30" t="s">
        <v>2105</v>
      </c>
      <c r="F21" s="31">
        <f>VLOOKUP($E21,Atletas!$1:$1048576,7,FALSE)</f>
        <v>36376</v>
      </c>
      <c r="G21" s="31" t="str">
        <f>VLOOKUP($E21,Atletas!$1:$1048576,9,FALSE)</f>
        <v>Iniciado</v>
      </c>
      <c r="H21" s="76" t="str">
        <f>VLOOKUP($E21,Atletas!$1:$1048576,5,FALSE)</f>
        <v>AJS</v>
      </c>
      <c r="I21" s="35" t="s">
        <v>1434</v>
      </c>
      <c r="J21" s="34">
        <v>41413</v>
      </c>
      <c r="K21" s="35"/>
      <c r="L21" s="35" t="s">
        <v>27</v>
      </c>
      <c r="N21" s="30"/>
    </row>
    <row r="22" spans="1:15" s="36" customFormat="1">
      <c r="A22" s="27"/>
      <c r="B22" s="28"/>
      <c r="C22" s="29"/>
      <c r="D22" s="26"/>
      <c r="E22" s="30" t="s">
        <v>1260</v>
      </c>
      <c r="F22" s="31">
        <f>VLOOKUP($E22,Atletas!$1:$1048576,7,FALSE)</f>
        <v>33178</v>
      </c>
      <c r="G22" s="31" t="str">
        <f>VLOOKUP($E22,Atletas!$1:$1048576,9,FALSE)</f>
        <v>Sénior</v>
      </c>
      <c r="H22" s="76" t="str">
        <f>VLOOKUP($E22,Atletas!$1:$1048576,5,FALSE)</f>
        <v>CSM</v>
      </c>
      <c r="I22" s="35"/>
      <c r="J22" s="34"/>
      <c r="K22" s="35"/>
      <c r="L22" s="35" t="s">
        <v>2586</v>
      </c>
      <c r="M22" s="44"/>
      <c r="N22" s="30"/>
      <c r="O22" s="30" t="str">
        <f>IF(L22="rp",CONCATENATE(B22," - 12"),L22)</f>
        <v>14,60 - 12</v>
      </c>
    </row>
    <row r="23" spans="1:15" s="36" customFormat="1">
      <c r="A23" s="27"/>
      <c r="B23" s="28"/>
      <c r="C23" s="29"/>
      <c r="D23" s="26"/>
      <c r="E23" s="30" t="s">
        <v>1240</v>
      </c>
      <c r="F23" s="31" t="e">
        <f>VLOOKUP($E23,Atletas!$1:$1048576,7,FALSE)</f>
        <v>#N/A</v>
      </c>
      <c r="G23" s="31" t="e">
        <f>VLOOKUP($E23,Atletas!$1:$1048576,9,FALSE)</f>
        <v>#N/A</v>
      </c>
      <c r="H23" s="76" t="e">
        <f>VLOOKUP($E23,Atletas!$1:$1048576,5,FALSE)</f>
        <v>#N/A</v>
      </c>
      <c r="I23" s="35"/>
      <c r="J23" s="34"/>
      <c r="K23" s="35"/>
      <c r="L23" s="35" t="s">
        <v>917</v>
      </c>
      <c r="M23" s="44"/>
      <c r="N23" s="30"/>
      <c r="O23" s="30"/>
    </row>
    <row r="24" spans="1:15" s="36" customFormat="1">
      <c r="A24" s="27"/>
      <c r="B24" s="28"/>
      <c r="C24" s="29"/>
      <c r="D24" s="26"/>
      <c r="E24" s="30" t="s">
        <v>1485</v>
      </c>
      <c r="F24" s="31" t="e">
        <f>VLOOKUP($E24,Atletas!$1:$1048576,7,FALSE)</f>
        <v>#N/A</v>
      </c>
      <c r="G24" s="31" t="e">
        <f>VLOOKUP($E24,Atletas!$1:$1048576,9,FALSE)</f>
        <v>#N/A</v>
      </c>
      <c r="H24" s="76" t="e">
        <f>VLOOKUP($E24,Atletas!$1:$1048576,5,FALSE)</f>
        <v>#N/A</v>
      </c>
      <c r="I24" s="35"/>
      <c r="J24" s="34"/>
      <c r="K24" s="35"/>
      <c r="L24" s="35" t="s">
        <v>1350</v>
      </c>
      <c r="M24" s="44"/>
      <c r="N24" s="30"/>
    </row>
    <row r="25" spans="1:15" s="36" customFormat="1">
      <c r="A25" s="27"/>
      <c r="B25" s="28"/>
      <c r="C25" s="29"/>
      <c r="D25" s="26"/>
      <c r="E25" s="30" t="s">
        <v>1663</v>
      </c>
      <c r="F25" s="31">
        <f>VLOOKUP($E25,Atletas!$1:$1048576,7,FALSE)</f>
        <v>31223</v>
      </c>
      <c r="G25" s="31" t="str">
        <f>VLOOKUP($E25,Atletas!$1:$1048576,9,FALSE)</f>
        <v>Sénior</v>
      </c>
      <c r="H25" s="76" t="str">
        <f>VLOOKUP($E25,Atletas!$1:$1048576,5,FALSE)</f>
        <v>GDE</v>
      </c>
      <c r="I25" s="35"/>
      <c r="J25" s="34"/>
      <c r="K25" s="35"/>
      <c r="L25" s="35" t="s">
        <v>973</v>
      </c>
      <c r="M25" s="44"/>
      <c r="N25" s="30"/>
      <c r="O25" s="30"/>
    </row>
    <row r="26" spans="1:15" s="36" customFormat="1">
      <c r="A26" s="27"/>
      <c r="B26" s="28"/>
      <c r="C26" s="29"/>
      <c r="D26" s="26"/>
      <c r="E26" s="30" t="s">
        <v>56</v>
      </c>
      <c r="F26" s="31" t="e">
        <f>VLOOKUP($E26,Atletas!$1:$1048576,7,FALSE)</f>
        <v>#N/A</v>
      </c>
      <c r="G26" s="31" t="e">
        <f>VLOOKUP($E26,Atletas!$1:$1048576,9,FALSE)</f>
        <v>#N/A</v>
      </c>
      <c r="H26" s="76" t="e">
        <f>VLOOKUP($E26,Atletas!$1:$1048576,5,FALSE)</f>
        <v>#N/A</v>
      </c>
      <c r="I26" s="35"/>
      <c r="J26" s="34"/>
      <c r="K26" s="35"/>
      <c r="L26" s="35" t="s">
        <v>1966</v>
      </c>
      <c r="M26" s="30"/>
      <c r="N26" s="30"/>
    </row>
    <row r="27" spans="1:15" s="30" customFormat="1">
      <c r="A27" s="27"/>
      <c r="B27" s="28"/>
      <c r="C27" s="29"/>
      <c r="D27" s="26"/>
      <c r="E27" s="30" t="s">
        <v>1727</v>
      </c>
      <c r="F27" s="31" t="e">
        <f>VLOOKUP($E27,Atletas!$1:$1048576,7,FALSE)</f>
        <v>#N/A</v>
      </c>
      <c r="G27" s="31" t="e">
        <f>VLOOKUP($E27,Atletas!$1:$1048576,9,FALSE)</f>
        <v>#N/A</v>
      </c>
      <c r="H27" s="76" t="e">
        <f>VLOOKUP($E27,Atletas!$1:$1048576,5,FALSE)</f>
        <v>#N/A</v>
      </c>
      <c r="I27" s="35"/>
      <c r="J27" s="34"/>
      <c r="K27" s="35"/>
      <c r="L27" s="35" t="s">
        <v>123</v>
      </c>
      <c r="M27" s="44"/>
      <c r="O27" s="36"/>
    </row>
    <row r="28" spans="1:15" s="30" customFormat="1">
      <c r="A28" s="27"/>
      <c r="B28" s="28"/>
      <c r="C28" s="29"/>
      <c r="D28" s="26"/>
      <c r="E28" s="30" t="s">
        <v>1655</v>
      </c>
      <c r="F28" s="31">
        <f>VLOOKUP($E28,Atletas!$1:$1048576,7,FALSE)</f>
        <v>33755</v>
      </c>
      <c r="G28" s="31" t="str">
        <f>VLOOKUP($E28,Atletas!$1:$1048576,9,FALSE)</f>
        <v>S/Sub-23</v>
      </c>
      <c r="H28" s="76" t="str">
        <f>VLOOKUP($E28,Atletas!$1:$1048576,5,FALSE)</f>
        <v>ADRAP</v>
      </c>
      <c r="I28" s="35"/>
      <c r="J28" s="34"/>
      <c r="K28" s="35"/>
      <c r="L28" s="35" t="s">
        <v>933</v>
      </c>
      <c r="M28" s="44"/>
      <c r="O28" s="36"/>
    </row>
    <row r="29" spans="1:15" s="36" customFormat="1">
      <c r="A29" s="27"/>
      <c r="B29" s="28"/>
      <c r="C29" s="29"/>
      <c r="D29" s="26"/>
      <c r="E29" s="30" t="s">
        <v>1487</v>
      </c>
      <c r="F29" s="31" t="e">
        <f>VLOOKUP($E29,Atletas!$1:$1048576,7,FALSE)</f>
        <v>#N/A</v>
      </c>
      <c r="G29" s="31" t="e">
        <f>VLOOKUP($E29,Atletas!$1:$1048576,9,FALSE)</f>
        <v>#N/A</v>
      </c>
      <c r="H29" s="76" t="e">
        <f>VLOOKUP($E29,Atletas!$1:$1048576,5,FALSE)</f>
        <v>#N/A</v>
      </c>
      <c r="I29" s="35"/>
      <c r="J29" s="34"/>
      <c r="K29" s="35"/>
      <c r="L29" s="35" t="s">
        <v>1078</v>
      </c>
      <c r="M29" s="30"/>
      <c r="N29" s="30"/>
    </row>
    <row r="30" spans="1:15" s="36" customFormat="1">
      <c r="A30" s="27"/>
      <c r="B30" s="28"/>
      <c r="C30" s="29"/>
      <c r="D30" s="26"/>
      <c r="E30" s="30" t="s">
        <v>1520</v>
      </c>
      <c r="F30" s="31">
        <f>VLOOKUP($E30,Atletas!$1:$1048576,7,FALSE)</f>
        <v>31126</v>
      </c>
      <c r="G30" s="31" t="str">
        <f>VLOOKUP($E30,Atletas!$1:$1048576,9,FALSE)</f>
        <v>Sénior</v>
      </c>
      <c r="H30" s="76" t="str">
        <f>VLOOKUP($E30,Atletas!$1:$1048576,5,FALSE)</f>
        <v>ADRAP</v>
      </c>
      <c r="I30" s="35"/>
      <c r="J30" s="34"/>
      <c r="K30" s="35"/>
      <c r="L30" s="35" t="s">
        <v>1967</v>
      </c>
      <c r="N30" s="30"/>
    </row>
    <row r="31" spans="1:15" s="36" customFormat="1">
      <c r="A31" s="27"/>
      <c r="B31" s="28"/>
      <c r="C31" s="29"/>
      <c r="D31" s="26"/>
      <c r="E31" s="30" t="s">
        <v>1361</v>
      </c>
      <c r="F31" s="31" t="e">
        <f>VLOOKUP($E31,Atletas!$1:$1048576,7,FALSE)</f>
        <v>#N/A</v>
      </c>
      <c r="G31" s="31" t="e">
        <f>VLOOKUP($E31,Atletas!$1:$1048576,9,FALSE)</f>
        <v>#N/A</v>
      </c>
      <c r="H31" s="76" t="e">
        <f>VLOOKUP($E31,Atletas!$1:$1048576,5,FALSE)</f>
        <v>#N/A</v>
      </c>
      <c r="I31" s="35"/>
      <c r="J31" s="34"/>
      <c r="K31" s="35"/>
      <c r="L31" s="35" t="s">
        <v>124</v>
      </c>
      <c r="M31" s="44"/>
      <c r="N31" s="30"/>
    </row>
    <row r="32" spans="1:15" s="36" customFormat="1">
      <c r="A32" s="27"/>
      <c r="B32" s="28"/>
      <c r="C32" s="29"/>
      <c r="D32" s="26"/>
      <c r="E32" s="30" t="s">
        <v>1055</v>
      </c>
      <c r="F32" s="31" t="e">
        <f>VLOOKUP($E32,Atletas!$1:$1048576,7,FALSE)</f>
        <v>#N/A</v>
      </c>
      <c r="G32" s="31" t="e">
        <f>VLOOKUP($E32,Atletas!$1:$1048576,9,FALSE)</f>
        <v>#N/A</v>
      </c>
      <c r="H32" s="76" t="e">
        <f>VLOOKUP($E32,Atletas!$1:$1048576,5,FALSE)</f>
        <v>#N/A</v>
      </c>
      <c r="I32" s="35"/>
      <c r="J32" s="34"/>
      <c r="K32" s="35"/>
      <c r="L32" s="35" t="s">
        <v>1969</v>
      </c>
      <c r="N32" s="30"/>
      <c r="O32" s="30"/>
    </row>
    <row r="33" spans="1:15" s="36" customFormat="1">
      <c r="A33" s="27"/>
      <c r="B33" s="28"/>
      <c r="C33" s="29"/>
      <c r="D33" s="26"/>
      <c r="E33" s="30" t="s">
        <v>1450</v>
      </c>
      <c r="F33" s="31" t="e">
        <f>VLOOKUP($E33,Atletas!$1:$1048576,7,FALSE)</f>
        <v>#N/A</v>
      </c>
      <c r="G33" s="31" t="e">
        <f>VLOOKUP($E33,Atletas!$1:$1048576,9,FALSE)</f>
        <v>#N/A</v>
      </c>
      <c r="H33" s="76" t="e">
        <f>VLOOKUP($E33,Atletas!$1:$1048576,5,FALSE)</f>
        <v>#N/A</v>
      </c>
      <c r="I33" s="35"/>
      <c r="J33" s="34"/>
      <c r="K33" s="35"/>
      <c r="L33" s="35" t="s">
        <v>1716</v>
      </c>
      <c r="M33" s="30"/>
      <c r="N33" s="30"/>
    </row>
    <row r="34" spans="1:15" s="30" customFormat="1">
      <c r="A34" s="27"/>
      <c r="B34" s="28"/>
      <c r="C34" s="29"/>
      <c r="D34" s="26"/>
      <c r="E34" s="30" t="s">
        <v>39</v>
      </c>
      <c r="F34" s="31">
        <f>VLOOKUP($E34,Atletas!$1:$1048576,7,FALSE)</f>
        <v>35251</v>
      </c>
      <c r="G34" s="31" t="str">
        <f>VLOOKUP($E34,Atletas!$1:$1048576,9,FALSE)</f>
        <v>Juvenil</v>
      </c>
      <c r="H34" s="76" t="str">
        <f>VLOOKUP($E34,Atletas!$1:$1048576,5,FALSE)</f>
        <v>CSM</v>
      </c>
      <c r="I34" s="35"/>
      <c r="J34" s="34"/>
      <c r="K34" s="35"/>
      <c r="L34" s="35" t="s">
        <v>2582</v>
      </c>
    </row>
    <row r="35" spans="1:15" s="36" customFormat="1">
      <c r="A35" s="27"/>
      <c r="B35" s="28"/>
      <c r="C35" s="29"/>
      <c r="D35" s="26"/>
      <c r="E35" s="30" t="s">
        <v>1555</v>
      </c>
      <c r="F35" s="31">
        <f>VLOOKUP($E35,Atletas!$1:$1048576,7,FALSE)</f>
        <v>32952</v>
      </c>
      <c r="G35" s="31" t="str">
        <f>VLOOKUP($E35,Atletas!$1:$1048576,9,FALSE)</f>
        <v>Sénior</v>
      </c>
      <c r="H35" s="76" t="str">
        <f>VLOOKUP($E35,Atletas!$1:$1048576,5,FALSE)</f>
        <v>ADRAP</v>
      </c>
      <c r="I35" s="35"/>
      <c r="J35" s="34"/>
      <c r="K35" s="35"/>
      <c r="L35" s="35" t="s">
        <v>974</v>
      </c>
      <c r="M35" s="44"/>
      <c r="N35" s="30"/>
      <c r="O35" s="30"/>
    </row>
    <row r="36" spans="1:15" s="36" customFormat="1">
      <c r="A36" s="27"/>
      <c r="B36" s="28"/>
      <c r="C36" s="29"/>
      <c r="D36" s="26"/>
      <c r="E36" s="30" t="s">
        <v>1</v>
      </c>
      <c r="F36" s="31">
        <f>VLOOKUP($E36,Atletas!$1:$1048576,7,FALSE)</f>
        <v>34457</v>
      </c>
      <c r="G36" s="31" t="str">
        <f>VLOOKUP($E36,Atletas!$1:$1048576,9,FALSE)</f>
        <v>Júnior</v>
      </c>
      <c r="H36" s="76" t="str">
        <f>VLOOKUP($E36,Atletas!$1:$1048576,5,FALSE)</f>
        <v>ADRAP</v>
      </c>
      <c r="I36" s="35"/>
      <c r="J36" s="34"/>
      <c r="K36" s="35"/>
      <c r="L36" s="35" t="s">
        <v>1970</v>
      </c>
      <c r="N36" s="30"/>
    </row>
    <row r="37" spans="1:15" s="36" customFormat="1">
      <c r="A37" s="27"/>
      <c r="B37" s="28"/>
      <c r="C37" s="29"/>
      <c r="D37" s="26"/>
      <c r="E37" s="30" t="s">
        <v>2112</v>
      </c>
      <c r="F37" s="31">
        <f>VLOOKUP($E37,Atletas!$1:$1048576,7,FALSE)</f>
        <v>35028</v>
      </c>
      <c r="G37" s="31" t="str">
        <f>VLOOKUP($E37,Atletas!$1:$1048576,9,FALSE)</f>
        <v>Júnior</v>
      </c>
      <c r="H37" s="76" t="str">
        <f>VLOOKUP($E37,Atletas!$1:$1048576,5,FALSE)</f>
        <v>AJS</v>
      </c>
      <c r="I37" s="35"/>
      <c r="J37" s="34"/>
      <c r="K37" s="35"/>
      <c r="L37" s="35" t="s">
        <v>2583</v>
      </c>
      <c r="M37" s="44"/>
      <c r="N37" s="30"/>
      <c r="O37" s="30"/>
    </row>
    <row r="38" spans="1:15" s="36" customFormat="1">
      <c r="A38" s="27"/>
      <c r="B38" s="28"/>
      <c r="C38" s="29"/>
      <c r="D38" s="26"/>
      <c r="E38" s="30" t="s">
        <v>1507</v>
      </c>
      <c r="F38" s="31" t="e">
        <f>VLOOKUP($E38,Atletas!$1:$1048576,7,FALSE)</f>
        <v>#N/A</v>
      </c>
      <c r="G38" s="31" t="e">
        <f>VLOOKUP($E38,Atletas!$1:$1048576,9,FALSE)</f>
        <v>#N/A</v>
      </c>
      <c r="H38" s="76" t="e">
        <f>VLOOKUP($E38,Atletas!$1:$1048576,5,FALSE)</f>
        <v>#N/A</v>
      </c>
      <c r="I38" s="35"/>
      <c r="J38" s="34"/>
      <c r="K38" s="35"/>
      <c r="L38" s="35" t="s">
        <v>1076</v>
      </c>
      <c r="M38" s="30"/>
      <c r="N38" s="30"/>
    </row>
    <row r="39" spans="1:15" s="36" customFormat="1">
      <c r="A39" s="27"/>
      <c r="B39" s="28"/>
      <c r="C39" s="29"/>
      <c r="D39" s="26"/>
      <c r="E39" s="30" t="s">
        <v>1251</v>
      </c>
      <c r="F39" s="31" t="e">
        <f>VLOOKUP($E39,Atletas!$1:$1048576,7,FALSE)</f>
        <v>#N/A</v>
      </c>
      <c r="G39" s="31" t="e">
        <f>VLOOKUP($E39,Atletas!$1:$1048576,9,FALSE)</f>
        <v>#N/A</v>
      </c>
      <c r="H39" s="76" t="e">
        <f>VLOOKUP($E39,Atletas!$1:$1048576,5,FALSE)</f>
        <v>#N/A</v>
      </c>
      <c r="I39" s="35"/>
      <c r="J39" s="34"/>
      <c r="K39" s="35"/>
      <c r="L39" s="35" t="s">
        <v>975</v>
      </c>
      <c r="M39" s="44"/>
      <c r="N39" s="30"/>
    </row>
    <row r="40" spans="1:15" s="36" customFormat="1">
      <c r="A40" s="27"/>
      <c r="B40" s="28"/>
      <c r="C40" s="29"/>
      <c r="D40" s="26"/>
      <c r="E40" s="30" t="s">
        <v>1278</v>
      </c>
      <c r="F40" s="31" t="e">
        <f>VLOOKUP($E40,Atletas!$1:$1048576,7,FALSE)</f>
        <v>#N/A</v>
      </c>
      <c r="G40" s="31" t="e">
        <f>VLOOKUP($E40,Atletas!$1:$1048576,9,FALSE)</f>
        <v>#N/A</v>
      </c>
      <c r="H40" s="76" t="e">
        <f>VLOOKUP($E40,Atletas!$1:$1048576,5,FALSE)</f>
        <v>#N/A</v>
      </c>
      <c r="I40" s="35"/>
      <c r="J40" s="34"/>
      <c r="K40" s="35"/>
      <c r="L40" s="35" t="s">
        <v>125</v>
      </c>
      <c r="M40" s="30"/>
      <c r="N40" s="30"/>
    </row>
    <row r="41" spans="1:15" s="36" customFormat="1">
      <c r="A41" s="27"/>
      <c r="B41" s="28"/>
      <c r="C41" s="29"/>
      <c r="D41" s="26"/>
      <c r="E41" s="30" t="s">
        <v>1661</v>
      </c>
      <c r="F41" s="31">
        <f>VLOOKUP($E41,Atletas!$1:$1048576,7,FALSE)</f>
        <v>33462</v>
      </c>
      <c r="G41" s="31" t="str">
        <f>VLOOKUP($E41,Atletas!$1:$1048576,9,FALSE)</f>
        <v>S/Sub-23</v>
      </c>
      <c r="H41" s="76" t="str">
        <f>VLOOKUP($E41,Atletas!$1:$1048576,5,FALSE)</f>
        <v>GDE</v>
      </c>
      <c r="I41" s="35"/>
      <c r="J41" s="34"/>
      <c r="K41" s="35"/>
      <c r="L41" s="35" t="s">
        <v>976</v>
      </c>
      <c r="M41" s="44"/>
      <c r="N41" s="30"/>
    </row>
    <row r="42" spans="1:15" s="36" customFormat="1">
      <c r="A42" s="27"/>
      <c r="B42" s="28"/>
      <c r="C42" s="29"/>
      <c r="D42" s="26"/>
      <c r="E42" s="30" t="s">
        <v>584</v>
      </c>
      <c r="F42" s="31">
        <f>VLOOKUP($E42,Atletas!$1:$1048576,7,FALSE)</f>
        <v>35227</v>
      </c>
      <c r="G42" s="31" t="str">
        <f>VLOOKUP($E42,Atletas!$1:$1048576,9,FALSE)</f>
        <v>Juvenil</v>
      </c>
      <c r="H42" s="76" t="str">
        <f>VLOOKUP($E42,Atletas!$1:$1048576,5,FALSE)</f>
        <v>AJS</v>
      </c>
      <c r="I42" s="35"/>
      <c r="J42" s="34"/>
      <c r="K42" s="35"/>
      <c r="L42" s="35" t="s">
        <v>2585</v>
      </c>
      <c r="N42" s="30"/>
      <c r="O42" s="30"/>
    </row>
    <row r="43" spans="1:15" s="36" customFormat="1">
      <c r="A43" s="27"/>
      <c r="B43" s="28"/>
      <c r="C43" s="29"/>
      <c r="D43" s="26"/>
      <c r="E43" s="30"/>
      <c r="F43" s="31">
        <f>VLOOKUP($E43,Atletas!$1:$1048576,7,FALSE)</f>
        <v>0</v>
      </c>
      <c r="G43" s="31">
        <f>VLOOKUP($E43,Atletas!$1:$1048576,9,FALSE)</f>
        <v>0</v>
      </c>
      <c r="H43" s="76">
        <f>VLOOKUP($E43,Atletas!$1:$1048576,5,FALSE)</f>
        <v>0</v>
      </c>
      <c r="I43" s="35"/>
      <c r="J43" s="34"/>
      <c r="K43" s="35"/>
      <c r="L43" s="35" t="s">
        <v>27</v>
      </c>
      <c r="N43" s="30"/>
    </row>
    <row r="44" spans="1:15" s="30" customFormat="1">
      <c r="A44" s="27"/>
      <c r="B44" s="28"/>
      <c r="C44" s="29"/>
      <c r="D44" s="26"/>
      <c r="F44" s="31"/>
      <c r="G44" s="35"/>
      <c r="H44" s="76"/>
      <c r="I44" s="35"/>
      <c r="J44" s="34"/>
      <c r="K44" s="35"/>
      <c r="L44" s="35"/>
    </row>
    <row r="45" spans="1:15" s="30" customFormat="1">
      <c r="A45" s="27"/>
      <c r="B45" s="28"/>
      <c r="C45" s="29"/>
      <c r="D45" s="26"/>
      <c r="F45" s="31"/>
      <c r="G45" s="35"/>
      <c r="H45" s="76"/>
      <c r="I45" s="35"/>
      <c r="J45" s="34"/>
      <c r="K45" s="35"/>
      <c r="L45" s="35"/>
    </row>
    <row r="46" spans="1:15" s="30" customFormat="1">
      <c r="A46" s="178" t="s">
        <v>1242</v>
      </c>
      <c r="B46" s="179"/>
      <c r="C46" s="179"/>
      <c r="D46" s="179"/>
      <c r="E46" s="179"/>
      <c r="F46" s="179"/>
      <c r="G46" s="179"/>
      <c r="H46" s="179"/>
      <c r="I46" s="179"/>
      <c r="J46" s="179"/>
      <c r="K46" s="179"/>
      <c r="L46" s="179"/>
      <c r="M46" s="44"/>
      <c r="N46" s="45"/>
    </row>
    <row r="47" spans="1:15" s="36" customFormat="1">
      <c r="A47" s="27"/>
      <c r="B47" s="28"/>
      <c r="C47" s="29"/>
      <c r="D47" s="26"/>
      <c r="E47" s="30"/>
      <c r="F47" s="31">
        <f>VLOOKUP($E47,Atletas!$1:$1048576,7,FALSE)</f>
        <v>0</v>
      </c>
      <c r="G47" s="31">
        <f>VLOOKUP($E47,Atletas!$1:$1048576,9,FALSE)</f>
        <v>0</v>
      </c>
      <c r="H47" s="76">
        <f>VLOOKUP($E47,Atletas!$1:$1048576,5,FALSE)</f>
        <v>0</v>
      </c>
      <c r="I47" s="35"/>
      <c r="J47" s="34"/>
      <c r="K47" s="35"/>
      <c r="L47" s="35"/>
      <c r="M47" s="44"/>
    </row>
    <row r="48" spans="1:15" s="36" customFormat="1">
      <c r="A48" s="27"/>
      <c r="B48" s="28"/>
      <c r="C48" s="29"/>
      <c r="D48" s="26"/>
      <c r="E48" s="30"/>
      <c r="F48" s="31">
        <f>VLOOKUP($E48,Atletas!$1:$1048576,7,FALSE)</f>
        <v>0</v>
      </c>
      <c r="G48" s="31">
        <f>VLOOKUP($E48,Atletas!$1:$1048576,9,FALSE)</f>
        <v>0</v>
      </c>
      <c r="H48" s="76">
        <f>VLOOKUP($E48,Atletas!$1:$1048576,5,FALSE)</f>
        <v>0</v>
      </c>
      <c r="I48" s="35"/>
      <c r="J48" s="34"/>
      <c r="K48" s="35"/>
      <c r="L48" s="35"/>
      <c r="M48" s="30"/>
    </row>
    <row r="49" spans="1:13" s="36" customFormat="1">
      <c r="A49" s="27"/>
      <c r="B49" s="28"/>
      <c r="C49" s="29"/>
      <c r="D49" s="26"/>
      <c r="E49" s="30"/>
      <c r="F49" s="31">
        <f>VLOOKUP($E49,Atletas!$1:$1048576,7,FALSE)</f>
        <v>0</v>
      </c>
      <c r="G49" s="31">
        <f>VLOOKUP($E49,Atletas!$1:$1048576,9,FALSE)</f>
        <v>0</v>
      </c>
      <c r="H49" s="76">
        <f>VLOOKUP($E49,Atletas!$1:$1048576,5,FALSE)</f>
        <v>0</v>
      </c>
      <c r="I49" s="35"/>
      <c r="J49" s="34"/>
      <c r="K49" s="35"/>
      <c r="L49" s="35"/>
      <c r="M49" s="44"/>
    </row>
    <row r="50" spans="1:13" s="30" customFormat="1">
      <c r="A50" s="27"/>
      <c r="B50" s="28"/>
      <c r="C50" s="29"/>
      <c r="D50" s="26"/>
      <c r="F50" s="31">
        <f>VLOOKUP($E50,Atletas!$1:$1048576,7,FALSE)</f>
        <v>0</v>
      </c>
      <c r="G50" s="31">
        <f>VLOOKUP($E50,Atletas!$1:$1048576,9,FALSE)</f>
        <v>0</v>
      </c>
      <c r="H50" s="76">
        <f>VLOOKUP($E50,Atletas!$1:$1048576,5,FALSE)</f>
        <v>0</v>
      </c>
      <c r="I50" s="35"/>
      <c r="J50" s="34"/>
      <c r="K50" s="35"/>
      <c r="L50" s="35"/>
    </row>
    <row r="51" spans="1:13" s="30" customFormat="1">
      <c r="A51" s="27"/>
      <c r="B51" s="28"/>
      <c r="C51" s="29"/>
      <c r="D51" s="26"/>
      <c r="F51" s="31">
        <f>VLOOKUP($E51,Atletas!$1:$1048576,7,FALSE)</f>
        <v>0</v>
      </c>
      <c r="G51" s="31">
        <f>VLOOKUP($E51,Atletas!$1:$1048576,9,FALSE)</f>
        <v>0</v>
      </c>
      <c r="H51" s="76">
        <f>VLOOKUP($E51,Atletas!$1:$1048576,5,FALSE)</f>
        <v>0</v>
      </c>
      <c r="I51" s="35"/>
      <c r="J51" s="34"/>
      <c r="K51" s="35"/>
      <c r="L51" s="35"/>
    </row>
    <row r="52" spans="1:13" s="30" customFormat="1">
      <c r="A52" s="27"/>
      <c r="B52" s="28"/>
      <c r="C52" s="29"/>
      <c r="D52" s="26"/>
      <c r="F52" s="31">
        <f>VLOOKUP($E52,Atletas!$1:$1048576,7,FALSE)</f>
        <v>0</v>
      </c>
      <c r="G52" s="31">
        <f>VLOOKUP($E52,Atletas!$1:$1048576,9,FALSE)</f>
        <v>0</v>
      </c>
      <c r="H52" s="76">
        <f>VLOOKUP($E52,Atletas!$1:$1048576,5,FALSE)</f>
        <v>0</v>
      </c>
      <c r="I52" s="35"/>
      <c r="J52" s="34"/>
      <c r="K52" s="35"/>
      <c r="L52" s="35"/>
    </row>
    <row r="55" spans="1:13">
      <c r="A55" s="178" t="s">
        <v>1244</v>
      </c>
      <c r="B55" s="179"/>
      <c r="C55" s="179"/>
      <c r="D55" s="179"/>
      <c r="E55" s="179"/>
      <c r="F55" s="179"/>
      <c r="G55" s="179"/>
      <c r="H55" s="179"/>
      <c r="I55" s="179"/>
      <c r="J55" s="179"/>
      <c r="K55" s="179"/>
      <c r="L55" s="179"/>
    </row>
    <row r="56" spans="1:13" s="36" customFormat="1">
      <c r="A56" s="27"/>
      <c r="B56" s="28">
        <v>14.67</v>
      </c>
      <c r="C56" s="29">
        <v>2.6</v>
      </c>
      <c r="D56" s="26">
        <v>2</v>
      </c>
      <c r="E56" s="30" t="s">
        <v>654</v>
      </c>
      <c r="F56" s="31">
        <f>VLOOKUP($E56,Atletas!$1:$1048576,7,FALSE)</f>
        <v>32058</v>
      </c>
      <c r="G56" s="31" t="str">
        <f>VLOOKUP($E56,Atletas!$1:$1048576,9,FALSE)</f>
        <v>Sénior</v>
      </c>
      <c r="H56" s="76" t="str">
        <f>VLOOKUP($E56,Atletas!$1:$1048576,5,FALSE)</f>
        <v>GDE</v>
      </c>
      <c r="I56" s="35" t="s">
        <v>3203</v>
      </c>
      <c r="J56" s="34">
        <v>41434</v>
      </c>
      <c r="K56" s="35"/>
      <c r="L56" s="35"/>
    </row>
    <row r="57" spans="1:13" s="36" customFormat="1">
      <c r="A57" s="27"/>
      <c r="B57" s="28">
        <v>13.83</v>
      </c>
      <c r="C57" s="29">
        <v>2.8</v>
      </c>
      <c r="D57" s="26">
        <v>3</v>
      </c>
      <c r="E57" s="30" t="s">
        <v>1420</v>
      </c>
      <c r="F57" s="31">
        <f>VLOOKUP($E57,Atletas!$1:$1048576,7,FALSE)</f>
        <v>34220</v>
      </c>
      <c r="G57" s="31" t="str">
        <f>VLOOKUP($E57,Atletas!$1:$1048576,9,FALSE)</f>
        <v>S/Sub-23</v>
      </c>
      <c r="H57" s="76" t="str">
        <f>VLOOKUP($E57,Atletas!$1:$1048576,5,FALSE)</f>
        <v>AJS</v>
      </c>
      <c r="I57" s="35" t="s">
        <v>3203</v>
      </c>
      <c r="J57" s="34">
        <v>41434</v>
      </c>
      <c r="K57" s="35"/>
      <c r="L57" s="35"/>
    </row>
    <row r="58" spans="1:13" s="36" customFormat="1">
      <c r="A58" s="27"/>
      <c r="B58" s="28">
        <v>13.66</v>
      </c>
      <c r="C58" s="29">
        <v>3.4</v>
      </c>
      <c r="D58" s="26">
        <v>7</v>
      </c>
      <c r="E58" s="30" t="s">
        <v>1663</v>
      </c>
      <c r="F58" s="31">
        <f>VLOOKUP($E58,Atletas!$1:$1048576,7,FALSE)</f>
        <v>31223</v>
      </c>
      <c r="G58" s="31" t="str">
        <f>VLOOKUP($E58,Atletas!$1:$1048576,9,FALSE)</f>
        <v>Sénior</v>
      </c>
      <c r="H58" s="76" t="str">
        <f>VLOOKUP($E58,Atletas!$1:$1048576,5,FALSE)</f>
        <v>GDE</v>
      </c>
      <c r="I58" s="35" t="s">
        <v>3396</v>
      </c>
      <c r="J58" s="34">
        <v>41427</v>
      </c>
      <c r="K58" s="35"/>
      <c r="L58" s="35"/>
    </row>
    <row r="59" spans="1:13" s="36" customFormat="1">
      <c r="A59" s="27"/>
      <c r="B59" s="28"/>
      <c r="C59" s="29"/>
      <c r="D59" s="26"/>
      <c r="E59" s="30"/>
      <c r="F59" s="31">
        <f>VLOOKUP($E59,Atletas!$1:$1048576,7,FALSE)</f>
        <v>0</v>
      </c>
      <c r="G59" s="31">
        <f>VLOOKUP($E59,Atletas!$1:$1048576,9,FALSE)</f>
        <v>0</v>
      </c>
      <c r="H59" s="76">
        <f>VLOOKUP($E59,Atletas!$1:$1048576,5,FALSE)</f>
        <v>0</v>
      </c>
      <c r="I59" s="35"/>
      <c r="J59" s="34"/>
      <c r="K59" s="35"/>
      <c r="L59" s="35"/>
    </row>
  </sheetData>
  <autoFilter ref="G5:H43"/>
  <sortState ref="A6:O38">
    <sortCondition descending="1" ref="L6:L38"/>
  </sortState>
  <mergeCells count="6">
    <mergeCell ref="A55:L55"/>
    <mergeCell ref="A46:L46"/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7" enableFormatConditionsCalculation="0">
    <pageSetUpPr fitToPage="1"/>
  </sheetPr>
  <dimension ref="A1:O31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12" sqref="A12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23" customWidth="1"/>
    <col min="4" max="4" width="5.6640625" style="2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bestFit="1" customWidth="1"/>
    <col min="11" max="11" width="13.6640625" style="18" customWidth="1"/>
    <col min="12" max="12" width="13.6640625" style="7" customWidth="1"/>
    <col min="13" max="14" width="0" hidden="1" customWidth="1"/>
  </cols>
  <sheetData>
    <row r="1" spans="1:15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5" ht="19.5" customHeight="1">
      <c r="A2" s="180" t="s">
        <v>3025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5" ht="18" customHeight="1">
      <c r="A3" s="184" t="s">
        <v>3029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</row>
    <row r="4" spans="1:15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</row>
    <row r="5" spans="1:15" s="61" customFormat="1" ht="15.25" customHeight="1">
      <c r="A5" s="3" t="s">
        <v>1756</v>
      </c>
      <c r="B5" s="5" t="s">
        <v>1757</v>
      </c>
      <c r="C5" s="60" t="s">
        <v>1758</v>
      </c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</row>
    <row r="6" spans="1:15" s="30" customFormat="1">
      <c r="A6" s="27">
        <v>1</v>
      </c>
      <c r="B6" s="28">
        <v>12.4</v>
      </c>
      <c r="C6" s="29">
        <v>-0.3</v>
      </c>
      <c r="D6" s="26">
        <v>1</v>
      </c>
      <c r="E6" s="30" t="s">
        <v>2086</v>
      </c>
      <c r="F6" s="31">
        <f>VLOOKUP($E6,Atletas!$1:$1048576,7,FALSE)</f>
        <v>36588</v>
      </c>
      <c r="G6" s="31" t="str">
        <f>VLOOKUP($E6,Atletas!$1:$1048576,9,FALSE)</f>
        <v>Infantil</v>
      </c>
      <c r="H6" s="76" t="str">
        <f>VLOOKUP($E6,Atletas!$1:$1048576,5,FALSE)</f>
        <v>GDE</v>
      </c>
      <c r="I6" s="35" t="s">
        <v>1434</v>
      </c>
      <c r="J6" s="34">
        <v>41462</v>
      </c>
      <c r="K6" s="96"/>
      <c r="L6" s="35" t="s">
        <v>27</v>
      </c>
      <c r="M6" s="44"/>
    </row>
    <row r="7" spans="1:15" s="30" customFormat="1">
      <c r="A7" s="27">
        <v>2</v>
      </c>
      <c r="B7" s="28">
        <v>11.72</v>
      </c>
      <c r="C7" s="29">
        <v>-0.2</v>
      </c>
      <c r="D7" s="26">
        <v>2</v>
      </c>
      <c r="E7" s="30" t="s">
        <v>2791</v>
      </c>
      <c r="F7" s="31">
        <f>VLOOKUP($E7,Atletas!$1:$1048576,7,FALSE)</f>
        <v>36663</v>
      </c>
      <c r="G7" s="31" t="str">
        <f>VLOOKUP($E7,Atletas!$1:$1048576,9,FALSE)</f>
        <v>Infantil</v>
      </c>
      <c r="H7" s="76" t="str">
        <f>VLOOKUP($E7,Atletas!$1:$1048576,5,FALSE)</f>
        <v>CSM</v>
      </c>
      <c r="I7" s="35" t="s">
        <v>1434</v>
      </c>
      <c r="J7" s="34">
        <v>41462</v>
      </c>
      <c r="K7" s="96"/>
      <c r="L7" s="35" t="s">
        <v>27</v>
      </c>
      <c r="M7" s="44"/>
    </row>
    <row r="8" spans="1:15" s="30" customFormat="1">
      <c r="A8" s="27">
        <v>3</v>
      </c>
      <c r="B8" s="28">
        <v>11.22</v>
      </c>
      <c r="C8" s="29">
        <v>0.3</v>
      </c>
      <c r="D8" s="26">
        <v>2</v>
      </c>
      <c r="E8" s="30" t="s">
        <v>2090</v>
      </c>
      <c r="F8" s="31">
        <f>VLOOKUP($E8,Atletas!$1:$1048576,7,FALSE)</f>
        <v>37056</v>
      </c>
      <c r="G8" s="31" t="str">
        <f>VLOOKUP($E8,Atletas!$1:$1048576,9,FALSE)</f>
        <v>Infantil</v>
      </c>
      <c r="H8" s="76" t="str">
        <f>VLOOKUP($E8,Atletas!$1:$1048576,5,FALSE)</f>
        <v>ACDSJ</v>
      </c>
      <c r="I8" s="35" t="s">
        <v>1434</v>
      </c>
      <c r="J8" s="34">
        <v>41405</v>
      </c>
      <c r="K8" s="96"/>
      <c r="L8" s="35" t="s">
        <v>27</v>
      </c>
      <c r="O8" s="30" t="str">
        <f>IF(L8="rp",CONCATENATE(B8," - 12"),L8)</f>
        <v>11,22 - 12</v>
      </c>
    </row>
    <row r="9" spans="1:15" s="30" customFormat="1">
      <c r="A9" s="27">
        <v>4</v>
      </c>
      <c r="B9" s="28">
        <v>11.06</v>
      </c>
      <c r="C9" s="29">
        <v>-1.1000000000000001</v>
      </c>
      <c r="D9" s="26">
        <v>3</v>
      </c>
      <c r="E9" s="30" t="s">
        <v>2108</v>
      </c>
      <c r="F9" s="31">
        <f>VLOOKUP($E9,Atletas!$1:$1048576,7,FALSE)</f>
        <v>36596</v>
      </c>
      <c r="G9" s="31" t="str">
        <f>VLOOKUP($E9,Atletas!$1:$1048576,9,FALSE)</f>
        <v>Infantil</v>
      </c>
      <c r="H9" s="76" t="str">
        <f>VLOOKUP($E9,Atletas!$1:$1048576,5,FALSE)</f>
        <v>AJS</v>
      </c>
      <c r="I9" s="35" t="s">
        <v>1434</v>
      </c>
      <c r="J9" s="34">
        <v>41405</v>
      </c>
      <c r="K9" s="96"/>
      <c r="L9" s="35" t="s">
        <v>27</v>
      </c>
      <c r="M9" s="44"/>
    </row>
    <row r="10" spans="1:15" s="30" customFormat="1">
      <c r="A10" s="27">
        <v>5</v>
      </c>
      <c r="B10" s="28">
        <v>11.02</v>
      </c>
      <c r="C10" s="29">
        <v>0.5</v>
      </c>
      <c r="D10" s="26">
        <v>1</v>
      </c>
      <c r="E10" s="30" t="s">
        <v>2758</v>
      </c>
      <c r="F10" s="31">
        <f>VLOOKUP($E10,Atletas!$1:$1048576,7,FALSE)</f>
        <v>36997</v>
      </c>
      <c r="G10" s="31" t="str">
        <f>VLOOKUP($E10,Atletas!$1:$1048576,9,FALSE)</f>
        <v>Infantil</v>
      </c>
      <c r="H10" s="76" t="str">
        <f>VLOOKUP($E10,Atletas!$1:$1048576,5,FALSE)</f>
        <v>ACDSJ</v>
      </c>
      <c r="I10" s="35" t="s">
        <v>1434</v>
      </c>
      <c r="J10" s="34">
        <v>41441</v>
      </c>
      <c r="K10" s="96"/>
      <c r="L10" s="35" t="s">
        <v>27</v>
      </c>
    </row>
    <row r="11" spans="1:15" s="30" customFormat="1">
      <c r="A11" s="27">
        <v>6</v>
      </c>
      <c r="B11" s="28">
        <v>10.81</v>
      </c>
      <c r="C11" s="29">
        <v>-1</v>
      </c>
      <c r="D11" s="26">
        <v>5</v>
      </c>
      <c r="E11" s="30" t="s">
        <v>3049</v>
      </c>
      <c r="F11" s="31">
        <f>VLOOKUP($E11,Atletas!$1:$1048576,7,FALSE)</f>
        <v>37449</v>
      </c>
      <c r="G11" s="31" t="str">
        <f>VLOOKUP($E11,Atletas!$1:$1048576,9,FALSE)</f>
        <v>Benjamim-B</v>
      </c>
      <c r="H11" s="76" t="str">
        <f>VLOOKUP($E11,Atletas!$1:$1048576,5,FALSE)</f>
        <v>CSM</v>
      </c>
      <c r="I11" s="35" t="s">
        <v>1434</v>
      </c>
      <c r="J11" s="34">
        <v>41405</v>
      </c>
      <c r="K11" s="96"/>
      <c r="L11" s="35" t="s">
        <v>27</v>
      </c>
      <c r="M11" s="44"/>
    </row>
    <row r="12" spans="1:15" s="30" customFormat="1">
      <c r="A12" s="27"/>
      <c r="B12" s="28"/>
      <c r="C12" s="29"/>
      <c r="D12" s="26"/>
      <c r="E12" s="30" t="s">
        <v>1665</v>
      </c>
      <c r="F12" s="31">
        <f>VLOOKUP($E12,Atletas!$1:$1048576,7,FALSE)</f>
        <v>36857</v>
      </c>
      <c r="G12" s="31" t="str">
        <f>VLOOKUP($E12,Atletas!$1:$1048576,9,FALSE)</f>
        <v>Infantil</v>
      </c>
      <c r="H12" s="76" t="str">
        <f>VLOOKUP($E12,Atletas!$1:$1048576,5,FALSE)</f>
        <v>GDE</v>
      </c>
      <c r="I12" s="35"/>
      <c r="J12" s="34"/>
      <c r="K12" s="96"/>
      <c r="L12" s="35" t="s">
        <v>2587</v>
      </c>
    </row>
    <row r="13" spans="1:15" s="30" customFormat="1">
      <c r="A13" s="27"/>
      <c r="B13" s="28"/>
      <c r="C13" s="29"/>
      <c r="D13" s="26"/>
      <c r="F13" s="31">
        <f>VLOOKUP($E13,Atletas!$1:$1048576,7,FALSE)</f>
        <v>0</v>
      </c>
      <c r="G13" s="31">
        <f>VLOOKUP($E13,Atletas!$1:$1048576,9,FALSE)</f>
        <v>0</v>
      </c>
      <c r="H13" s="76">
        <f>VLOOKUP($E13,Atletas!$1:$1048576,5,FALSE)</f>
        <v>0</v>
      </c>
      <c r="I13" s="35"/>
      <c r="J13" s="34"/>
      <c r="K13" s="96"/>
      <c r="L13" s="35" t="s">
        <v>27</v>
      </c>
    </row>
    <row r="14" spans="1:15" s="30" customFormat="1">
      <c r="A14" s="27"/>
      <c r="B14" s="28"/>
      <c r="C14" s="29"/>
      <c r="D14" s="26"/>
      <c r="F14" s="31">
        <f>VLOOKUP($E14,Atletas!$1:$1048576,7,FALSE)</f>
        <v>0</v>
      </c>
      <c r="G14" s="31">
        <f>VLOOKUP($E14,Atletas!$1:$1048576,9,FALSE)</f>
        <v>0</v>
      </c>
      <c r="H14" s="76">
        <f>VLOOKUP($E14,Atletas!$1:$1048576,5,FALSE)</f>
        <v>0</v>
      </c>
      <c r="I14" s="35"/>
      <c r="J14" s="34"/>
      <c r="K14" s="96"/>
      <c r="L14" s="35" t="s">
        <v>27</v>
      </c>
      <c r="M14" s="44"/>
    </row>
    <row r="15" spans="1:15" s="30" customFormat="1">
      <c r="A15" s="27"/>
      <c r="B15" s="28"/>
      <c r="C15" s="29"/>
      <c r="D15" s="26"/>
      <c r="F15" s="31">
        <f>VLOOKUP($E15,Atletas!$1:$1048576,7,FALSE)</f>
        <v>0</v>
      </c>
      <c r="G15" s="31">
        <f>VLOOKUP($E15,Atletas!$1:$1048576,9,FALSE)</f>
        <v>0</v>
      </c>
      <c r="H15" s="76">
        <f>VLOOKUP($E15,Atletas!$1:$1048576,5,FALSE)</f>
        <v>0</v>
      </c>
      <c r="I15" s="35"/>
      <c r="J15" s="34"/>
      <c r="K15" s="96"/>
      <c r="L15" s="35" t="s">
        <v>27</v>
      </c>
    </row>
    <row r="16" spans="1:15" s="30" customFormat="1">
      <c r="A16" s="27"/>
      <c r="B16" s="28"/>
      <c r="C16" s="29"/>
      <c r="D16" s="26"/>
      <c r="F16" s="31"/>
      <c r="G16" s="31"/>
      <c r="H16" s="76"/>
      <c r="I16" s="35"/>
      <c r="J16" s="34"/>
      <c r="K16" s="35"/>
      <c r="L16" s="35"/>
    </row>
    <row r="17" spans="1:12" s="30" customFormat="1">
      <c r="A17" s="27"/>
      <c r="B17" s="28"/>
      <c r="C17" s="29"/>
      <c r="D17" s="26"/>
      <c r="F17" s="31"/>
      <c r="G17" s="31"/>
      <c r="H17" s="76"/>
      <c r="I17" s="35"/>
      <c r="J17" s="34"/>
      <c r="K17" s="35"/>
      <c r="L17" s="35"/>
    </row>
    <row r="18" spans="1:12">
      <c r="A18" s="178" t="s">
        <v>1244</v>
      </c>
      <c r="B18" s="179"/>
      <c r="C18" s="179"/>
      <c r="D18" s="179"/>
      <c r="E18" s="179"/>
      <c r="F18" s="179"/>
      <c r="G18" s="179"/>
      <c r="H18" s="179"/>
      <c r="I18" s="179"/>
      <c r="J18" s="179"/>
      <c r="K18" s="179"/>
      <c r="L18" s="179"/>
    </row>
    <row r="19" spans="1:12" s="36" customFormat="1">
      <c r="A19" s="27"/>
      <c r="B19" s="28"/>
      <c r="C19" s="29"/>
      <c r="D19" s="26"/>
      <c r="E19" s="30"/>
      <c r="F19" s="31">
        <f>VLOOKUP($E19,Atletas!$1:$1048576,7,FALSE)</f>
        <v>0</v>
      </c>
      <c r="G19" s="31">
        <f>VLOOKUP($E19,Atletas!$1:$1048576,9,FALSE)</f>
        <v>0</v>
      </c>
      <c r="H19" s="76">
        <f>VLOOKUP($E19,Atletas!$1:$1048576,5,FALSE)</f>
        <v>0</v>
      </c>
      <c r="I19" s="35"/>
      <c r="J19" s="34"/>
      <c r="K19" s="33"/>
      <c r="L19" s="35"/>
    </row>
    <row r="20" spans="1:12" s="36" customFormat="1">
      <c r="A20" s="27"/>
      <c r="B20" s="28"/>
      <c r="C20" s="29"/>
      <c r="D20" s="26"/>
      <c r="E20" s="30"/>
      <c r="F20" s="31">
        <f>VLOOKUP($E20,Atletas!$1:$1048576,7,FALSE)</f>
        <v>0</v>
      </c>
      <c r="G20" s="31">
        <f>VLOOKUP($E20,Atletas!$1:$1048576,9,FALSE)</f>
        <v>0</v>
      </c>
      <c r="H20" s="76">
        <f>VLOOKUP($E20,Atletas!$1:$1048576,5,FALSE)</f>
        <v>0</v>
      </c>
      <c r="I20" s="35"/>
      <c r="J20" s="34"/>
      <c r="K20" s="33"/>
      <c r="L20" s="35"/>
    </row>
    <row r="21" spans="1:12" s="36" customFormat="1">
      <c r="A21" s="27"/>
      <c r="B21" s="28"/>
      <c r="C21" s="29"/>
      <c r="D21" s="26"/>
      <c r="E21" s="30"/>
      <c r="F21" s="31">
        <f>VLOOKUP($E21,Atletas!$1:$1048576,7,FALSE)</f>
        <v>0</v>
      </c>
      <c r="G21" s="31">
        <f>VLOOKUP($E21,Atletas!$1:$1048576,9,FALSE)</f>
        <v>0</v>
      </c>
      <c r="H21" s="76">
        <f>VLOOKUP($E21,Atletas!$1:$1048576,5,FALSE)</f>
        <v>0</v>
      </c>
      <c r="I21" s="35"/>
      <c r="J21" s="34"/>
      <c r="K21" s="33"/>
      <c r="L21" s="35"/>
    </row>
    <row r="22" spans="1:12" s="36" customFormat="1">
      <c r="A22" s="27"/>
      <c r="B22" s="28"/>
      <c r="C22" s="29"/>
      <c r="D22" s="26"/>
      <c r="E22" s="30"/>
      <c r="F22" s="31"/>
      <c r="G22" s="35"/>
      <c r="H22" s="76"/>
      <c r="I22" s="33"/>
      <c r="J22" s="34"/>
      <c r="K22" s="33"/>
      <c r="L22" s="35"/>
    </row>
    <row r="23" spans="1:12" s="36" customFormat="1">
      <c r="A23" s="27"/>
      <c r="B23" s="28"/>
      <c r="C23" s="29"/>
      <c r="D23" s="26"/>
      <c r="E23" s="30"/>
      <c r="F23" s="31"/>
      <c r="G23" s="35"/>
      <c r="H23" s="76"/>
      <c r="I23" s="33"/>
      <c r="J23" s="34"/>
      <c r="K23" s="33"/>
      <c r="L23" s="35"/>
    </row>
    <row r="24" spans="1:12" s="36" customFormat="1">
      <c r="A24" s="27"/>
      <c r="B24" s="28"/>
      <c r="C24" s="29"/>
      <c r="D24" s="26"/>
      <c r="E24" s="30"/>
      <c r="F24" s="31"/>
      <c r="G24" s="35"/>
      <c r="H24" s="76"/>
      <c r="I24" s="33"/>
      <c r="J24" s="34"/>
      <c r="K24" s="33"/>
      <c r="L24" s="35"/>
    </row>
    <row r="25" spans="1:12" s="36" customFormat="1">
      <c r="A25" s="27"/>
      <c r="B25" s="28"/>
      <c r="C25" s="29"/>
      <c r="D25" s="26"/>
      <c r="E25" s="30"/>
      <c r="F25" s="31"/>
      <c r="G25" s="35"/>
      <c r="H25" s="76"/>
      <c r="I25" s="33"/>
      <c r="J25" s="34"/>
      <c r="K25" s="33"/>
      <c r="L25" s="35"/>
    </row>
    <row r="26" spans="1:12" s="36" customFormat="1">
      <c r="A26" s="27"/>
      <c r="B26" s="28"/>
      <c r="C26" s="29"/>
      <c r="D26" s="26"/>
      <c r="E26" s="30"/>
      <c r="F26" s="31"/>
      <c r="G26" s="35"/>
      <c r="H26" s="76"/>
      <c r="I26" s="33"/>
      <c r="J26" s="34"/>
      <c r="K26" s="33"/>
      <c r="L26" s="35"/>
    </row>
    <row r="27" spans="1:12" s="36" customFormat="1">
      <c r="A27" s="27"/>
      <c r="B27" s="28"/>
      <c r="C27" s="29"/>
      <c r="D27" s="26"/>
      <c r="E27" s="30"/>
      <c r="F27" s="31"/>
      <c r="G27" s="35"/>
      <c r="H27" s="76"/>
      <c r="I27" s="33"/>
      <c r="J27" s="34"/>
      <c r="K27" s="33"/>
      <c r="L27" s="35"/>
    </row>
    <row r="28" spans="1:12" s="36" customFormat="1">
      <c r="A28" s="27"/>
      <c r="B28" s="28"/>
      <c r="C28" s="29"/>
      <c r="D28" s="26"/>
      <c r="E28" s="30"/>
      <c r="F28" s="31"/>
      <c r="G28" s="35"/>
      <c r="H28" s="76"/>
      <c r="I28" s="33"/>
      <c r="J28" s="34"/>
      <c r="K28" s="33"/>
      <c r="L28" s="35"/>
    </row>
    <row r="29" spans="1:12" s="36" customFormat="1">
      <c r="A29" s="27"/>
      <c r="B29" s="28"/>
      <c r="C29" s="29"/>
      <c r="D29" s="26"/>
      <c r="E29" s="30"/>
      <c r="F29" s="31"/>
      <c r="G29" s="35"/>
      <c r="H29" s="76"/>
      <c r="I29" s="33"/>
      <c r="J29" s="34"/>
      <c r="K29" s="33"/>
      <c r="L29" s="35"/>
    </row>
    <row r="30" spans="1:12" s="36" customFormat="1">
      <c r="A30" s="27"/>
      <c r="B30" s="28"/>
      <c r="C30" s="29"/>
      <c r="D30" s="26"/>
      <c r="E30" s="30"/>
      <c r="F30" s="31"/>
      <c r="G30" s="35"/>
      <c r="H30" s="76"/>
      <c r="I30" s="33"/>
      <c r="J30" s="34"/>
      <c r="K30" s="33"/>
      <c r="L30" s="35"/>
    </row>
    <row r="31" spans="1:12" s="36" customFormat="1">
      <c r="A31" s="27"/>
      <c r="B31" s="28"/>
      <c r="C31" s="29"/>
      <c r="D31" s="26"/>
      <c r="E31" s="30"/>
      <c r="F31" s="31"/>
      <c r="G31" s="35"/>
      <c r="H31" s="76"/>
      <c r="I31" s="33"/>
      <c r="J31" s="34"/>
      <c r="K31" s="33"/>
      <c r="L31" s="35"/>
    </row>
  </sheetData>
  <mergeCells count="5">
    <mergeCell ref="A18:L18"/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O31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B11" sqref="B11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23" customWidth="1"/>
    <col min="4" max="4" width="5.6640625" style="2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bestFit="1" customWidth="1"/>
    <col min="11" max="11" width="13.6640625" style="18" customWidth="1"/>
    <col min="12" max="12" width="13.6640625" style="7" customWidth="1"/>
    <col min="13" max="14" width="0" hidden="1" customWidth="1"/>
  </cols>
  <sheetData>
    <row r="1" spans="1:15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5" ht="19.5" customHeight="1">
      <c r="A2" s="180" t="s">
        <v>3026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5" ht="18" customHeight="1">
      <c r="A3" s="185" t="s">
        <v>3028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</row>
    <row r="4" spans="1:15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</row>
    <row r="5" spans="1:15" s="61" customFormat="1" ht="15.25" customHeight="1">
      <c r="A5" s="3" t="s">
        <v>1756</v>
      </c>
      <c r="B5" s="5" t="s">
        <v>1757</v>
      </c>
      <c r="C5" s="60" t="s">
        <v>1758</v>
      </c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</row>
    <row r="6" spans="1:15" s="30" customFormat="1">
      <c r="A6" s="27">
        <v>1</v>
      </c>
      <c r="B6" s="28">
        <v>14.52</v>
      </c>
      <c r="C6" s="29">
        <v>0.7</v>
      </c>
      <c r="D6" s="26">
        <v>1</v>
      </c>
      <c r="E6" s="30" t="s">
        <v>7</v>
      </c>
      <c r="F6" s="31">
        <f>VLOOKUP($E6,Atletas!$1:$1048576,7,FALSE)</f>
        <v>36062</v>
      </c>
      <c r="G6" s="31" t="str">
        <f>VLOOKUP($E6,Atletas!$1:$1048576,9,FALSE)</f>
        <v>Iniciado</v>
      </c>
      <c r="H6" s="76" t="str">
        <f>VLOOKUP($E6,Atletas!$1:$1048576,5,FALSE)</f>
        <v>CSM</v>
      </c>
      <c r="I6" s="35" t="s">
        <v>1434</v>
      </c>
      <c r="J6" s="34">
        <v>41441</v>
      </c>
      <c r="K6" s="96"/>
      <c r="L6" s="35" t="s">
        <v>27</v>
      </c>
    </row>
    <row r="7" spans="1:15" s="30" customFormat="1">
      <c r="A7" s="27">
        <v>2</v>
      </c>
      <c r="B7" s="28">
        <v>13.25</v>
      </c>
      <c r="C7" s="29">
        <v>1.1000000000000001</v>
      </c>
      <c r="D7" s="26">
        <v>2</v>
      </c>
      <c r="E7" s="30" t="s">
        <v>52</v>
      </c>
      <c r="F7" s="31">
        <f>VLOOKUP($E7,Atletas!$1:$1048576,7,FALSE)</f>
        <v>36231</v>
      </c>
      <c r="G7" s="31" t="str">
        <f>VLOOKUP($E7,Atletas!$1:$1048576,9,FALSE)</f>
        <v>Iniciado</v>
      </c>
      <c r="H7" s="76" t="str">
        <f>VLOOKUP($E7,Atletas!$1:$1048576,5,FALSE)</f>
        <v>ACDSJ</v>
      </c>
      <c r="I7" s="35" t="s">
        <v>1434</v>
      </c>
      <c r="J7" s="34">
        <v>41441</v>
      </c>
      <c r="K7" s="96"/>
      <c r="L7" s="35" t="s">
        <v>3024</v>
      </c>
      <c r="O7" s="30" t="str">
        <f>IF(L7="rp",CONCATENATE(B7," - 12"),L7)</f>
        <v>13,65* - 12</v>
      </c>
    </row>
    <row r="8" spans="1:15" s="30" customFormat="1">
      <c r="A8" s="27">
        <v>3</v>
      </c>
      <c r="B8" s="28">
        <v>12.76</v>
      </c>
      <c r="C8" s="29">
        <v>0.3</v>
      </c>
      <c r="D8" s="26">
        <v>2</v>
      </c>
      <c r="E8" s="30" t="s">
        <v>2105</v>
      </c>
      <c r="F8" s="31">
        <f>VLOOKUP($E8,Atletas!$1:$1048576,7,FALSE)</f>
        <v>36376</v>
      </c>
      <c r="G8" s="31" t="str">
        <f>VLOOKUP($E8,Atletas!$1:$1048576,9,FALSE)</f>
        <v>Iniciado</v>
      </c>
      <c r="H8" s="76" t="str">
        <f>VLOOKUP($E8,Atletas!$1:$1048576,5,FALSE)</f>
        <v>AJS</v>
      </c>
      <c r="I8" s="35" t="s">
        <v>1434</v>
      </c>
      <c r="J8" s="34">
        <v>41462</v>
      </c>
      <c r="K8" s="96"/>
      <c r="L8" s="35" t="s">
        <v>27</v>
      </c>
      <c r="M8" s="44"/>
    </row>
    <row r="9" spans="1:15" s="30" customFormat="1">
      <c r="A9" s="27">
        <v>4</v>
      </c>
      <c r="B9" s="28">
        <v>12.73</v>
      </c>
      <c r="C9" s="29">
        <v>0.7</v>
      </c>
      <c r="D9" s="26">
        <v>3</v>
      </c>
      <c r="E9" s="30" t="s">
        <v>2139</v>
      </c>
      <c r="F9" s="31">
        <f>VLOOKUP($E9,Atletas!$1:$1048576,7,FALSE)</f>
        <v>36075</v>
      </c>
      <c r="G9" s="31" t="str">
        <f>VLOOKUP($E9,Atletas!$1:$1048576,9,FALSE)</f>
        <v>Iniciado</v>
      </c>
      <c r="H9" s="76" t="str">
        <f>VLOOKUP($E9,Atletas!$1:$1048576,5,FALSE)</f>
        <v>AJS</v>
      </c>
      <c r="I9" s="35" t="s">
        <v>1434</v>
      </c>
      <c r="J9" s="34">
        <v>41462</v>
      </c>
      <c r="K9" s="96"/>
      <c r="L9" s="35" t="s">
        <v>27</v>
      </c>
    </row>
    <row r="10" spans="1:15" s="30" customFormat="1">
      <c r="A10" s="27">
        <v>5</v>
      </c>
      <c r="B10" s="28">
        <v>12.25</v>
      </c>
      <c r="C10" s="29">
        <v>0.7</v>
      </c>
      <c r="D10" s="26">
        <v>2</v>
      </c>
      <c r="E10" s="30" t="s">
        <v>2075</v>
      </c>
      <c r="F10" s="31">
        <f>VLOOKUP($E10,Atletas!$1:$1048576,7,FALSE)</f>
        <v>35978</v>
      </c>
      <c r="G10" s="31" t="str">
        <f>VLOOKUP($E10,Atletas!$1:$1048576,9,FALSE)</f>
        <v>Iniciado</v>
      </c>
      <c r="H10" s="76" t="str">
        <f>VLOOKUP($E10,Atletas!$1:$1048576,5,FALSE)</f>
        <v>CSM</v>
      </c>
      <c r="I10" s="35" t="s">
        <v>1434</v>
      </c>
      <c r="J10" s="34">
        <v>41398</v>
      </c>
      <c r="K10" s="96"/>
      <c r="L10" s="35" t="s">
        <v>3023</v>
      </c>
      <c r="M10" s="44"/>
    </row>
    <row r="11" spans="1:15" s="30" customFormat="1">
      <c r="A11" s="27"/>
      <c r="B11" s="28"/>
      <c r="C11" s="29"/>
      <c r="D11" s="26"/>
      <c r="F11" s="31">
        <f>VLOOKUP($E11,Atletas!$1:$1048576,7,FALSE)</f>
        <v>0</v>
      </c>
      <c r="G11" s="31">
        <f>VLOOKUP($E11,Atletas!$1:$1048576,9,FALSE)</f>
        <v>0</v>
      </c>
      <c r="H11" s="76">
        <f>VLOOKUP($E11,Atletas!$1:$1048576,5,FALSE)</f>
        <v>0</v>
      </c>
      <c r="I11" s="35"/>
      <c r="J11" s="34"/>
      <c r="K11" s="96"/>
      <c r="L11" s="35" t="s">
        <v>27</v>
      </c>
      <c r="M11" s="44"/>
    </row>
    <row r="12" spans="1:15" s="30" customFormat="1">
      <c r="A12" s="27"/>
      <c r="B12" s="28"/>
      <c r="C12" s="29"/>
      <c r="D12" s="26"/>
      <c r="F12" s="31">
        <f>VLOOKUP($E12,Atletas!$1:$1048576,7,FALSE)</f>
        <v>0</v>
      </c>
      <c r="G12" s="31">
        <f>VLOOKUP($E12,Atletas!$1:$1048576,9,FALSE)</f>
        <v>0</v>
      </c>
      <c r="H12" s="76">
        <f>VLOOKUP($E12,Atletas!$1:$1048576,5,FALSE)</f>
        <v>0</v>
      </c>
      <c r="I12" s="35"/>
      <c r="J12" s="34"/>
      <c r="K12" s="96"/>
      <c r="L12" s="35" t="s">
        <v>27</v>
      </c>
    </row>
    <row r="13" spans="1:15" s="30" customFormat="1">
      <c r="A13" s="27"/>
      <c r="B13" s="28"/>
      <c r="C13" s="29"/>
      <c r="D13" s="26"/>
      <c r="F13" s="31">
        <f>VLOOKUP($E13,Atletas!$1:$1048576,7,FALSE)</f>
        <v>0</v>
      </c>
      <c r="G13" s="31">
        <f>VLOOKUP($E13,Atletas!$1:$1048576,9,FALSE)</f>
        <v>0</v>
      </c>
      <c r="H13" s="76">
        <f>VLOOKUP($E13,Atletas!$1:$1048576,5,FALSE)</f>
        <v>0</v>
      </c>
      <c r="I13" s="35"/>
      <c r="J13" s="34"/>
      <c r="K13" s="96"/>
      <c r="L13" s="35" t="s">
        <v>27</v>
      </c>
      <c r="M13" s="44"/>
    </row>
    <row r="14" spans="1:15" s="30" customFormat="1">
      <c r="A14" s="27"/>
      <c r="B14" s="28"/>
      <c r="C14" s="29"/>
      <c r="D14" s="26"/>
      <c r="F14" s="31">
        <f>VLOOKUP($E14,Atletas!$1:$1048576,7,FALSE)</f>
        <v>0</v>
      </c>
      <c r="G14" s="31">
        <f>VLOOKUP($E14,Atletas!$1:$1048576,9,FALSE)</f>
        <v>0</v>
      </c>
      <c r="H14" s="76">
        <f>VLOOKUP($E14,Atletas!$1:$1048576,5,FALSE)</f>
        <v>0</v>
      </c>
      <c r="I14" s="35"/>
      <c r="J14" s="34"/>
      <c r="K14" s="96"/>
      <c r="L14" s="35" t="s">
        <v>27</v>
      </c>
      <c r="M14" s="44"/>
    </row>
    <row r="15" spans="1:15" s="30" customFormat="1">
      <c r="A15" s="27"/>
      <c r="B15" s="28"/>
      <c r="C15" s="29"/>
      <c r="D15" s="26"/>
      <c r="F15" s="31">
        <f>VLOOKUP($E15,Atletas!$1:$1048576,7,FALSE)</f>
        <v>0</v>
      </c>
      <c r="G15" s="31">
        <f>VLOOKUP($E15,Atletas!$1:$1048576,9,FALSE)</f>
        <v>0</v>
      </c>
      <c r="H15" s="76">
        <f>VLOOKUP($E15,Atletas!$1:$1048576,5,FALSE)</f>
        <v>0</v>
      </c>
      <c r="I15" s="35"/>
      <c r="J15" s="34"/>
      <c r="K15" s="96"/>
      <c r="L15" s="35" t="s">
        <v>27</v>
      </c>
    </row>
    <row r="16" spans="1:15" s="30" customFormat="1">
      <c r="A16" s="27"/>
      <c r="B16" s="28"/>
      <c r="C16" s="29"/>
      <c r="D16" s="26"/>
      <c r="F16" s="31"/>
      <c r="G16" s="31"/>
      <c r="H16" s="76"/>
      <c r="I16" s="35"/>
      <c r="J16" s="34"/>
      <c r="K16" s="35"/>
      <c r="L16" s="35"/>
    </row>
    <row r="17" spans="1:12" s="30" customFormat="1">
      <c r="A17" s="27"/>
      <c r="B17" s="28"/>
      <c r="C17" s="29"/>
      <c r="D17" s="26"/>
      <c r="F17" s="31"/>
      <c r="G17" s="31"/>
      <c r="H17" s="76"/>
      <c r="I17" s="35"/>
      <c r="J17" s="34"/>
      <c r="K17" s="35"/>
      <c r="L17" s="35"/>
    </row>
    <row r="18" spans="1:12">
      <c r="A18" s="178" t="s">
        <v>1244</v>
      </c>
      <c r="B18" s="179"/>
      <c r="C18" s="179"/>
      <c r="D18" s="179"/>
      <c r="E18" s="179"/>
      <c r="F18" s="179"/>
      <c r="G18" s="179"/>
      <c r="H18" s="179"/>
      <c r="I18" s="179"/>
      <c r="J18" s="179"/>
      <c r="K18" s="179"/>
      <c r="L18" s="179"/>
    </row>
    <row r="19" spans="1:12" s="36" customFormat="1">
      <c r="A19" s="27"/>
      <c r="B19" s="28"/>
      <c r="C19" s="29"/>
      <c r="D19" s="26"/>
      <c r="E19" s="30"/>
      <c r="F19" s="31">
        <f>VLOOKUP($E19,Atletas!$1:$1048576,7,FALSE)</f>
        <v>0</v>
      </c>
      <c r="G19" s="31">
        <f>VLOOKUP($E19,Atletas!$1:$1048576,9,FALSE)</f>
        <v>0</v>
      </c>
      <c r="H19" s="76">
        <f>VLOOKUP($E19,Atletas!$1:$1048576,5,FALSE)</f>
        <v>0</v>
      </c>
      <c r="I19" s="35"/>
      <c r="J19" s="34"/>
      <c r="K19" s="33"/>
      <c r="L19" s="35"/>
    </row>
    <row r="20" spans="1:12" s="36" customFormat="1">
      <c r="A20" s="27"/>
      <c r="B20" s="28"/>
      <c r="C20" s="29"/>
      <c r="D20" s="26"/>
      <c r="E20" s="30"/>
      <c r="F20" s="31">
        <f>VLOOKUP($E20,Atletas!$1:$1048576,7,FALSE)</f>
        <v>0</v>
      </c>
      <c r="G20" s="31">
        <f>VLOOKUP($E20,Atletas!$1:$1048576,9,FALSE)</f>
        <v>0</v>
      </c>
      <c r="H20" s="76">
        <f>VLOOKUP($E20,Atletas!$1:$1048576,5,FALSE)</f>
        <v>0</v>
      </c>
      <c r="I20" s="35"/>
      <c r="J20" s="34"/>
      <c r="K20" s="33"/>
      <c r="L20" s="35"/>
    </row>
    <row r="21" spans="1:12" s="36" customFormat="1">
      <c r="A21" s="27"/>
      <c r="B21" s="28"/>
      <c r="C21" s="29"/>
      <c r="D21" s="26"/>
      <c r="E21" s="30"/>
      <c r="F21" s="31">
        <f>VLOOKUP($E21,Atletas!$1:$1048576,7,FALSE)</f>
        <v>0</v>
      </c>
      <c r="G21" s="31">
        <f>VLOOKUP($E21,Atletas!$1:$1048576,9,FALSE)</f>
        <v>0</v>
      </c>
      <c r="H21" s="76">
        <f>VLOOKUP($E21,Atletas!$1:$1048576,5,FALSE)</f>
        <v>0</v>
      </c>
      <c r="I21" s="35"/>
      <c r="J21" s="34"/>
      <c r="K21" s="33"/>
      <c r="L21" s="35"/>
    </row>
    <row r="22" spans="1:12" s="36" customFormat="1">
      <c r="A22" s="27"/>
      <c r="B22" s="28"/>
      <c r="C22" s="29"/>
      <c r="D22" s="26"/>
      <c r="E22" s="30"/>
      <c r="F22" s="31"/>
      <c r="G22" s="35"/>
      <c r="H22" s="76"/>
      <c r="I22" s="33"/>
      <c r="J22" s="34"/>
      <c r="K22" s="33"/>
      <c r="L22" s="35"/>
    </row>
    <row r="23" spans="1:12" s="36" customFormat="1">
      <c r="A23" s="27"/>
      <c r="B23" s="28"/>
      <c r="C23" s="29"/>
      <c r="D23" s="26"/>
      <c r="E23" s="30"/>
      <c r="F23" s="31"/>
      <c r="G23" s="35"/>
      <c r="H23" s="76"/>
      <c r="I23" s="33"/>
      <c r="J23" s="34"/>
      <c r="K23" s="33"/>
      <c r="L23" s="35"/>
    </row>
    <row r="24" spans="1:12" s="36" customFormat="1">
      <c r="A24" s="27"/>
      <c r="B24" s="28"/>
      <c r="C24" s="29"/>
      <c r="D24" s="26"/>
      <c r="E24" s="30"/>
      <c r="F24" s="31"/>
      <c r="G24" s="35"/>
      <c r="H24" s="76"/>
      <c r="I24" s="33"/>
      <c r="J24" s="34"/>
      <c r="K24" s="33"/>
      <c r="L24" s="35"/>
    </row>
    <row r="25" spans="1:12" s="36" customFormat="1">
      <c r="A25" s="27"/>
      <c r="B25" s="28"/>
      <c r="C25" s="29"/>
      <c r="D25" s="26"/>
      <c r="E25" s="30"/>
      <c r="F25" s="31"/>
      <c r="G25" s="35"/>
      <c r="H25" s="76"/>
      <c r="I25" s="33"/>
      <c r="J25" s="34"/>
      <c r="K25" s="33"/>
      <c r="L25" s="35"/>
    </row>
    <row r="26" spans="1:12" s="36" customFormat="1">
      <c r="A26" s="27"/>
      <c r="B26" s="28"/>
      <c r="C26" s="29"/>
      <c r="D26" s="26"/>
      <c r="E26" s="30"/>
      <c r="F26" s="31"/>
      <c r="G26" s="35"/>
      <c r="H26" s="76"/>
      <c r="I26" s="33"/>
      <c r="J26" s="34"/>
      <c r="K26" s="33"/>
      <c r="L26" s="35"/>
    </row>
    <row r="27" spans="1:12" s="36" customFormat="1">
      <c r="A27" s="27"/>
      <c r="B27" s="28"/>
      <c r="C27" s="29"/>
      <c r="D27" s="26"/>
      <c r="E27" s="30"/>
      <c r="F27" s="31"/>
      <c r="G27" s="35"/>
      <c r="H27" s="76"/>
      <c r="I27" s="33"/>
      <c r="J27" s="34"/>
      <c r="K27" s="33"/>
      <c r="L27" s="35"/>
    </row>
    <row r="28" spans="1:12" s="36" customFormat="1">
      <c r="A28" s="27"/>
      <c r="B28" s="28"/>
      <c r="C28" s="29"/>
      <c r="D28" s="26"/>
      <c r="E28" s="30"/>
      <c r="F28" s="31"/>
      <c r="G28" s="35"/>
      <c r="H28" s="76"/>
      <c r="I28" s="33"/>
      <c r="J28" s="34"/>
      <c r="K28" s="33"/>
      <c r="L28" s="35"/>
    </row>
    <row r="29" spans="1:12" s="36" customFormat="1">
      <c r="A29" s="27"/>
      <c r="B29" s="28"/>
      <c r="C29" s="29"/>
      <c r="D29" s="26"/>
      <c r="E29" s="30"/>
      <c r="F29" s="31"/>
      <c r="G29" s="35"/>
      <c r="H29" s="76"/>
      <c r="I29" s="33"/>
      <c r="J29" s="34"/>
      <c r="K29" s="33"/>
      <c r="L29" s="35"/>
    </row>
    <row r="30" spans="1:12" s="36" customFormat="1">
      <c r="A30" s="27"/>
      <c r="B30" s="28"/>
      <c r="C30" s="29"/>
      <c r="D30" s="26"/>
      <c r="E30" s="30"/>
      <c r="F30" s="31"/>
      <c r="G30" s="35"/>
      <c r="H30" s="76"/>
      <c r="I30" s="33"/>
      <c r="J30" s="34"/>
      <c r="K30" s="33"/>
      <c r="L30" s="35"/>
    </row>
    <row r="31" spans="1:12" s="36" customFormat="1">
      <c r="A31" s="27"/>
      <c r="B31" s="28"/>
      <c r="C31" s="29"/>
      <c r="D31" s="26"/>
      <c r="E31" s="30"/>
      <c r="F31" s="31"/>
      <c r="G31" s="35"/>
      <c r="H31" s="76"/>
      <c r="I31" s="33"/>
      <c r="J31" s="34"/>
      <c r="K31" s="33"/>
      <c r="L31" s="35"/>
    </row>
  </sheetData>
  <mergeCells count="5">
    <mergeCell ref="A1:L1"/>
    <mergeCell ref="A2:L2"/>
    <mergeCell ref="A3:L3"/>
    <mergeCell ref="A4:K4"/>
    <mergeCell ref="A18:L18"/>
  </mergeCells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" enableFormatConditionsCalculation="0">
    <pageSetUpPr fitToPage="1"/>
  </sheetPr>
  <dimension ref="A1:P176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2" sqref="A2:L2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23" customWidth="1"/>
    <col min="4" max="4" width="5.6640625" style="2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customWidth="1"/>
    <col min="11" max="12" width="13.6640625" style="7" customWidth="1"/>
    <col min="13" max="13" width="9.1640625" style="44" hidden="1" customWidth="1"/>
    <col min="14" max="14" width="0" hidden="1" customWidth="1"/>
  </cols>
  <sheetData>
    <row r="1" spans="1:13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3" ht="19.5" customHeight="1">
      <c r="A2" s="180" t="s">
        <v>1755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3" ht="18" customHeight="1">
      <c r="A3" s="182" t="s">
        <v>1542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71" t="s">
        <v>1245</v>
      </c>
    </row>
    <row r="4" spans="1:13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  <c r="M4" s="71"/>
    </row>
    <row r="5" spans="1:13" s="61" customFormat="1" ht="15.25" customHeight="1">
      <c r="A5" s="3" t="s">
        <v>1756</v>
      </c>
      <c r="B5" s="5" t="s">
        <v>1757</v>
      </c>
      <c r="C5" s="60" t="s">
        <v>1758</v>
      </c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  <c r="M5" s="73" t="s">
        <v>1241</v>
      </c>
    </row>
    <row r="6" spans="1:13" s="30" customFormat="1">
      <c r="A6" s="27">
        <v>1</v>
      </c>
      <c r="B6" s="28">
        <v>11.2</v>
      </c>
      <c r="C6" s="29">
        <v>-0.2</v>
      </c>
      <c r="D6" s="26" t="s">
        <v>2748</v>
      </c>
      <c r="E6" s="30" t="s">
        <v>1156</v>
      </c>
      <c r="F6" s="31">
        <f>VLOOKUP($E6,Atletas!$1:$1048576,7,FALSE)</f>
        <v>33887</v>
      </c>
      <c r="G6" s="31" t="str">
        <f>VLOOKUP($E6,Atletas!$1:$1048576,9,FALSE)</f>
        <v>S/Sub-23</v>
      </c>
      <c r="H6" s="76" t="str">
        <f>VLOOKUP($E6,Atletas!$1:$1048576,5,FALSE)</f>
        <v>GDE</v>
      </c>
      <c r="I6" s="35" t="s">
        <v>1434</v>
      </c>
      <c r="J6" s="34">
        <v>41452</v>
      </c>
      <c r="K6" s="35"/>
      <c r="L6" s="35" t="s">
        <v>2223</v>
      </c>
      <c r="M6" s="44"/>
    </row>
    <row r="7" spans="1:13" s="30" customFormat="1">
      <c r="A7" s="27">
        <v>2</v>
      </c>
      <c r="B7" s="28">
        <v>11.22</v>
      </c>
      <c r="C7" s="29">
        <v>0.4</v>
      </c>
      <c r="D7" s="26">
        <v>7</v>
      </c>
      <c r="E7" s="30" t="s">
        <v>1028</v>
      </c>
      <c r="F7" s="31">
        <f>VLOOKUP($E7,Atletas!$1:$1048576,7,FALSE)</f>
        <v>33978</v>
      </c>
      <c r="G7" s="31" t="str">
        <f>VLOOKUP($E7,Atletas!$1:$1048576,9,FALSE)</f>
        <v>S/Sub-23</v>
      </c>
      <c r="H7" s="76" t="str">
        <f>VLOOKUP($E7,Atletas!$1:$1048576,5,FALSE)</f>
        <v>GDE</v>
      </c>
      <c r="I7" s="35" t="s">
        <v>3203</v>
      </c>
      <c r="J7" s="34">
        <v>41433</v>
      </c>
      <c r="K7" s="35"/>
      <c r="L7" s="35" t="s">
        <v>2219</v>
      </c>
      <c r="M7" s="44"/>
    </row>
    <row r="8" spans="1:13" s="30" customFormat="1">
      <c r="A8" s="27">
        <v>3</v>
      </c>
      <c r="B8" s="28">
        <v>11.25</v>
      </c>
      <c r="C8" s="29">
        <v>-0.2</v>
      </c>
      <c r="D8" s="26" t="s">
        <v>2755</v>
      </c>
      <c r="E8" s="30" t="s">
        <v>588</v>
      </c>
      <c r="F8" s="31">
        <f>VLOOKUP($E8,Atletas!$1:$1048576,7,FALSE)</f>
        <v>34942</v>
      </c>
      <c r="G8" s="31" t="str">
        <f>VLOOKUP($E8,Atletas!$1:$1048576,9,FALSE)</f>
        <v>Júnior</v>
      </c>
      <c r="H8" s="76" t="str">
        <f>VLOOKUP($E8,Atletas!$1:$1048576,5,FALSE)</f>
        <v>ADRAP</v>
      </c>
      <c r="I8" s="31" t="s">
        <v>1434</v>
      </c>
      <c r="J8" s="34">
        <v>41452</v>
      </c>
      <c r="K8" s="35"/>
      <c r="L8" s="35" t="s">
        <v>27</v>
      </c>
      <c r="M8" s="44"/>
    </row>
    <row r="9" spans="1:13" s="30" customFormat="1">
      <c r="A9" s="27">
        <v>4</v>
      </c>
      <c r="B9" s="28">
        <v>11.64</v>
      </c>
      <c r="C9" s="29">
        <v>-1</v>
      </c>
      <c r="D9" s="26" t="s">
        <v>2800</v>
      </c>
      <c r="E9" s="30" t="s">
        <v>1521</v>
      </c>
      <c r="F9" s="31">
        <f>VLOOKUP($E9,Atletas!$1:$1048576,7,FALSE)</f>
        <v>33242</v>
      </c>
      <c r="G9" s="31" t="str">
        <f>VLOOKUP($E9,Atletas!$1:$1048576,9,FALSE)</f>
        <v>S/Sub-23</v>
      </c>
      <c r="H9" s="76" t="str">
        <f>VLOOKUP($E9,Atletas!$1:$1048576,5,FALSE)</f>
        <v>CSM</v>
      </c>
      <c r="I9" s="35" t="s">
        <v>1434</v>
      </c>
      <c r="J9" s="34">
        <v>41467</v>
      </c>
      <c r="K9" s="35"/>
      <c r="L9" s="35" t="s">
        <v>2226</v>
      </c>
      <c r="M9" s="44"/>
    </row>
    <row r="10" spans="1:13" s="30" customFormat="1">
      <c r="A10" s="27">
        <v>5</v>
      </c>
      <c r="B10" s="28">
        <v>11.7</v>
      </c>
      <c r="C10" s="29">
        <v>-0.1</v>
      </c>
      <c r="D10" s="26" t="s">
        <v>2748</v>
      </c>
      <c r="E10" s="30" t="s">
        <v>1158</v>
      </c>
      <c r="F10" s="31">
        <f>VLOOKUP($E10,Atletas!$1:$1048576,7,FALSE)</f>
        <v>35074</v>
      </c>
      <c r="G10" s="31" t="str">
        <f>VLOOKUP($E10,Atletas!$1:$1048576,9,FALSE)</f>
        <v>Juvenil</v>
      </c>
      <c r="H10" s="76" t="str">
        <f>VLOOKUP($E10,Atletas!$1:$1048576,5,FALSE)</f>
        <v>ACDSJ</v>
      </c>
      <c r="I10" s="31" t="s">
        <v>1434</v>
      </c>
      <c r="J10" s="34">
        <v>41452</v>
      </c>
      <c r="K10" s="35"/>
      <c r="L10" s="35" t="s">
        <v>2228</v>
      </c>
      <c r="M10" s="44"/>
    </row>
    <row r="11" spans="1:13" s="30" customFormat="1">
      <c r="A11" s="27">
        <v>6</v>
      </c>
      <c r="B11" s="28">
        <v>11.72</v>
      </c>
      <c r="C11" s="29">
        <v>-1</v>
      </c>
      <c r="D11" s="26">
        <v>4</v>
      </c>
      <c r="E11" s="30" t="s">
        <v>1473</v>
      </c>
      <c r="F11" s="31">
        <f>VLOOKUP($E11,Atletas!$1:$1048576,7,FALSE)</f>
        <v>33975</v>
      </c>
      <c r="G11" s="31" t="str">
        <f>VLOOKUP($E11,Atletas!$1:$1048576,9,FALSE)</f>
        <v>S/Sub-23</v>
      </c>
      <c r="H11" s="76" t="str">
        <f>VLOOKUP($E11,Atletas!$1:$1048576,5,FALSE)</f>
        <v>CSM</v>
      </c>
      <c r="I11" s="35" t="s">
        <v>1434</v>
      </c>
      <c r="J11" s="34">
        <v>41412</v>
      </c>
      <c r="K11" s="35"/>
      <c r="L11" s="35" t="s">
        <v>2224</v>
      </c>
      <c r="M11" s="44"/>
    </row>
    <row r="12" spans="1:13" s="30" customFormat="1">
      <c r="A12" s="27">
        <v>7</v>
      </c>
      <c r="B12" s="28">
        <v>11.72</v>
      </c>
      <c r="C12" s="29">
        <v>-0.1</v>
      </c>
      <c r="D12" s="26" t="s">
        <v>2754</v>
      </c>
      <c r="E12" s="30" t="s">
        <v>31</v>
      </c>
      <c r="F12" s="31">
        <f>VLOOKUP($E12,Atletas!$1:$1048576,7,FALSE)</f>
        <v>35103</v>
      </c>
      <c r="G12" s="31" t="str">
        <f>VLOOKUP($E12,Atletas!$1:$1048576,9,FALSE)</f>
        <v>Juvenil</v>
      </c>
      <c r="H12" s="76" t="str">
        <f>VLOOKUP($E12,Atletas!$1:$1048576,5,FALSE)</f>
        <v>GDE</v>
      </c>
      <c r="I12" s="35" t="s">
        <v>1434</v>
      </c>
      <c r="J12" s="34">
        <v>41452</v>
      </c>
      <c r="K12" s="35"/>
      <c r="L12" s="35" t="s">
        <v>27</v>
      </c>
      <c r="M12" s="44"/>
    </row>
    <row r="13" spans="1:13" s="30" customFormat="1">
      <c r="A13" s="27">
        <v>8</v>
      </c>
      <c r="B13" s="28">
        <v>11.74</v>
      </c>
      <c r="C13" s="29">
        <v>2</v>
      </c>
      <c r="D13" s="26">
        <v>2</v>
      </c>
      <c r="E13" s="30" t="s">
        <v>1721</v>
      </c>
      <c r="F13" s="31">
        <f>VLOOKUP($E13,Atletas!$1:$1048576,7,FALSE)</f>
        <v>33591</v>
      </c>
      <c r="G13" s="31" t="str">
        <f>VLOOKUP($E13,Atletas!$1:$1048576,9,FALSE)</f>
        <v>S/Sub-23</v>
      </c>
      <c r="H13" s="76" t="str">
        <f>VLOOKUP($E13,Atletas!$1:$1048576,5,FALSE)</f>
        <v>CSM</v>
      </c>
      <c r="I13" s="35" t="s">
        <v>1434</v>
      </c>
      <c r="J13" s="34">
        <v>41440</v>
      </c>
      <c r="K13" s="35"/>
      <c r="L13" s="35" t="s">
        <v>27</v>
      </c>
      <c r="M13" s="44"/>
    </row>
    <row r="14" spans="1:13" s="30" customFormat="1">
      <c r="A14" s="27">
        <v>9</v>
      </c>
      <c r="B14" s="28">
        <v>11.75</v>
      </c>
      <c r="C14" s="29">
        <v>2</v>
      </c>
      <c r="D14" s="26">
        <v>3</v>
      </c>
      <c r="E14" s="30" t="s">
        <v>1653</v>
      </c>
      <c r="F14" s="31">
        <f>VLOOKUP($E14,Atletas!$1:$1048576,7,FALSE)</f>
        <v>34120</v>
      </c>
      <c r="G14" s="31" t="str">
        <f>VLOOKUP($E14,Atletas!$1:$1048576,9,FALSE)</f>
        <v>S/Sub-23</v>
      </c>
      <c r="H14" s="76" t="str">
        <f>VLOOKUP($E14,Atletas!$1:$1048576,5,FALSE)</f>
        <v>GDE</v>
      </c>
      <c r="I14" s="35" t="s">
        <v>1434</v>
      </c>
      <c r="J14" s="34">
        <v>41440</v>
      </c>
      <c r="K14" s="35"/>
      <c r="L14" s="35" t="s">
        <v>2221</v>
      </c>
      <c r="M14" s="44"/>
    </row>
    <row r="15" spans="1:13" s="30" customFormat="1">
      <c r="A15" s="27">
        <v>10</v>
      </c>
      <c r="B15" s="28">
        <v>11.81</v>
      </c>
      <c r="C15" s="29">
        <v>-1</v>
      </c>
      <c r="D15" s="26" t="s">
        <v>3021</v>
      </c>
      <c r="E15" s="30" t="s">
        <v>1555</v>
      </c>
      <c r="F15" s="31">
        <f>VLOOKUP($E15,Atletas!$1:$1048576,7,FALSE)</f>
        <v>32952</v>
      </c>
      <c r="G15" s="31" t="str">
        <f>VLOOKUP($E15,Atletas!$1:$1048576,9,FALSE)</f>
        <v>Sénior</v>
      </c>
      <c r="H15" s="76" t="str">
        <f>VLOOKUP($E15,Atletas!$1:$1048576,5,FALSE)</f>
        <v>ADRAP</v>
      </c>
      <c r="I15" s="31" t="s">
        <v>1434</v>
      </c>
      <c r="J15" s="34">
        <v>41398</v>
      </c>
      <c r="K15" s="35"/>
      <c r="L15" s="35" t="s">
        <v>27</v>
      </c>
      <c r="M15" s="44"/>
    </row>
    <row r="16" spans="1:13" s="30" customFormat="1">
      <c r="A16" s="27">
        <v>11</v>
      </c>
      <c r="B16" s="28">
        <v>11.82</v>
      </c>
      <c r="C16" s="29">
        <v>-0.1</v>
      </c>
      <c r="D16" s="26" t="s">
        <v>2755</v>
      </c>
      <c r="E16" s="30" t="s">
        <v>584</v>
      </c>
      <c r="F16" s="31">
        <f>VLOOKUP($E16,Atletas!$1:$1048576,7,FALSE)</f>
        <v>35227</v>
      </c>
      <c r="G16" s="31" t="str">
        <f>VLOOKUP($E16,Atletas!$1:$1048576,9,FALSE)</f>
        <v>Juvenil</v>
      </c>
      <c r="H16" s="76" t="str">
        <f>VLOOKUP($E16,Atletas!$1:$1048576,5,FALSE)</f>
        <v>AJS</v>
      </c>
      <c r="I16" s="31" t="s">
        <v>1434</v>
      </c>
      <c r="J16" s="34">
        <v>41452</v>
      </c>
      <c r="K16" s="35"/>
      <c r="L16" s="35" t="s">
        <v>27</v>
      </c>
      <c r="M16" s="44"/>
    </row>
    <row r="17" spans="1:13" s="30" customFormat="1">
      <c r="A17" s="27">
        <v>12</v>
      </c>
      <c r="B17" s="28">
        <v>11.86</v>
      </c>
      <c r="C17" s="29">
        <v>1.8</v>
      </c>
      <c r="D17" s="26">
        <v>3</v>
      </c>
      <c r="E17" s="30" t="s">
        <v>1656</v>
      </c>
      <c r="F17" s="31">
        <f>VLOOKUP($E17,Atletas!$1:$1048576,7,FALSE)</f>
        <v>27985</v>
      </c>
      <c r="G17" s="31" t="str">
        <f>VLOOKUP($E17,Atletas!$1:$1048576,9,FALSE)</f>
        <v>S/Veterano</v>
      </c>
      <c r="H17" s="76" t="str">
        <f>VLOOKUP($E17,Atletas!$1:$1048576,5,FALSE)</f>
        <v>CSM</v>
      </c>
      <c r="I17" s="35" t="s">
        <v>1434</v>
      </c>
      <c r="J17" s="34">
        <v>41440</v>
      </c>
      <c r="K17" s="35"/>
      <c r="L17" s="35" t="s">
        <v>2227</v>
      </c>
      <c r="M17" s="44"/>
    </row>
    <row r="18" spans="1:13" s="30" customFormat="1">
      <c r="A18" s="27">
        <v>13</v>
      </c>
      <c r="B18" s="28">
        <v>11.96</v>
      </c>
      <c r="C18" s="29">
        <v>-0.6</v>
      </c>
      <c r="D18" s="26" t="s">
        <v>2748</v>
      </c>
      <c r="E18" s="30" t="s">
        <v>1275</v>
      </c>
      <c r="F18" s="31">
        <f>VLOOKUP($E18,Atletas!$1:$1048576,7,FALSE)</f>
        <v>32541</v>
      </c>
      <c r="G18" s="31" t="str">
        <f>VLOOKUP($E18,Atletas!$1:$1048576,9,FALSE)</f>
        <v>Sénior</v>
      </c>
      <c r="H18" s="76" t="str">
        <f>VLOOKUP($E18,Atletas!$1:$1048576,5,FALSE)</f>
        <v>ADRAP</v>
      </c>
      <c r="I18" s="35" t="s">
        <v>1434</v>
      </c>
      <c r="J18" s="34">
        <v>41452</v>
      </c>
      <c r="K18" s="35"/>
      <c r="L18" s="35" t="s">
        <v>1049</v>
      </c>
      <c r="M18" s="44"/>
    </row>
    <row r="19" spans="1:13" s="30" customFormat="1">
      <c r="A19" s="27">
        <v>14</v>
      </c>
      <c r="B19" s="28">
        <v>12.01</v>
      </c>
      <c r="C19" s="29">
        <v>0.9</v>
      </c>
      <c r="D19" s="26">
        <v>3</v>
      </c>
      <c r="E19" s="30" t="s">
        <v>750</v>
      </c>
      <c r="F19" s="31">
        <f>VLOOKUP($E19,Atletas!$1:$1048576,7,FALSE)</f>
        <v>34803</v>
      </c>
      <c r="G19" s="31" t="str">
        <f>VLOOKUP($E19,Atletas!$1:$1048576,9,FALSE)</f>
        <v>Júnior</v>
      </c>
      <c r="H19" s="76" t="str">
        <f>VLOOKUP($E19,Atletas!$1:$1048576,5,FALSE)</f>
        <v>ACDSJ</v>
      </c>
      <c r="I19" s="31" t="s">
        <v>1434</v>
      </c>
      <c r="J19" s="34">
        <v>41377</v>
      </c>
      <c r="K19" s="35"/>
      <c r="L19" s="35" t="s">
        <v>2231</v>
      </c>
      <c r="M19" s="44"/>
    </row>
    <row r="20" spans="1:13" s="30" customFormat="1">
      <c r="A20" s="27">
        <v>15</v>
      </c>
      <c r="B20" s="28">
        <v>12.1</v>
      </c>
      <c r="C20" s="29">
        <v>-1.6</v>
      </c>
      <c r="D20" s="26" t="s">
        <v>2800</v>
      </c>
      <c r="E20" s="30" t="s">
        <v>679</v>
      </c>
      <c r="F20" s="31">
        <f>VLOOKUP($E20,Atletas!$1:$1048576,7,FALSE)</f>
        <v>35305</v>
      </c>
      <c r="G20" s="31" t="str">
        <f>VLOOKUP($E20,Atletas!$1:$1048576,9,FALSE)</f>
        <v>Juvenil</v>
      </c>
      <c r="H20" s="76" t="str">
        <f>VLOOKUP($E20,Atletas!$1:$1048576,5,FALSE)</f>
        <v>GDE</v>
      </c>
      <c r="I20" s="31" t="s">
        <v>1434</v>
      </c>
      <c r="J20" s="34">
        <v>41391</v>
      </c>
      <c r="K20" s="35"/>
      <c r="L20" s="35" t="s">
        <v>2230</v>
      </c>
      <c r="M20" s="44"/>
    </row>
    <row r="21" spans="1:13" s="30" customFormat="1">
      <c r="A21" s="27">
        <v>16</v>
      </c>
      <c r="B21" s="28">
        <v>12.11</v>
      </c>
      <c r="C21" s="29">
        <v>1</v>
      </c>
      <c r="D21" s="26" t="s">
        <v>2755</v>
      </c>
      <c r="E21" s="30" t="s">
        <v>1663</v>
      </c>
      <c r="F21" s="31">
        <f>VLOOKUP($E21,Atletas!$1:$1048576,7,FALSE)</f>
        <v>31223</v>
      </c>
      <c r="G21" s="31" t="str">
        <f>VLOOKUP($E21,Atletas!$1:$1048576,9,FALSE)</f>
        <v>Sénior</v>
      </c>
      <c r="H21" s="76" t="str">
        <f>VLOOKUP($E21,Atletas!$1:$1048576,5,FALSE)</f>
        <v>GDE</v>
      </c>
      <c r="I21" s="31" t="s">
        <v>3396</v>
      </c>
      <c r="J21" s="34">
        <v>41472</v>
      </c>
      <c r="K21" s="35"/>
      <c r="L21" s="35" t="s">
        <v>50</v>
      </c>
      <c r="M21" s="44"/>
    </row>
    <row r="22" spans="1:13" s="30" customFormat="1">
      <c r="A22" s="27">
        <v>17</v>
      </c>
      <c r="B22" s="28">
        <v>12.14</v>
      </c>
      <c r="C22" s="29">
        <v>-2.2000000000000002</v>
      </c>
      <c r="D22" s="26">
        <v>4</v>
      </c>
      <c r="E22" s="30" t="s">
        <v>1566</v>
      </c>
      <c r="F22" s="31">
        <f>VLOOKUP($E22,Atletas!$1:$1048576,7,FALSE)</f>
        <v>34591</v>
      </c>
      <c r="G22" s="31" t="str">
        <f>VLOOKUP($E22,Atletas!$1:$1048576,9,FALSE)</f>
        <v>Júnior</v>
      </c>
      <c r="H22" s="76" t="str">
        <f>VLOOKUP($E22,Atletas!$1:$1048576,5,FALSE)</f>
        <v>AJS</v>
      </c>
      <c r="I22" s="31" t="s">
        <v>1434</v>
      </c>
      <c r="J22" s="34">
        <v>41419</v>
      </c>
      <c r="K22" s="35"/>
      <c r="L22" s="35" t="s">
        <v>1816</v>
      </c>
      <c r="M22" s="44"/>
    </row>
    <row r="23" spans="1:13" s="30" customFormat="1">
      <c r="A23" s="27">
        <v>18</v>
      </c>
      <c r="B23" s="28">
        <v>12.24</v>
      </c>
      <c r="C23" s="29">
        <v>0</v>
      </c>
      <c r="D23" s="26" t="s">
        <v>3021</v>
      </c>
      <c r="E23" s="30" t="s">
        <v>1223</v>
      </c>
      <c r="F23" s="31">
        <f>VLOOKUP($E23,Atletas!$1:$1048576,7,FALSE)</f>
        <v>34779</v>
      </c>
      <c r="G23" s="31" t="str">
        <f>VLOOKUP($E23,Atletas!$1:$1048576,9,FALSE)</f>
        <v>Júnior</v>
      </c>
      <c r="H23" s="76" t="str">
        <f>VLOOKUP($E23,Atletas!$1:$1048576,5,FALSE)</f>
        <v>AJS</v>
      </c>
      <c r="I23" s="31" t="s">
        <v>1434</v>
      </c>
      <c r="J23" s="34">
        <v>41398</v>
      </c>
      <c r="K23" s="35"/>
      <c r="L23" s="35" t="s">
        <v>2233</v>
      </c>
      <c r="M23" s="44"/>
    </row>
    <row r="24" spans="1:13" s="30" customFormat="1">
      <c r="A24" s="27">
        <v>19</v>
      </c>
      <c r="B24" s="28">
        <v>12.25</v>
      </c>
      <c r="C24" s="29">
        <v>-1</v>
      </c>
      <c r="D24" s="26" t="s">
        <v>3021</v>
      </c>
      <c r="E24" s="30" t="s">
        <v>619</v>
      </c>
      <c r="F24" s="31">
        <f>VLOOKUP($E24,Atletas!$1:$1048576,7,FALSE)</f>
        <v>34090</v>
      </c>
      <c r="G24" s="31" t="str">
        <f>VLOOKUP($E24,Atletas!$1:$1048576,9,FALSE)</f>
        <v>S/Sub-23</v>
      </c>
      <c r="H24" s="76" t="str">
        <f>VLOOKUP($E24,Atletas!$1:$1048576,5,FALSE)</f>
        <v>AJS</v>
      </c>
      <c r="I24" s="35" t="s">
        <v>1434</v>
      </c>
      <c r="J24" s="34">
        <v>41398</v>
      </c>
      <c r="K24" s="35"/>
      <c r="L24" s="35" t="s">
        <v>27</v>
      </c>
      <c r="M24" s="44"/>
    </row>
    <row r="25" spans="1:13" s="30" customFormat="1">
      <c r="A25" s="27">
        <v>20</v>
      </c>
      <c r="B25" s="28">
        <v>12.35</v>
      </c>
      <c r="C25" s="29">
        <v>-1.1000000000000001</v>
      </c>
      <c r="D25" s="26" t="s">
        <v>2741</v>
      </c>
      <c r="E25" s="30" t="s">
        <v>2788</v>
      </c>
      <c r="F25" s="31">
        <f>VLOOKUP($E25,Atletas!$1:$1048576,7,FALSE)</f>
        <v>33883</v>
      </c>
      <c r="G25" s="31" t="str">
        <f>VLOOKUP($E25,Atletas!$1:$1048576,9,FALSE)</f>
        <v>S/Sub-23</v>
      </c>
      <c r="H25" s="76" t="str">
        <f>VLOOKUP($E25,Atletas!$1:$1048576,5,FALSE)</f>
        <v>ADRAP</v>
      </c>
      <c r="I25" s="31" t="s">
        <v>1434</v>
      </c>
      <c r="J25" s="34">
        <v>41467</v>
      </c>
      <c r="K25" s="35"/>
      <c r="L25" s="35" t="s">
        <v>27</v>
      </c>
      <c r="M25" s="44"/>
    </row>
    <row r="26" spans="1:13" s="30" customFormat="1">
      <c r="A26" s="27">
        <v>21</v>
      </c>
      <c r="B26" s="28">
        <v>12.39</v>
      </c>
      <c r="C26" s="29">
        <v>0</v>
      </c>
      <c r="D26" s="26" t="s">
        <v>3021</v>
      </c>
      <c r="E26" s="30" t="s">
        <v>1635</v>
      </c>
      <c r="F26" s="31">
        <f>VLOOKUP($E26,Atletas!$1:$1048576,7,FALSE)</f>
        <v>34686</v>
      </c>
      <c r="G26" s="31" t="str">
        <f>VLOOKUP($E26,Atletas!$1:$1048576,9,FALSE)</f>
        <v>Júnior</v>
      </c>
      <c r="H26" s="76" t="str">
        <f>VLOOKUP($E26,Atletas!$1:$1048576,5,FALSE)</f>
        <v>GDE</v>
      </c>
      <c r="I26" s="31" t="s">
        <v>1434</v>
      </c>
      <c r="J26" s="34">
        <v>41398</v>
      </c>
      <c r="K26" s="35"/>
      <c r="L26" s="35" t="s">
        <v>27</v>
      </c>
      <c r="M26" s="44"/>
    </row>
    <row r="27" spans="1:13" s="30" customFormat="1">
      <c r="A27" s="27">
        <v>22</v>
      </c>
      <c r="B27" s="28">
        <v>12.42</v>
      </c>
      <c r="C27" s="29">
        <v>-1.3</v>
      </c>
      <c r="D27" s="26">
        <v>6</v>
      </c>
      <c r="E27" s="30" t="s">
        <v>2075</v>
      </c>
      <c r="F27" s="31">
        <f>VLOOKUP($E27,Atletas!$1:$1048576,7,FALSE)</f>
        <v>35978</v>
      </c>
      <c r="G27" s="31" t="str">
        <f>VLOOKUP($E27,Atletas!$1:$1048576,9,FALSE)</f>
        <v>Iniciado</v>
      </c>
      <c r="H27" s="76" t="str">
        <f>VLOOKUP($E27,Atletas!$1:$1048576,5,FALSE)</f>
        <v>CSM</v>
      </c>
      <c r="I27" s="35" t="s">
        <v>1434</v>
      </c>
      <c r="J27" s="34">
        <v>41412</v>
      </c>
      <c r="K27" s="35"/>
      <c r="L27" s="35" t="s">
        <v>27</v>
      </c>
      <c r="M27" s="44"/>
    </row>
    <row r="28" spans="1:13" s="30" customFormat="1">
      <c r="A28" s="27">
        <v>23</v>
      </c>
      <c r="B28" s="28">
        <v>12.44</v>
      </c>
      <c r="C28" s="29">
        <v>-1</v>
      </c>
      <c r="D28" s="26" t="s">
        <v>2754</v>
      </c>
      <c r="E28" s="30" t="s">
        <v>3286</v>
      </c>
      <c r="F28" s="31">
        <f>VLOOKUP($E28,Atletas!$1:$1048576,7,FALSE)</f>
        <v>35348</v>
      </c>
      <c r="G28" s="31" t="str">
        <f>VLOOKUP($E28,Atletas!$1:$1048576,9,FALSE)</f>
        <v>Juvenil</v>
      </c>
      <c r="H28" s="76" t="str">
        <f>VLOOKUP($E28,Atletas!$1:$1048576,5,FALSE)</f>
        <v>ACDSJ</v>
      </c>
      <c r="I28" s="31" t="s">
        <v>1434</v>
      </c>
      <c r="J28" s="34">
        <v>41462</v>
      </c>
      <c r="K28" s="35" t="s">
        <v>3287</v>
      </c>
      <c r="L28" s="35" t="s">
        <v>27</v>
      </c>
      <c r="M28" s="44"/>
    </row>
    <row r="29" spans="1:13" s="30" customFormat="1">
      <c r="A29" s="27">
        <v>24</v>
      </c>
      <c r="B29" s="28">
        <v>12.6</v>
      </c>
      <c r="C29" s="29">
        <v>-0.6</v>
      </c>
      <c r="D29" s="26" t="s">
        <v>2754</v>
      </c>
      <c r="E29" s="30" t="s">
        <v>3218</v>
      </c>
      <c r="F29" s="31">
        <f>VLOOKUP($E29,Atletas!$1:$1048576,7,FALSE)</f>
        <v>35418</v>
      </c>
      <c r="G29" s="31" t="str">
        <f>VLOOKUP($E29,Atletas!$1:$1048576,9,FALSE)</f>
        <v>Juvenil</v>
      </c>
      <c r="H29" s="76" t="str">
        <f>VLOOKUP($E29,Atletas!$1:$1048576,5,FALSE)</f>
        <v>ACDSJ</v>
      </c>
      <c r="I29" s="35" t="s">
        <v>1434</v>
      </c>
      <c r="J29" s="34">
        <v>41452</v>
      </c>
      <c r="K29" s="35"/>
      <c r="L29" s="35" t="s">
        <v>27</v>
      </c>
      <c r="M29" s="44"/>
    </row>
    <row r="30" spans="1:13" s="30" customFormat="1">
      <c r="A30" s="27">
        <v>25</v>
      </c>
      <c r="B30" s="28">
        <v>12.68</v>
      </c>
      <c r="C30" s="29">
        <v>0</v>
      </c>
      <c r="D30" s="26" t="s">
        <v>3021</v>
      </c>
      <c r="E30" s="30" t="s">
        <v>1274</v>
      </c>
      <c r="F30" s="31">
        <f>VLOOKUP($E30,Atletas!$1:$1048576,7,FALSE)</f>
        <v>34392</v>
      </c>
      <c r="G30" s="31" t="str">
        <f>VLOOKUP($E30,Atletas!$1:$1048576,9,FALSE)</f>
        <v>Júnior</v>
      </c>
      <c r="H30" s="76" t="str">
        <f>VLOOKUP($E30,Atletas!$1:$1048576,5,FALSE)</f>
        <v>AJS</v>
      </c>
      <c r="I30" s="35" t="s">
        <v>1434</v>
      </c>
      <c r="J30" s="34">
        <v>41398</v>
      </c>
      <c r="K30" s="35"/>
      <c r="L30" s="35" t="s">
        <v>27</v>
      </c>
      <c r="M30" s="44"/>
    </row>
    <row r="31" spans="1:13" s="30" customFormat="1">
      <c r="A31" s="27">
        <v>26</v>
      </c>
      <c r="B31" s="28">
        <v>12.78</v>
      </c>
      <c r="C31" s="29">
        <v>-1</v>
      </c>
      <c r="D31" s="26" t="s">
        <v>3021</v>
      </c>
      <c r="E31" s="30" t="s">
        <v>1510</v>
      </c>
      <c r="F31" s="31">
        <f>VLOOKUP($E31,Atletas!$1:$1048576,7,FALSE)</f>
        <v>33442</v>
      </c>
      <c r="G31" s="31" t="str">
        <f>VLOOKUP($E31,Atletas!$1:$1048576,9,FALSE)</f>
        <v>S/Sub-23</v>
      </c>
      <c r="H31" s="76" t="str">
        <f>VLOOKUP($E31,Atletas!$1:$1048576,5,FALSE)</f>
        <v>AJS</v>
      </c>
      <c r="I31" s="31" t="s">
        <v>1434</v>
      </c>
      <c r="J31" s="34">
        <v>41398</v>
      </c>
      <c r="K31" s="35"/>
      <c r="L31" s="35" t="s">
        <v>1819</v>
      </c>
      <c r="M31" s="44"/>
    </row>
    <row r="32" spans="1:13" s="30" customFormat="1">
      <c r="A32" s="27">
        <v>27</v>
      </c>
      <c r="B32" s="28">
        <v>12.82</v>
      </c>
      <c r="C32" s="29">
        <v>-1.3</v>
      </c>
      <c r="D32" s="26">
        <v>2</v>
      </c>
      <c r="E32" s="30" t="s">
        <v>29</v>
      </c>
      <c r="F32" s="31">
        <f>VLOOKUP($E32,Atletas!$1:$1048576,7,FALSE)</f>
        <v>35636</v>
      </c>
      <c r="G32" s="31" t="str">
        <f>VLOOKUP($E32,Atletas!$1:$1048576,9,FALSE)</f>
        <v>Juvenil</v>
      </c>
      <c r="H32" s="76" t="str">
        <f>VLOOKUP($E32,Atletas!$1:$1048576,5,FALSE)</f>
        <v>CSM</v>
      </c>
      <c r="I32" s="35" t="s">
        <v>1434</v>
      </c>
      <c r="J32" s="34">
        <v>41384</v>
      </c>
      <c r="K32" s="35"/>
      <c r="L32" s="35" t="s">
        <v>27</v>
      </c>
      <c r="M32" s="44"/>
    </row>
    <row r="33" spans="1:15" s="30" customFormat="1">
      <c r="A33" s="27">
        <v>28</v>
      </c>
      <c r="B33" s="28">
        <v>12.84</v>
      </c>
      <c r="C33" s="29">
        <v>-0.7</v>
      </c>
      <c r="D33" s="26" t="s">
        <v>2740</v>
      </c>
      <c r="E33" s="30" t="s">
        <v>2142</v>
      </c>
      <c r="F33" s="31">
        <f>VLOOKUP($E33,Atletas!$1:$1048576,7,FALSE)</f>
        <v>35776</v>
      </c>
      <c r="G33" s="31" t="str">
        <f>VLOOKUP($E33,Atletas!$1:$1048576,9,FALSE)</f>
        <v>Juvenil</v>
      </c>
      <c r="H33" s="76" t="str">
        <f>VLOOKUP($E33,Atletas!$1:$1048576,5,FALSE)</f>
        <v>GDE</v>
      </c>
      <c r="I33" s="31" t="s">
        <v>1434</v>
      </c>
      <c r="J33" s="34">
        <v>41391</v>
      </c>
      <c r="K33" s="35"/>
      <c r="L33" s="35" t="s">
        <v>27</v>
      </c>
      <c r="M33" s="44"/>
    </row>
    <row r="34" spans="1:15" s="30" customFormat="1">
      <c r="A34" s="27">
        <v>29</v>
      </c>
      <c r="B34" s="28">
        <v>12.86</v>
      </c>
      <c r="C34" s="29">
        <v>-1</v>
      </c>
      <c r="D34" s="26" t="s">
        <v>2742</v>
      </c>
      <c r="E34" s="30" t="s">
        <v>3311</v>
      </c>
      <c r="F34" s="31">
        <f>VLOOKUP($E34,Atletas!$1:$1048576,7,FALSE)</f>
        <v>30534</v>
      </c>
      <c r="G34" s="31" t="str">
        <f>VLOOKUP($E34,Atletas!$1:$1048576,9,FALSE)</f>
        <v>Sénior</v>
      </c>
      <c r="H34" s="76" t="str">
        <f>VLOOKUP($E34,Atletas!$1:$1048576,5,FALSE)</f>
        <v>AJS</v>
      </c>
      <c r="I34" s="35" t="s">
        <v>1434</v>
      </c>
      <c r="J34" s="34">
        <v>41467</v>
      </c>
      <c r="K34" s="35"/>
      <c r="L34" s="35" t="s">
        <v>27</v>
      </c>
      <c r="M34" s="44"/>
    </row>
    <row r="35" spans="1:15" s="30" customFormat="1">
      <c r="A35" s="27">
        <v>30</v>
      </c>
      <c r="B35" s="28">
        <v>12.87</v>
      </c>
      <c r="C35" s="29">
        <v>-1.5</v>
      </c>
      <c r="D35" s="26" t="s">
        <v>3020</v>
      </c>
      <c r="E35" s="30" t="s">
        <v>39</v>
      </c>
      <c r="F35" s="31">
        <f>VLOOKUP($E35,Atletas!$1:$1048576,7,FALSE)</f>
        <v>35251</v>
      </c>
      <c r="G35" s="31" t="str">
        <f>VLOOKUP($E35,Atletas!$1:$1048576,9,FALSE)</f>
        <v>Juvenil</v>
      </c>
      <c r="H35" s="76" t="str">
        <f>VLOOKUP($E35,Atletas!$1:$1048576,5,FALSE)</f>
        <v>CSM</v>
      </c>
      <c r="I35" s="31" t="s">
        <v>1434</v>
      </c>
      <c r="J35" s="34">
        <v>41398</v>
      </c>
      <c r="K35" s="35"/>
      <c r="L35" s="35" t="s">
        <v>27</v>
      </c>
      <c r="M35" s="44"/>
    </row>
    <row r="36" spans="1:15" s="30" customFormat="1">
      <c r="A36" s="27">
        <v>31</v>
      </c>
      <c r="B36" s="28">
        <v>12.87</v>
      </c>
      <c r="C36" s="29">
        <v>-1</v>
      </c>
      <c r="D36" s="26" t="s">
        <v>3021</v>
      </c>
      <c r="E36" s="30" t="s">
        <v>1345</v>
      </c>
      <c r="F36" s="31">
        <f>VLOOKUP($E36,Atletas!$1:$1048576,7,FALSE)</f>
        <v>32782</v>
      </c>
      <c r="G36" s="31" t="str">
        <f>VLOOKUP($E36,Atletas!$1:$1048576,9,FALSE)</f>
        <v>Sénior</v>
      </c>
      <c r="H36" s="76" t="str">
        <f>VLOOKUP($E36,Atletas!$1:$1048576,5,FALSE)</f>
        <v>ADRAP</v>
      </c>
      <c r="I36" s="31" t="s">
        <v>1434</v>
      </c>
      <c r="J36" s="34">
        <v>41398</v>
      </c>
      <c r="K36" s="35"/>
      <c r="L36" s="35" t="s">
        <v>1051</v>
      </c>
      <c r="M36" s="44"/>
    </row>
    <row r="37" spans="1:15" s="30" customFormat="1">
      <c r="A37" s="27">
        <v>32</v>
      </c>
      <c r="B37" s="28">
        <v>12.98</v>
      </c>
      <c r="C37" s="29">
        <v>-0.6</v>
      </c>
      <c r="D37" s="26" t="s">
        <v>2755</v>
      </c>
      <c r="E37" s="30" t="s">
        <v>2745</v>
      </c>
      <c r="F37" s="31">
        <f>VLOOKUP($E37,Atletas!$1:$1048576,7,FALSE)</f>
        <v>34719</v>
      </c>
      <c r="G37" s="31" t="str">
        <f>VLOOKUP($E37,Atletas!$1:$1048576,9,FALSE)</f>
        <v>Júnior</v>
      </c>
      <c r="H37" s="76" t="str">
        <f>VLOOKUP($E37,Atletas!$1:$1048576,5,FALSE)</f>
        <v>ADRAP</v>
      </c>
      <c r="I37" s="31" t="s">
        <v>1434</v>
      </c>
      <c r="J37" s="34">
        <v>41452</v>
      </c>
      <c r="K37" s="35"/>
      <c r="L37" s="35" t="s">
        <v>27</v>
      </c>
      <c r="M37" s="44"/>
    </row>
    <row r="38" spans="1:15" s="30" customFormat="1">
      <c r="A38" s="27">
        <v>33</v>
      </c>
      <c r="B38" s="28">
        <v>13.03</v>
      </c>
      <c r="C38" s="29">
        <v>-1.5</v>
      </c>
      <c r="D38" s="26" t="s">
        <v>3020</v>
      </c>
      <c r="E38" s="30" t="s">
        <v>2177</v>
      </c>
      <c r="F38" s="31">
        <f>VLOOKUP($E38,Atletas!$1:$1048576,7,FALSE)</f>
        <v>35358</v>
      </c>
      <c r="G38" s="31" t="str">
        <f>VLOOKUP($E38,Atletas!$1:$1048576,9,FALSE)</f>
        <v>Juvenil</v>
      </c>
      <c r="H38" s="76" t="str">
        <f>VLOOKUP($E38,Atletas!$1:$1048576,5,FALSE)</f>
        <v>AJS</v>
      </c>
      <c r="I38" s="35" t="s">
        <v>1434</v>
      </c>
      <c r="J38" s="34">
        <v>41398</v>
      </c>
      <c r="K38" s="35"/>
      <c r="L38" s="35" t="s">
        <v>27</v>
      </c>
      <c r="M38" s="44"/>
    </row>
    <row r="39" spans="1:15" s="30" customFormat="1">
      <c r="A39" s="27">
        <v>34</v>
      </c>
      <c r="B39" s="28">
        <v>13.18</v>
      </c>
      <c r="C39" s="29">
        <v>-1</v>
      </c>
      <c r="D39" s="26" t="s">
        <v>2073</v>
      </c>
      <c r="E39" s="30" t="s">
        <v>2087</v>
      </c>
      <c r="F39" s="31">
        <f>VLOOKUP($E39,Atletas!$1:$1048576,7,FALSE)</f>
        <v>35582</v>
      </c>
      <c r="G39" s="31" t="str">
        <f>VLOOKUP($E39,Atletas!$1:$1048576,9,FALSE)</f>
        <v>Juvenil</v>
      </c>
      <c r="H39" s="76" t="str">
        <f>VLOOKUP($E39,Atletas!$1:$1048576,5,FALSE)</f>
        <v>GDE</v>
      </c>
      <c r="I39" s="31" t="s">
        <v>1434</v>
      </c>
      <c r="J39" s="34">
        <v>41462</v>
      </c>
      <c r="K39" s="35"/>
      <c r="L39" s="35" t="s">
        <v>27</v>
      </c>
      <c r="M39" s="44"/>
    </row>
    <row r="40" spans="1:15" s="30" customFormat="1">
      <c r="A40" s="27">
        <v>35</v>
      </c>
      <c r="B40" s="28">
        <v>13.22</v>
      </c>
      <c r="C40" s="29">
        <v>0</v>
      </c>
      <c r="D40" s="26" t="s">
        <v>3021</v>
      </c>
      <c r="E40" s="30" t="s">
        <v>1719</v>
      </c>
      <c r="F40" s="31">
        <f>VLOOKUP($E40,Atletas!$1:$1048576,7,FALSE)</f>
        <v>34744</v>
      </c>
      <c r="G40" s="31" t="str">
        <f>VLOOKUP($E40,Atletas!$1:$1048576,9,FALSE)</f>
        <v>Júnior</v>
      </c>
      <c r="H40" s="76" t="str">
        <f>VLOOKUP($E40,Atletas!$1:$1048576,5,FALSE)</f>
        <v>AJS</v>
      </c>
      <c r="I40" s="31" t="s">
        <v>1434</v>
      </c>
      <c r="J40" s="34">
        <v>41398</v>
      </c>
      <c r="K40" s="35"/>
      <c r="L40" s="35" t="s">
        <v>27</v>
      </c>
      <c r="M40" s="44"/>
    </row>
    <row r="41" spans="1:15" s="30" customFormat="1">
      <c r="A41" s="27">
        <v>36</v>
      </c>
      <c r="B41" s="28">
        <v>13.22</v>
      </c>
      <c r="C41" s="29">
        <v>-3.1</v>
      </c>
      <c r="D41" s="26" t="s">
        <v>2073</v>
      </c>
      <c r="E41" s="30" t="s">
        <v>2982</v>
      </c>
      <c r="F41" s="31">
        <f>VLOOKUP($E41,Atletas!$1:$1048576,7,FALSE)</f>
        <v>35856</v>
      </c>
      <c r="G41" s="31" t="str">
        <f>VLOOKUP($E41,Atletas!$1:$1048576,9,FALSE)</f>
        <v>Iniciado</v>
      </c>
      <c r="H41" s="76" t="str">
        <f>VLOOKUP($E41,Atletas!$1:$1048576,5,FALSE)</f>
        <v>AJS</v>
      </c>
      <c r="I41" s="31" t="s">
        <v>1434</v>
      </c>
      <c r="J41" s="34">
        <v>41412</v>
      </c>
      <c r="K41" s="35"/>
      <c r="L41" s="35" t="s">
        <v>27</v>
      </c>
      <c r="M41" s="44"/>
    </row>
    <row r="42" spans="1:15" s="30" customFormat="1">
      <c r="A42" s="27">
        <v>37</v>
      </c>
      <c r="B42" s="28">
        <v>13.42</v>
      </c>
      <c r="C42" s="29">
        <v>-1.3</v>
      </c>
      <c r="D42" s="26">
        <v>7</v>
      </c>
      <c r="E42" s="30" t="s">
        <v>2173</v>
      </c>
      <c r="F42" s="31">
        <f>VLOOKUP($E42,Atletas!$1:$1048576,7,FALSE)</f>
        <v>36059</v>
      </c>
      <c r="G42" s="31" t="str">
        <f>VLOOKUP($E42,Atletas!$1:$1048576,9,FALSE)</f>
        <v>Iniciado</v>
      </c>
      <c r="H42" s="76" t="str">
        <f>VLOOKUP($E42,Atletas!$1:$1048576,5,FALSE)</f>
        <v>AJS</v>
      </c>
      <c r="I42" s="31" t="s">
        <v>1434</v>
      </c>
      <c r="J42" s="34">
        <v>41412</v>
      </c>
      <c r="K42" s="35"/>
      <c r="L42" s="35" t="s">
        <v>27</v>
      </c>
      <c r="M42" s="44"/>
    </row>
    <row r="43" spans="1:15" s="30" customFormat="1">
      <c r="A43" s="27">
        <v>38</v>
      </c>
      <c r="B43" s="28">
        <v>13.46</v>
      </c>
      <c r="C43" s="29">
        <v>0.9</v>
      </c>
      <c r="D43" s="26">
        <v>5</v>
      </c>
      <c r="E43" s="30" t="s">
        <v>1787</v>
      </c>
      <c r="F43" s="31">
        <f>VLOOKUP($E43,Atletas!$1:$1048576,7,FALSE)</f>
        <v>35285</v>
      </c>
      <c r="G43" s="31" t="str">
        <f>VLOOKUP($E43,Atletas!$1:$1048576,9,FALSE)</f>
        <v>Juvenil</v>
      </c>
      <c r="H43" s="76" t="str">
        <f>VLOOKUP($E43,Atletas!$1:$1048576,5,FALSE)</f>
        <v>CSM</v>
      </c>
      <c r="I43" s="31" t="s">
        <v>1434</v>
      </c>
      <c r="J43" s="34">
        <v>41377</v>
      </c>
      <c r="K43" s="35"/>
      <c r="L43" s="35" t="s">
        <v>27</v>
      </c>
      <c r="M43" s="44"/>
    </row>
    <row r="44" spans="1:15" s="30" customFormat="1">
      <c r="A44" s="27">
        <v>39</v>
      </c>
      <c r="B44" s="28">
        <v>13.54</v>
      </c>
      <c r="C44" s="29">
        <v>0</v>
      </c>
      <c r="D44" s="26" t="s">
        <v>3021</v>
      </c>
      <c r="E44" s="30" t="s">
        <v>3022</v>
      </c>
      <c r="F44" s="31">
        <f>VLOOKUP($E44,Atletas!$1:$1048576,7,FALSE)</f>
        <v>34587</v>
      </c>
      <c r="G44" s="31" t="str">
        <f>VLOOKUP($E44,Atletas!$1:$1048576,9,FALSE)</f>
        <v>Júnior</v>
      </c>
      <c r="H44" s="76" t="str">
        <f>VLOOKUP($E44,Atletas!$1:$1048576,5,FALSE)</f>
        <v>AJS</v>
      </c>
      <c r="I44" s="35" t="s">
        <v>1434</v>
      </c>
      <c r="J44" s="34">
        <v>41398</v>
      </c>
      <c r="K44" s="35"/>
      <c r="L44" s="35" t="s">
        <v>27</v>
      </c>
      <c r="M44" s="44"/>
    </row>
    <row r="45" spans="1:15" s="30" customFormat="1">
      <c r="A45" s="27">
        <v>40</v>
      </c>
      <c r="B45" s="76">
        <v>13.59</v>
      </c>
      <c r="C45" s="29">
        <v>-1</v>
      </c>
      <c r="D45" s="26" t="s">
        <v>2768</v>
      </c>
      <c r="E45" s="30" t="s">
        <v>1300</v>
      </c>
      <c r="F45" s="31">
        <f>VLOOKUP($E45,Atletas!$1:$1048576,7,FALSE)</f>
        <v>33000</v>
      </c>
      <c r="G45" s="31" t="str">
        <f>VLOOKUP($E45,Atletas!$1:$1048576,9,FALSE)</f>
        <v>Sénior</v>
      </c>
      <c r="H45" s="76" t="str">
        <f>VLOOKUP($E45,Atletas!$1:$1048576,5,FALSE)</f>
        <v>ADRAP</v>
      </c>
      <c r="I45" s="31" t="s">
        <v>1434</v>
      </c>
      <c r="J45" s="34">
        <v>41412</v>
      </c>
      <c r="K45" s="35"/>
      <c r="L45" s="35" t="s">
        <v>537</v>
      </c>
      <c r="M45" s="44"/>
    </row>
    <row r="46" spans="1:15" s="30" customFormat="1">
      <c r="A46" s="27">
        <v>41</v>
      </c>
      <c r="B46" s="28">
        <v>13.74</v>
      </c>
      <c r="C46" s="29">
        <v>-3.1</v>
      </c>
      <c r="D46" s="26" t="s">
        <v>2741</v>
      </c>
      <c r="E46" s="30" t="s">
        <v>3145</v>
      </c>
      <c r="F46" s="31">
        <f>VLOOKUP($E46,Atletas!$1:$1048576,7,FALSE)</f>
        <v>35240</v>
      </c>
      <c r="G46" s="31" t="str">
        <f>VLOOKUP($E46,Atletas!$1:$1048576,9,FALSE)</f>
        <v>Juvenil</v>
      </c>
      <c r="H46" s="76" t="str">
        <f>VLOOKUP($E46,Atletas!$1:$1048576,5,FALSE)</f>
        <v>ADRAP</v>
      </c>
      <c r="I46" s="35" t="s">
        <v>1434</v>
      </c>
      <c r="J46" s="34">
        <v>41412</v>
      </c>
      <c r="K46" s="35"/>
      <c r="L46" s="35" t="s">
        <v>27</v>
      </c>
      <c r="M46" s="44"/>
    </row>
    <row r="47" spans="1:15" s="30" customFormat="1">
      <c r="A47" s="27"/>
      <c r="B47" s="28"/>
      <c r="C47" s="29"/>
      <c r="D47" s="26"/>
      <c r="E47" s="30" t="s">
        <v>1458</v>
      </c>
      <c r="F47" s="31" t="e">
        <f>VLOOKUP($E47,Atletas!$1:$1048576,7,FALSE)</f>
        <v>#N/A</v>
      </c>
      <c r="G47" s="31" t="e">
        <f>VLOOKUP($E47,Atletas!$1:$1048576,9,FALSE)</f>
        <v>#N/A</v>
      </c>
      <c r="H47" s="76" t="e">
        <f>VLOOKUP($E47,Atletas!$1:$1048576,5,FALSE)</f>
        <v>#N/A</v>
      </c>
      <c r="I47" s="35"/>
      <c r="J47" s="34"/>
      <c r="K47" s="35"/>
      <c r="L47" s="35" t="s">
        <v>967</v>
      </c>
      <c r="M47" s="44"/>
      <c r="O47" s="30" t="str">
        <f>IF(L47="rp",CONCATENATE(B47," - 12"),L47)</f>
        <v>10"39 - 09</v>
      </c>
    </row>
    <row r="48" spans="1:15" s="30" customFormat="1">
      <c r="A48" s="27"/>
      <c r="B48" s="28"/>
      <c r="C48" s="29"/>
      <c r="D48" s="26"/>
      <c r="E48" s="30" t="s">
        <v>40</v>
      </c>
      <c r="F48" s="31">
        <f>VLOOKUP($E48,Atletas!$1:$1048576,7,FALSE)</f>
        <v>30858</v>
      </c>
      <c r="G48" s="31" t="str">
        <f>VLOOKUP($E48,Atletas!$1:$1048576,9,FALSE)</f>
        <v>Sénior</v>
      </c>
      <c r="H48" s="76" t="str">
        <f>VLOOKUP($E48,Atletas!$1:$1048576,5,FALSE)</f>
        <v>GDE</v>
      </c>
      <c r="I48" s="35"/>
      <c r="J48" s="34"/>
      <c r="K48" s="35"/>
      <c r="L48" s="35" t="s">
        <v>1792</v>
      </c>
      <c r="M48" s="44"/>
    </row>
    <row r="49" spans="1:16" s="30" customFormat="1">
      <c r="A49" s="27"/>
      <c r="B49" s="28"/>
      <c r="C49" s="29"/>
      <c r="D49" s="26"/>
      <c r="E49" s="30" t="s">
        <v>1240</v>
      </c>
      <c r="F49" s="31" t="e">
        <f>VLOOKUP($E49,Atletas!$1:$1048576,7,FALSE)</f>
        <v>#N/A</v>
      </c>
      <c r="G49" s="31" t="e">
        <f>VLOOKUP($E49,Atletas!$1:$1048576,9,FALSE)</f>
        <v>#N/A</v>
      </c>
      <c r="H49" s="76" t="e">
        <f>VLOOKUP($E49,Atletas!$1:$1048576,5,FALSE)</f>
        <v>#N/A</v>
      </c>
      <c r="I49" s="35"/>
      <c r="J49" s="34"/>
      <c r="K49" s="35"/>
      <c r="L49" s="35" t="s">
        <v>1047</v>
      </c>
      <c r="M49" s="44"/>
    </row>
    <row r="50" spans="1:16" s="30" customFormat="1">
      <c r="A50" s="27"/>
      <c r="B50" s="28"/>
      <c r="C50" s="29"/>
      <c r="D50" s="26"/>
      <c r="E50" s="30" t="s">
        <v>1700</v>
      </c>
      <c r="F50" s="31" t="e">
        <f>VLOOKUP($E50,Atletas!$1:$1048576,7,FALSE)</f>
        <v>#N/A</v>
      </c>
      <c r="G50" s="31" t="e">
        <f>VLOOKUP($E50,Atletas!$1:$1048576,9,FALSE)</f>
        <v>#N/A</v>
      </c>
      <c r="H50" s="76" t="e">
        <f>VLOOKUP($E50,Atletas!$1:$1048576,5,FALSE)</f>
        <v>#N/A</v>
      </c>
      <c r="I50" s="35"/>
      <c r="J50" s="34"/>
      <c r="K50" s="35"/>
      <c r="L50" s="35" t="s">
        <v>1040</v>
      </c>
      <c r="M50" s="44"/>
    </row>
    <row r="51" spans="1:16" s="30" customFormat="1">
      <c r="A51" s="27"/>
      <c r="B51" s="28"/>
      <c r="C51" s="29"/>
      <c r="D51" s="26"/>
      <c r="E51" s="30" t="s">
        <v>1366</v>
      </c>
      <c r="F51" s="31" t="e">
        <f>VLOOKUP($E51,Atletas!$1:$1048576,7,FALSE)</f>
        <v>#N/A</v>
      </c>
      <c r="G51" s="31" t="e">
        <f>VLOOKUP($E51,Atletas!$1:$1048576,9,FALSE)</f>
        <v>#N/A</v>
      </c>
      <c r="H51" s="76" t="e">
        <f>VLOOKUP($E51,Atletas!$1:$1048576,5,FALSE)</f>
        <v>#N/A</v>
      </c>
      <c r="I51" s="31"/>
      <c r="J51" s="34"/>
      <c r="K51" s="35"/>
      <c r="L51" s="35" t="s">
        <v>1048</v>
      </c>
      <c r="M51" s="44"/>
    </row>
    <row r="52" spans="1:16" s="30" customFormat="1">
      <c r="A52" s="27"/>
      <c r="B52" s="28"/>
      <c r="C52" s="29"/>
      <c r="D52" s="26"/>
      <c r="E52" s="30" t="s">
        <v>1457</v>
      </c>
      <c r="F52" s="31" t="e">
        <f>VLOOKUP($E52,Atletas!$1:$1048576,7,FALSE)</f>
        <v>#N/A</v>
      </c>
      <c r="G52" s="31" t="e">
        <f>VLOOKUP($E52,Atletas!$1:$1048576,9,FALSE)</f>
        <v>#N/A</v>
      </c>
      <c r="H52" s="76" t="e">
        <f>VLOOKUP($E52,Atletas!$1:$1048576,5,FALSE)</f>
        <v>#N/A</v>
      </c>
      <c r="I52" s="35"/>
      <c r="J52" s="34"/>
      <c r="K52" s="35"/>
      <c r="L52" s="35" t="s">
        <v>1674</v>
      </c>
      <c r="M52" s="44"/>
      <c r="O52" s="35"/>
      <c r="P52" s="44"/>
    </row>
    <row r="53" spans="1:16" s="30" customFormat="1">
      <c r="A53" s="27"/>
      <c r="B53" s="76"/>
      <c r="C53" s="29"/>
      <c r="D53" s="26"/>
      <c r="E53" s="30" t="s">
        <v>1249</v>
      </c>
      <c r="F53" s="31">
        <f>VLOOKUP($E53,Atletas!$1:$1048576,7,FALSE)</f>
        <v>33247</v>
      </c>
      <c r="G53" s="31" t="str">
        <f>VLOOKUP($E53,Atletas!$1:$1048576,9,FALSE)</f>
        <v>S/Sub-23</v>
      </c>
      <c r="H53" s="76" t="str">
        <f>VLOOKUP($E53,Atletas!$1:$1048576,5,FALSE)</f>
        <v>ADRAP</v>
      </c>
      <c r="I53" s="31"/>
      <c r="J53" s="34"/>
      <c r="L53" s="35" t="s">
        <v>1116</v>
      </c>
      <c r="M53" s="44"/>
    </row>
    <row r="54" spans="1:16" s="30" customFormat="1">
      <c r="A54" s="27"/>
      <c r="B54" s="28"/>
      <c r="C54" s="29"/>
      <c r="D54" s="26"/>
      <c r="E54" s="30" t="s">
        <v>1655</v>
      </c>
      <c r="F54" s="31">
        <f>VLOOKUP($E54,Atletas!$1:$1048576,7,FALSE)</f>
        <v>33755</v>
      </c>
      <c r="G54" s="31" t="str">
        <f>VLOOKUP($E54,Atletas!$1:$1048576,9,FALSE)</f>
        <v>S/Sub-23</v>
      </c>
      <c r="H54" s="76" t="str">
        <f>VLOOKUP($E54,Atletas!$1:$1048576,5,FALSE)</f>
        <v>ADRAP</v>
      </c>
      <c r="I54" s="35"/>
      <c r="J54" s="34"/>
      <c r="K54" s="35"/>
      <c r="L54" s="35" t="s">
        <v>2225</v>
      </c>
      <c r="M54" s="44"/>
    </row>
    <row r="55" spans="1:16" s="30" customFormat="1">
      <c r="A55" s="27"/>
      <c r="B55" s="28"/>
      <c r="C55" s="29"/>
      <c r="D55" s="26"/>
      <c r="E55" s="30" t="s">
        <v>1284</v>
      </c>
      <c r="F55" s="31">
        <f>VLOOKUP($E55,Atletas!$1:$1048576,7,FALSE)</f>
        <v>32563</v>
      </c>
      <c r="G55" s="31" t="str">
        <f>VLOOKUP($E55,Atletas!$1:$1048576,9,FALSE)</f>
        <v>Sénior</v>
      </c>
      <c r="H55" s="76" t="str">
        <f>VLOOKUP($E55,Atletas!$1:$1048576,5,FALSE)</f>
        <v>GDE</v>
      </c>
      <c r="I55" s="35"/>
      <c r="J55" s="34"/>
      <c r="K55" s="35"/>
      <c r="L55" s="35" t="s">
        <v>1117</v>
      </c>
    </row>
    <row r="56" spans="1:16" s="30" customFormat="1">
      <c r="A56" s="27"/>
      <c r="B56" s="28"/>
      <c r="C56" s="29"/>
      <c r="D56" s="26"/>
      <c r="E56" s="30" t="s">
        <v>1507</v>
      </c>
      <c r="F56" s="31" t="e">
        <f>VLOOKUP($E56,Atletas!$1:$1048576,7,FALSE)</f>
        <v>#N/A</v>
      </c>
      <c r="G56" s="31" t="e">
        <f>VLOOKUP($E56,Atletas!$1:$1048576,9,FALSE)</f>
        <v>#N/A</v>
      </c>
      <c r="H56" s="76" t="e">
        <f>VLOOKUP($E56,Atletas!$1:$1048576,5,FALSE)</f>
        <v>#N/A</v>
      </c>
      <c r="I56" s="31"/>
      <c r="J56" s="34"/>
      <c r="K56" s="35"/>
      <c r="L56" s="35" t="s">
        <v>1118</v>
      </c>
      <c r="M56" s="44"/>
    </row>
    <row r="57" spans="1:16" s="30" customFormat="1">
      <c r="A57" s="27"/>
      <c r="B57" s="28"/>
      <c r="C57" s="29"/>
      <c r="D57" s="26"/>
      <c r="E57" s="30" t="s">
        <v>1253</v>
      </c>
      <c r="F57" s="31" t="e">
        <f>VLOOKUP($E57,Atletas!$1:$1048576,7,FALSE)</f>
        <v>#N/A</v>
      </c>
      <c r="G57" s="31" t="e">
        <f>VLOOKUP($E57,Atletas!$1:$1048576,9,FALSE)</f>
        <v>#N/A</v>
      </c>
      <c r="H57" s="76" t="e">
        <f>VLOOKUP($E57,Atletas!$1:$1048576,5,FALSE)</f>
        <v>#N/A</v>
      </c>
      <c r="I57" s="31"/>
      <c r="J57" s="34"/>
      <c r="K57" s="35"/>
      <c r="L57" s="35" t="s">
        <v>1119</v>
      </c>
    </row>
    <row r="58" spans="1:16" s="30" customFormat="1">
      <c r="A58" s="27"/>
      <c r="B58" s="28"/>
      <c r="C58" s="29"/>
      <c r="D58" s="26"/>
      <c r="E58" s="30" t="s">
        <v>1482</v>
      </c>
      <c r="F58" s="31" t="e">
        <f>VLOOKUP($E58,Atletas!$1:$1048576,7,FALSE)</f>
        <v>#N/A</v>
      </c>
      <c r="G58" s="31" t="e">
        <f>VLOOKUP($E58,Atletas!$1:$1048576,9,FALSE)</f>
        <v>#N/A</v>
      </c>
      <c r="H58" s="76" t="e">
        <f>VLOOKUP($E58,Atletas!$1:$1048576,5,FALSE)</f>
        <v>#N/A</v>
      </c>
      <c r="I58" s="35"/>
      <c r="J58" s="34"/>
      <c r="K58" s="35"/>
      <c r="L58" s="35" t="s">
        <v>1675</v>
      </c>
      <c r="M58" s="44"/>
    </row>
    <row r="59" spans="1:16" s="30" customFormat="1">
      <c r="A59" s="27"/>
      <c r="B59" s="28"/>
      <c r="C59" s="29"/>
      <c r="D59" s="26"/>
      <c r="E59" s="30" t="s">
        <v>1727</v>
      </c>
      <c r="F59" s="31" t="e">
        <f>VLOOKUP($E59,Atletas!$1:$1048576,7,FALSE)</f>
        <v>#N/A</v>
      </c>
      <c r="G59" s="31" t="e">
        <f>VLOOKUP($E59,Atletas!$1:$1048576,9,FALSE)</f>
        <v>#N/A</v>
      </c>
      <c r="H59" s="76" t="e">
        <f>VLOOKUP($E59,Atletas!$1:$1048576,5,FALSE)</f>
        <v>#N/A</v>
      </c>
      <c r="I59" s="35"/>
      <c r="J59" s="34"/>
      <c r="K59" s="35"/>
      <c r="L59" s="35" t="s">
        <v>1050</v>
      </c>
      <c r="M59" s="44"/>
    </row>
    <row r="60" spans="1:16" s="30" customFormat="1">
      <c r="A60" s="27"/>
      <c r="B60" s="28"/>
      <c r="C60" s="29"/>
      <c r="D60" s="26"/>
      <c r="E60" s="30" t="s">
        <v>1260</v>
      </c>
      <c r="F60" s="31">
        <f>VLOOKUP($E60,Atletas!$1:$1048576,7,FALSE)</f>
        <v>33178</v>
      </c>
      <c r="G60" s="31" t="str">
        <f>VLOOKUP($E60,Atletas!$1:$1048576,9,FALSE)</f>
        <v>Sénior</v>
      </c>
      <c r="H60" s="76" t="str">
        <f>VLOOKUP($E60,Atletas!$1:$1048576,5,FALSE)</f>
        <v>CSM</v>
      </c>
      <c r="I60" s="35"/>
      <c r="J60" s="34"/>
      <c r="K60" s="35"/>
      <c r="L60" s="35" t="s">
        <v>1817</v>
      </c>
      <c r="M60" s="44"/>
    </row>
    <row r="61" spans="1:16" s="30" customFormat="1">
      <c r="A61" s="27"/>
      <c r="B61" s="28"/>
      <c r="C61" s="29"/>
      <c r="D61" s="26"/>
      <c r="E61" s="30" t="s">
        <v>589</v>
      </c>
      <c r="F61" s="31">
        <f>VLOOKUP($E61,Atletas!$1:$1048576,7,FALSE)</f>
        <v>35109</v>
      </c>
      <c r="G61" s="31" t="str">
        <f>VLOOKUP($E61,Atletas!$1:$1048576,9,FALSE)</f>
        <v>Juvenil</v>
      </c>
      <c r="H61" s="76" t="str">
        <f>VLOOKUP($E61,Atletas!$1:$1048576,5,FALSE)</f>
        <v>CSM</v>
      </c>
      <c r="I61" s="35"/>
      <c r="J61" s="34"/>
      <c r="K61" s="35"/>
      <c r="L61" s="35" t="s">
        <v>2229</v>
      </c>
      <c r="M61" s="44"/>
    </row>
    <row r="62" spans="1:16" s="30" customFormat="1">
      <c r="A62" s="27"/>
      <c r="B62" s="28"/>
      <c r="C62" s="29"/>
      <c r="D62" s="26"/>
      <c r="E62" s="30" t="s">
        <v>1581</v>
      </c>
      <c r="F62" s="31">
        <f>VLOOKUP($E62,Atletas!$1:$1048576,7,FALSE)</f>
        <v>34457</v>
      </c>
      <c r="G62" s="31" t="str">
        <f>VLOOKUP($E62,Atletas!$1:$1048576,9,FALSE)</f>
        <v>Júnior</v>
      </c>
      <c r="H62" s="76" t="str">
        <f>VLOOKUP($E62,Atletas!$1:$1048576,5,FALSE)</f>
        <v>ADRAP</v>
      </c>
      <c r="I62" s="35"/>
      <c r="J62" s="34"/>
      <c r="K62" s="35"/>
      <c r="L62" s="35" t="s">
        <v>1818</v>
      </c>
      <c r="M62" s="44"/>
    </row>
    <row r="63" spans="1:16" s="30" customFormat="1">
      <c r="A63" s="27"/>
      <c r="B63" s="28"/>
      <c r="C63" s="29"/>
      <c r="D63" s="26"/>
      <c r="E63" s="30" t="s">
        <v>1690</v>
      </c>
      <c r="F63" s="31" t="e">
        <f>VLOOKUP($E63,Atletas!$1:$1048576,7,FALSE)</f>
        <v>#N/A</v>
      </c>
      <c r="G63" s="31" t="e">
        <f>VLOOKUP($E63,Atletas!$1:$1048576,9,FALSE)</f>
        <v>#N/A</v>
      </c>
      <c r="H63" s="76" t="e">
        <f>VLOOKUP($E63,Atletas!$1:$1048576,5,FALSE)</f>
        <v>#N/A</v>
      </c>
      <c r="I63" s="35"/>
      <c r="J63" s="34"/>
      <c r="K63" s="35"/>
      <c r="L63" s="35" t="s">
        <v>1191</v>
      </c>
    </row>
    <row r="64" spans="1:16" s="30" customFormat="1">
      <c r="A64" s="27"/>
      <c r="B64" s="28"/>
      <c r="C64" s="29"/>
      <c r="D64" s="26"/>
      <c r="E64" s="30" t="s">
        <v>1415</v>
      </c>
      <c r="F64" s="31">
        <f>VLOOKUP($E64,Atletas!$1:$1048576,7,FALSE)</f>
        <v>32788</v>
      </c>
      <c r="G64" s="31" t="str">
        <f>VLOOKUP($E64,Atletas!$1:$1048576,9,FALSE)</f>
        <v>Sénior</v>
      </c>
      <c r="H64" s="76" t="str">
        <f>VLOOKUP($E64,Atletas!$1:$1048576,5,FALSE)</f>
        <v>CAFH</v>
      </c>
      <c r="I64" s="31"/>
      <c r="J64" s="34"/>
      <c r="K64" s="35"/>
      <c r="L64" s="35" t="s">
        <v>2232</v>
      </c>
      <c r="M64" s="44"/>
    </row>
    <row r="65" spans="1:13" s="30" customFormat="1">
      <c r="A65" s="27"/>
      <c r="B65" s="28"/>
      <c r="C65" s="29"/>
      <c r="D65" s="26"/>
      <c r="E65" s="30" t="s">
        <v>1485</v>
      </c>
      <c r="F65" s="31" t="e">
        <f>VLOOKUP($E65,Atletas!$1:$1048576,7,FALSE)</f>
        <v>#N/A</v>
      </c>
      <c r="G65" s="31" t="e">
        <f>VLOOKUP($E65,Atletas!$1:$1048576,9,FALSE)</f>
        <v>#N/A</v>
      </c>
      <c r="H65" s="76" t="e">
        <f>VLOOKUP($E65,Atletas!$1:$1048576,5,FALSE)</f>
        <v>#N/A</v>
      </c>
      <c r="I65" s="31"/>
      <c r="J65" s="34"/>
      <c r="K65" s="35"/>
      <c r="L65" s="35" t="s">
        <v>1279</v>
      </c>
      <c r="M65" s="44"/>
    </row>
    <row r="66" spans="1:13" s="30" customFormat="1">
      <c r="A66" s="27"/>
      <c r="B66" s="28"/>
      <c r="C66" s="29"/>
      <c r="D66" s="26"/>
      <c r="E66" s="30" t="s">
        <v>1423</v>
      </c>
      <c r="F66" s="31" t="e">
        <f>VLOOKUP($E66,Atletas!$1:$1048576,7,FALSE)</f>
        <v>#N/A</v>
      </c>
      <c r="G66" s="31" t="e">
        <f>VLOOKUP($E66,Atletas!$1:$1048576,9,FALSE)</f>
        <v>#N/A</v>
      </c>
      <c r="H66" s="76" t="e">
        <f>VLOOKUP($E66,Atletas!$1:$1048576,5,FALSE)</f>
        <v>#N/A</v>
      </c>
      <c r="I66" s="31"/>
      <c r="J66" s="34"/>
      <c r="K66" s="35"/>
      <c r="L66" s="35" t="s">
        <v>1120</v>
      </c>
    </row>
    <row r="67" spans="1:13" s="30" customFormat="1">
      <c r="A67" s="27"/>
      <c r="B67" s="28"/>
      <c r="C67" s="29"/>
      <c r="D67" s="26"/>
      <c r="E67" s="30" t="s">
        <v>1730</v>
      </c>
      <c r="F67" s="31" t="e">
        <f>VLOOKUP($E67,Atletas!$1:$1048576,7,FALSE)</f>
        <v>#N/A</v>
      </c>
      <c r="G67" s="31" t="e">
        <f>VLOOKUP($E67,Atletas!$1:$1048576,9,FALSE)</f>
        <v>#N/A</v>
      </c>
      <c r="H67" s="76" t="e">
        <f>VLOOKUP($E67,Atletas!$1:$1048576,5,FALSE)</f>
        <v>#N/A</v>
      </c>
      <c r="I67" s="35"/>
      <c r="J67" s="34"/>
      <c r="K67" s="35"/>
      <c r="L67" s="35" t="s">
        <v>2234</v>
      </c>
      <c r="M67" s="44"/>
    </row>
    <row r="68" spans="1:13" s="30" customFormat="1">
      <c r="A68" s="27"/>
      <c r="B68" s="28"/>
      <c r="C68" s="29"/>
      <c r="D68" s="26"/>
      <c r="E68" s="30" t="s">
        <v>1520</v>
      </c>
      <c r="F68" s="31">
        <f>VLOOKUP($E68,Atletas!$1:$1048576,7,FALSE)</f>
        <v>31126</v>
      </c>
      <c r="G68" s="31" t="str">
        <f>VLOOKUP($E68,Atletas!$1:$1048576,9,FALSE)</f>
        <v>Sénior</v>
      </c>
      <c r="H68" s="76" t="str">
        <f>VLOOKUP($E68,Atletas!$1:$1048576,5,FALSE)</f>
        <v>ADRAP</v>
      </c>
      <c r="I68" s="35"/>
      <c r="J68" s="34"/>
      <c r="K68" s="35"/>
      <c r="L68" s="35" t="s">
        <v>1045</v>
      </c>
      <c r="M68" s="44"/>
    </row>
    <row r="69" spans="1:13" s="30" customFormat="1">
      <c r="A69" s="27"/>
      <c r="B69" s="28"/>
      <c r="C69" s="29"/>
      <c r="D69" s="26"/>
      <c r="E69" s="30" t="s">
        <v>1222</v>
      </c>
      <c r="F69" s="31" t="e">
        <f>VLOOKUP($E69,Atletas!$1:$1048576,7,FALSE)</f>
        <v>#N/A</v>
      </c>
      <c r="G69" s="31" t="e">
        <f>VLOOKUP($E69,Atletas!$1:$1048576,9,FALSE)</f>
        <v>#N/A</v>
      </c>
      <c r="H69" s="76" t="e">
        <f>VLOOKUP($E69,Atletas!$1:$1048576,5,FALSE)</f>
        <v>#N/A</v>
      </c>
      <c r="I69" s="35"/>
      <c r="J69" s="34"/>
      <c r="K69" s="35"/>
      <c r="L69" s="35" t="s">
        <v>1121</v>
      </c>
      <c r="M69" s="44"/>
    </row>
    <row r="70" spans="1:13" s="30" customFormat="1">
      <c r="A70" s="27"/>
      <c r="B70" s="28"/>
      <c r="C70" s="29"/>
      <c r="D70" s="26"/>
      <c r="E70" s="30" t="s">
        <v>1505</v>
      </c>
      <c r="F70" s="31">
        <f>VLOOKUP($E70,Atletas!$1:$1048576,7,FALSE)</f>
        <v>33369</v>
      </c>
      <c r="G70" s="31" t="str">
        <f>VLOOKUP($E70,Atletas!$1:$1048576,9,FALSE)</f>
        <v>S/Sub-23</v>
      </c>
      <c r="H70" s="76" t="str">
        <f>VLOOKUP($E70,Atletas!$1:$1048576,5,FALSE)</f>
        <v>AJS</v>
      </c>
      <c r="I70" s="31"/>
      <c r="J70" s="34"/>
      <c r="K70" s="35"/>
      <c r="L70" s="35" t="s">
        <v>1192</v>
      </c>
    </row>
    <row r="71" spans="1:13" s="30" customFormat="1">
      <c r="A71" s="27"/>
      <c r="B71" s="28"/>
      <c r="C71" s="29"/>
      <c r="D71" s="26"/>
      <c r="E71" s="30" t="s">
        <v>669</v>
      </c>
      <c r="F71" s="31" t="e">
        <f>VLOOKUP($E71,Atletas!$1:$1048576,7,FALSE)</f>
        <v>#N/A</v>
      </c>
      <c r="G71" s="31" t="e">
        <f>VLOOKUP($E71,Atletas!$1:$1048576,9,FALSE)</f>
        <v>#N/A</v>
      </c>
      <c r="H71" s="76" t="e">
        <f>VLOOKUP($E71,Atletas!$1:$1048576,5,FALSE)</f>
        <v>#N/A</v>
      </c>
      <c r="I71" s="31"/>
      <c r="J71" s="34"/>
      <c r="K71" s="35"/>
      <c r="L71" s="35" t="s">
        <v>538</v>
      </c>
      <c r="M71" s="44"/>
    </row>
    <row r="72" spans="1:13" s="30" customFormat="1">
      <c r="A72" s="27"/>
      <c r="B72" s="28"/>
      <c r="C72" s="29"/>
      <c r="D72" s="26"/>
      <c r="E72" s="30" t="s">
        <v>1157</v>
      </c>
      <c r="F72" s="31">
        <f>VLOOKUP($E72,Atletas!$1:$1048576,7,FALSE)</f>
        <v>34691</v>
      </c>
      <c r="G72" s="31" t="str">
        <f>VLOOKUP($E72,Atletas!$1:$1048576,9,FALSE)</f>
        <v>Júnior</v>
      </c>
      <c r="H72" s="76" t="str">
        <f>VLOOKUP($E72,Atletas!$1:$1048576,5,FALSE)</f>
        <v>GDE</v>
      </c>
      <c r="I72" s="31"/>
      <c r="J72" s="34"/>
      <c r="K72" s="35"/>
      <c r="L72" s="35" t="s">
        <v>1820</v>
      </c>
      <c r="M72" s="44"/>
    </row>
    <row r="73" spans="1:13" s="30" customFormat="1">
      <c r="A73" s="27"/>
      <c r="B73" s="28"/>
      <c r="C73" s="29"/>
      <c r="D73" s="26"/>
      <c r="E73" s="30" t="s">
        <v>1420</v>
      </c>
      <c r="F73" s="31">
        <f>VLOOKUP($E73,Atletas!$1:$1048576,7,FALSE)</f>
        <v>34220</v>
      </c>
      <c r="G73" s="31" t="str">
        <f>VLOOKUP($E73,Atletas!$1:$1048576,9,FALSE)</f>
        <v>S/Sub-23</v>
      </c>
      <c r="H73" s="76" t="str">
        <f>VLOOKUP($E73,Atletas!$1:$1048576,5,FALSE)</f>
        <v>AJS</v>
      </c>
      <c r="I73" s="35"/>
      <c r="J73" s="34"/>
      <c r="K73" s="35"/>
      <c r="L73" s="35" t="s">
        <v>539</v>
      </c>
      <c r="M73" s="44"/>
    </row>
    <row r="74" spans="1:13" s="30" customFormat="1">
      <c r="A74" s="27"/>
      <c r="B74" s="28"/>
      <c r="C74" s="29"/>
      <c r="D74" s="26"/>
      <c r="E74" s="30" t="s">
        <v>618</v>
      </c>
      <c r="F74" s="31" t="e">
        <f>VLOOKUP($E74,Atletas!$1:$1048576,7,FALSE)</f>
        <v>#N/A</v>
      </c>
      <c r="G74" s="31" t="e">
        <f>VLOOKUP($E74,Atletas!$1:$1048576,9,FALSE)</f>
        <v>#N/A</v>
      </c>
      <c r="H74" s="76" t="e">
        <f>VLOOKUP($E74,Atletas!$1:$1048576,5,FALSE)</f>
        <v>#N/A</v>
      </c>
      <c r="I74" s="31"/>
      <c r="J74" s="34"/>
      <c r="K74" s="35"/>
      <c r="L74" s="35" t="s">
        <v>540</v>
      </c>
      <c r="M74" s="44"/>
    </row>
    <row r="75" spans="1:13" s="30" customFormat="1">
      <c r="A75" s="27"/>
      <c r="B75" s="28"/>
      <c r="C75" s="29"/>
      <c r="D75" s="26"/>
      <c r="E75" s="30" t="s">
        <v>1362</v>
      </c>
      <c r="F75" s="31">
        <f>VLOOKUP($E75,Atletas!$1:$1048576,7,FALSE)</f>
        <v>33306</v>
      </c>
      <c r="G75" s="31" t="str">
        <f>VLOOKUP($E75,Atletas!$1:$1048576,9,FALSE)</f>
        <v>S/Sub-23</v>
      </c>
      <c r="H75" s="76" t="str">
        <f>VLOOKUP($E75,Atletas!$1:$1048576,5,FALSE)</f>
        <v>CAFH</v>
      </c>
      <c r="I75" s="31"/>
      <c r="J75" s="34"/>
      <c r="K75" s="35"/>
      <c r="L75" s="35" t="s">
        <v>536</v>
      </c>
      <c r="M75" s="44"/>
    </row>
    <row r="76" spans="1:13" s="30" customFormat="1">
      <c r="A76" s="27"/>
      <c r="B76" s="28"/>
      <c r="C76" s="29"/>
      <c r="D76" s="26"/>
      <c r="E76" s="30" t="s">
        <v>1361</v>
      </c>
      <c r="F76" s="31" t="e">
        <f>VLOOKUP($E76,Atletas!$1:$1048576,7,FALSE)</f>
        <v>#N/A</v>
      </c>
      <c r="G76" s="31" t="e">
        <f>VLOOKUP($E76,Atletas!$1:$1048576,9,FALSE)</f>
        <v>#N/A</v>
      </c>
      <c r="H76" s="76" t="e">
        <f>VLOOKUP($E76,Atletas!$1:$1048576,5,FALSE)</f>
        <v>#N/A</v>
      </c>
      <c r="I76" s="35"/>
      <c r="J76" s="34"/>
      <c r="K76" s="35"/>
      <c r="L76" s="35" t="s">
        <v>536</v>
      </c>
      <c r="M76" s="44"/>
    </row>
    <row r="77" spans="1:13" s="30" customFormat="1">
      <c r="A77" s="27"/>
      <c r="B77" s="28"/>
      <c r="C77" s="29"/>
      <c r="D77" s="26"/>
      <c r="E77" s="30" t="s">
        <v>1487</v>
      </c>
      <c r="F77" s="31" t="e">
        <f>VLOOKUP($E77,Atletas!$1:$1048576,7,FALSE)</f>
        <v>#N/A</v>
      </c>
      <c r="G77" s="31" t="e">
        <f>VLOOKUP($E77,Atletas!$1:$1048576,9,FALSE)</f>
        <v>#N/A</v>
      </c>
      <c r="H77" s="76" t="e">
        <f>VLOOKUP($E77,Atletas!$1:$1048576,5,FALSE)</f>
        <v>#N/A</v>
      </c>
      <c r="I77" s="31"/>
      <c r="J77" s="34"/>
      <c r="K77" s="35"/>
      <c r="L77" s="35" t="s">
        <v>1122</v>
      </c>
    </row>
    <row r="78" spans="1:13" s="30" customFormat="1">
      <c r="A78" s="27"/>
      <c r="B78" s="28"/>
      <c r="C78" s="29"/>
      <c r="D78" s="26"/>
      <c r="E78" s="30" t="s">
        <v>1508</v>
      </c>
      <c r="F78" s="31">
        <f>VLOOKUP($E78,Atletas!$1:$1048576,7,FALSE)</f>
        <v>34271</v>
      </c>
      <c r="G78" s="31" t="str">
        <f>VLOOKUP($E78,Atletas!$1:$1048576,9,FALSE)</f>
        <v>S/Sub-23</v>
      </c>
      <c r="H78" s="76" t="str">
        <f>VLOOKUP($E78,Atletas!$1:$1048576,5,FALSE)</f>
        <v>AJS</v>
      </c>
      <c r="I78" s="35"/>
      <c r="J78" s="34"/>
      <c r="K78" s="35"/>
      <c r="L78" s="35" t="s">
        <v>1821</v>
      </c>
      <c r="M78" s="44"/>
    </row>
    <row r="79" spans="1:13" s="30" customFormat="1">
      <c r="A79" s="27"/>
      <c r="B79" s="28"/>
      <c r="C79" s="29"/>
      <c r="D79" s="26"/>
      <c r="E79" s="30" t="s">
        <v>1094</v>
      </c>
      <c r="F79" s="31">
        <f>VLOOKUP($E79,Atletas!$1:$1048576,7,FALSE)</f>
        <v>33930</v>
      </c>
      <c r="G79" s="31" t="str">
        <f>VLOOKUP($E79,Atletas!$1:$1048576,9,FALSE)</f>
        <v>S/Sub-23</v>
      </c>
      <c r="H79" s="76" t="str">
        <f>VLOOKUP($E79,Atletas!$1:$1048576,5,FALSE)</f>
        <v>AJS</v>
      </c>
      <c r="I79" s="35"/>
      <c r="J79" s="34"/>
      <c r="K79" s="35"/>
      <c r="L79" s="35" t="s">
        <v>985</v>
      </c>
      <c r="M79" s="44"/>
    </row>
    <row r="80" spans="1:13" s="30" customFormat="1">
      <c r="A80" s="27"/>
      <c r="B80" s="28"/>
      <c r="C80" s="29"/>
      <c r="D80" s="26"/>
      <c r="E80" s="30" t="s">
        <v>1661</v>
      </c>
      <c r="F80" s="31">
        <f>VLOOKUP($E80,Atletas!$1:$1048576,7,FALSE)</f>
        <v>33462</v>
      </c>
      <c r="G80" s="31" t="str">
        <f>VLOOKUP($E80,Atletas!$1:$1048576,9,FALSE)</f>
        <v>S/Sub-23</v>
      </c>
      <c r="H80" s="76" t="str">
        <f>VLOOKUP($E80,Atletas!$1:$1048576,5,FALSE)</f>
        <v>GDE</v>
      </c>
      <c r="I80" s="31"/>
      <c r="J80" s="34"/>
      <c r="K80" s="35"/>
      <c r="L80" s="35" t="s">
        <v>986</v>
      </c>
      <c r="M80" s="44"/>
    </row>
    <row r="81" spans="1:13" s="30" customFormat="1">
      <c r="A81" s="27"/>
      <c r="B81" s="28"/>
      <c r="C81" s="29"/>
      <c r="D81" s="26"/>
      <c r="E81" s="30" t="s">
        <v>1481</v>
      </c>
      <c r="F81" s="31">
        <f>VLOOKUP($E81,Atletas!$1:$1048576,7,FALSE)</f>
        <v>33671</v>
      </c>
      <c r="G81" s="31" t="str">
        <f>VLOOKUP($E81,Atletas!$1:$1048576,9,FALSE)</f>
        <v>S/Sub-23</v>
      </c>
      <c r="H81" s="76" t="str">
        <f>VLOOKUP($E81,Atletas!$1:$1048576,5,FALSE)</f>
        <v>ACDSJ</v>
      </c>
      <c r="I81" s="35"/>
      <c r="J81" s="34"/>
      <c r="K81" s="35"/>
      <c r="L81" s="35" t="s">
        <v>987</v>
      </c>
      <c r="M81" s="44"/>
    </row>
    <row r="82" spans="1:13" s="30" customFormat="1">
      <c r="A82" s="27"/>
      <c r="B82" s="28"/>
      <c r="C82" s="29"/>
      <c r="D82" s="26"/>
      <c r="E82" s="30" t="s">
        <v>1055</v>
      </c>
      <c r="F82" s="31" t="e">
        <f>VLOOKUP($E82,Atletas!$1:$1048576,7,FALSE)</f>
        <v>#N/A</v>
      </c>
      <c r="G82" s="31" t="e">
        <f>VLOOKUP($E82,Atletas!$1:$1048576,9,FALSE)</f>
        <v>#N/A</v>
      </c>
      <c r="H82" s="76" t="e">
        <f>VLOOKUP($E82,Atletas!$1:$1048576,5,FALSE)</f>
        <v>#N/A</v>
      </c>
      <c r="I82" s="35"/>
      <c r="J82" s="34"/>
      <c r="K82" s="35"/>
      <c r="L82" s="35" t="s">
        <v>541</v>
      </c>
      <c r="M82" s="44"/>
    </row>
    <row r="83" spans="1:13" s="30" customFormat="1">
      <c r="A83" s="27"/>
      <c r="B83" s="28"/>
      <c r="C83" s="29"/>
      <c r="D83" s="26"/>
      <c r="E83" s="30" t="s">
        <v>998</v>
      </c>
      <c r="F83" s="31">
        <f>VLOOKUP($E83,Atletas!$1:$1048576,7,FALSE)</f>
        <v>32511</v>
      </c>
      <c r="G83" s="31" t="str">
        <f>VLOOKUP($E83,Atletas!$1:$1048576,9,FALSE)</f>
        <v>Sénior</v>
      </c>
      <c r="H83" s="76" t="str">
        <f>VLOOKUP($E83,Atletas!$1:$1048576,5,FALSE)</f>
        <v>ADRAP</v>
      </c>
      <c r="I83" s="31"/>
      <c r="J83" s="34"/>
      <c r="K83" s="35"/>
      <c r="L83" s="35" t="s">
        <v>542</v>
      </c>
      <c r="M83" s="44"/>
    </row>
    <row r="84" spans="1:13" s="30" customFormat="1">
      <c r="A84" s="27"/>
      <c r="B84" s="28"/>
      <c r="C84" s="29"/>
      <c r="D84" s="26"/>
      <c r="E84" s="30" t="s">
        <v>21</v>
      </c>
      <c r="F84" s="31">
        <f>VLOOKUP($E84,Atletas!$1:$1048576,7,FALSE)</f>
        <v>34446</v>
      </c>
      <c r="G84" s="31" t="str">
        <f>VLOOKUP($E84,Atletas!$1:$1048576,9,FALSE)</f>
        <v>Júnior</v>
      </c>
      <c r="H84" s="76" t="str">
        <f>VLOOKUP($E84,Atletas!$1:$1048576,5,FALSE)</f>
        <v>AJS</v>
      </c>
      <c r="I84" s="31"/>
      <c r="J84" s="34"/>
      <c r="K84" s="35"/>
      <c r="L84" s="35" t="s">
        <v>1822</v>
      </c>
      <c r="M84" s="44"/>
    </row>
    <row r="85" spans="1:13" s="30" customFormat="1">
      <c r="A85" s="27"/>
      <c r="B85" s="28"/>
      <c r="C85" s="29"/>
      <c r="D85" s="26"/>
      <c r="E85" s="30" t="s">
        <v>1095</v>
      </c>
      <c r="F85" s="31" t="e">
        <f>VLOOKUP($E85,Atletas!$1:$1048576,7,FALSE)</f>
        <v>#N/A</v>
      </c>
      <c r="G85" s="31" t="e">
        <f>VLOOKUP($E85,Atletas!$1:$1048576,9,FALSE)</f>
        <v>#N/A</v>
      </c>
      <c r="H85" s="76" t="e">
        <f>VLOOKUP($E85,Atletas!$1:$1048576,5,FALSE)</f>
        <v>#N/A</v>
      </c>
      <c r="I85" s="35"/>
      <c r="J85" s="34"/>
      <c r="K85" s="35"/>
      <c r="L85" s="35" t="s">
        <v>1822</v>
      </c>
      <c r="M85" s="44"/>
    </row>
    <row r="86" spans="1:13" s="30" customFormat="1">
      <c r="A86" s="27"/>
      <c r="B86" s="28"/>
      <c r="C86" s="29"/>
      <c r="D86" s="26"/>
      <c r="E86" s="30" t="s">
        <v>575</v>
      </c>
      <c r="F86" s="31">
        <f>VLOOKUP($E86,Atletas!$1:$1048576,7,FALSE)</f>
        <v>34123</v>
      </c>
      <c r="G86" s="31" t="str">
        <f>VLOOKUP($E86,Atletas!$1:$1048576,9,FALSE)</f>
        <v>S/Sub-23</v>
      </c>
      <c r="H86" s="76" t="str">
        <f>VLOOKUP($E86,Atletas!$1:$1048576,5,FALSE)</f>
        <v>CSM</v>
      </c>
      <c r="I86" s="31"/>
      <c r="J86" s="34"/>
      <c r="K86" s="35"/>
      <c r="L86" s="35" t="s">
        <v>1823</v>
      </c>
      <c r="M86" s="44"/>
    </row>
    <row r="87" spans="1:13" s="30" customFormat="1">
      <c r="A87" s="27"/>
      <c r="B87" s="28"/>
      <c r="C87" s="29"/>
      <c r="D87" s="26"/>
      <c r="E87" s="30" t="s">
        <v>2116</v>
      </c>
      <c r="F87" s="31" t="e">
        <f>VLOOKUP($E87,Atletas!$1:$1048576,7,FALSE)</f>
        <v>#N/A</v>
      </c>
      <c r="G87" s="31" t="e">
        <f>VLOOKUP($E87,Atletas!$1:$1048576,9,FALSE)</f>
        <v>#N/A</v>
      </c>
      <c r="H87" s="76" t="e">
        <f>VLOOKUP($E87,Atletas!$1:$1048576,5,FALSE)</f>
        <v>#N/A</v>
      </c>
      <c r="I87" s="31"/>
      <c r="J87" s="34"/>
      <c r="K87" s="35"/>
      <c r="L87" s="35" t="s">
        <v>2235</v>
      </c>
      <c r="M87" s="44"/>
    </row>
    <row r="88" spans="1:13" s="30" customFormat="1">
      <c r="A88" s="27"/>
      <c r="B88" s="28"/>
      <c r="C88" s="29"/>
      <c r="D88" s="26"/>
      <c r="E88" s="30" t="s">
        <v>1433</v>
      </c>
      <c r="F88" s="31" t="e">
        <f>VLOOKUP($E88,Atletas!$1:$1048576,7,FALSE)</f>
        <v>#N/A</v>
      </c>
      <c r="G88" s="31" t="e">
        <f>VLOOKUP($E88,Atletas!$1:$1048576,9,FALSE)</f>
        <v>#N/A</v>
      </c>
      <c r="H88" s="76" t="e">
        <f>VLOOKUP($E88,Atletas!$1:$1048576,5,FALSE)</f>
        <v>#N/A</v>
      </c>
      <c r="I88" s="35"/>
      <c r="J88" s="34"/>
      <c r="K88" s="35"/>
      <c r="L88" s="35" t="s">
        <v>1123</v>
      </c>
    </row>
    <row r="89" spans="1:13" s="30" customFormat="1">
      <c r="A89" s="27"/>
      <c r="B89" s="28"/>
      <c r="C89" s="29"/>
      <c r="D89" s="26"/>
      <c r="E89" s="30" t="s">
        <v>1231</v>
      </c>
      <c r="F89" s="31">
        <f>VLOOKUP($E89,Atletas!$1:$1048576,7,FALSE)</f>
        <v>30759</v>
      </c>
      <c r="G89" s="31" t="str">
        <f>VLOOKUP($E89,Atletas!$1:$1048576,9,FALSE)</f>
        <v>Sénior</v>
      </c>
      <c r="H89" s="76" t="str">
        <f>VLOOKUP($E89,Atletas!$1:$1048576,5,FALSE)</f>
        <v>AJS</v>
      </c>
      <c r="I89" s="35"/>
      <c r="J89" s="34"/>
      <c r="K89" s="35"/>
      <c r="L89" s="35" t="s">
        <v>1824</v>
      </c>
      <c r="M89" s="44"/>
    </row>
    <row r="90" spans="1:13" s="30" customFormat="1">
      <c r="A90" s="27"/>
      <c r="B90" s="28"/>
      <c r="C90" s="29"/>
      <c r="D90" s="26"/>
      <c r="E90" s="30" t="s">
        <v>995</v>
      </c>
      <c r="F90" s="31" t="e">
        <f>VLOOKUP($E90,Atletas!$1:$1048576,7,FALSE)</f>
        <v>#N/A</v>
      </c>
      <c r="G90" s="31" t="e">
        <f>VLOOKUP($E90,Atletas!$1:$1048576,9,FALSE)</f>
        <v>#N/A</v>
      </c>
      <c r="H90" s="76" t="e">
        <f>VLOOKUP($E90,Atletas!$1:$1048576,5,FALSE)</f>
        <v>#N/A</v>
      </c>
      <c r="I90" s="31"/>
      <c r="J90" s="34"/>
      <c r="K90" s="35"/>
      <c r="L90" s="35" t="s">
        <v>988</v>
      </c>
      <c r="M90" s="44"/>
    </row>
    <row r="91" spans="1:13" s="30" customFormat="1">
      <c r="A91" s="27"/>
      <c r="B91" s="28"/>
      <c r="C91" s="29"/>
      <c r="D91" s="26"/>
      <c r="E91" s="30" t="s">
        <v>1373</v>
      </c>
      <c r="F91" s="31">
        <f>VLOOKUP($E91,Atletas!$1:$1048576,7,FALSE)</f>
        <v>32629</v>
      </c>
      <c r="G91" s="31" t="str">
        <f>VLOOKUP($E91,Atletas!$1:$1048576,9,FALSE)</f>
        <v>Sénior</v>
      </c>
      <c r="H91" s="76" t="str">
        <f>VLOOKUP($E91,Atletas!$1:$1048576,5,FALSE)</f>
        <v>CAFH</v>
      </c>
      <c r="I91" s="35"/>
      <c r="J91" s="34"/>
      <c r="K91" s="35"/>
      <c r="L91" s="35" t="s">
        <v>1825</v>
      </c>
      <c r="M91" s="44"/>
    </row>
    <row r="92" spans="1:13" s="30" customFormat="1">
      <c r="A92" s="27"/>
      <c r="B92" s="28"/>
      <c r="C92" s="29"/>
      <c r="D92" s="26"/>
      <c r="E92" s="30" t="s">
        <v>1029</v>
      </c>
      <c r="F92" s="31" t="e">
        <f>VLOOKUP($E92,Atletas!$1:$1048576,7,FALSE)</f>
        <v>#N/A</v>
      </c>
      <c r="G92" s="31" t="e">
        <f>VLOOKUP($E92,Atletas!$1:$1048576,9,FALSE)</f>
        <v>#N/A</v>
      </c>
      <c r="H92" s="76" t="e">
        <f>VLOOKUP($E92,Atletas!$1:$1048576,5,FALSE)</f>
        <v>#N/A</v>
      </c>
      <c r="I92" s="31"/>
      <c r="J92" s="34"/>
      <c r="K92" s="35"/>
      <c r="L92" s="35" t="s">
        <v>543</v>
      </c>
      <c r="M92" s="44"/>
    </row>
    <row r="93" spans="1:13" s="30" customFormat="1">
      <c r="A93" s="27"/>
      <c r="B93" s="28"/>
      <c r="C93" s="29"/>
      <c r="D93" s="26"/>
      <c r="E93" s="30" t="s">
        <v>1277</v>
      </c>
      <c r="F93" s="31">
        <f>VLOOKUP($E93,Atletas!$1:$1048576,7,FALSE)</f>
        <v>32882</v>
      </c>
      <c r="G93" s="31" t="str">
        <f>VLOOKUP($E93,Atletas!$1:$1048576,9,FALSE)</f>
        <v>Sénior</v>
      </c>
      <c r="H93" s="76" t="str">
        <f>VLOOKUP($E93,Atletas!$1:$1048576,5,FALSE)</f>
        <v>ADRAP</v>
      </c>
      <c r="I93" s="31"/>
      <c r="J93" s="34"/>
      <c r="K93" s="35"/>
      <c r="L93" s="35" t="s">
        <v>1124</v>
      </c>
    </row>
    <row r="94" spans="1:13" s="30" customFormat="1">
      <c r="A94" s="27"/>
      <c r="B94" s="28"/>
      <c r="C94" s="29"/>
      <c r="D94" s="26"/>
      <c r="E94" s="30" t="s">
        <v>1706</v>
      </c>
      <c r="F94" s="31" t="e">
        <f>VLOOKUP($E94,Atletas!$1:$1048576,7,FALSE)</f>
        <v>#N/A</v>
      </c>
      <c r="G94" s="31" t="e">
        <f>VLOOKUP($E94,Atletas!$1:$1048576,9,FALSE)</f>
        <v>#N/A</v>
      </c>
      <c r="H94" s="76" t="e">
        <f>VLOOKUP($E94,Atletas!$1:$1048576,5,FALSE)</f>
        <v>#N/A</v>
      </c>
      <c r="I94" s="35"/>
      <c r="J94" s="34"/>
      <c r="K94" s="35"/>
      <c r="L94" s="35" t="s">
        <v>989</v>
      </c>
      <c r="M94" s="44"/>
    </row>
    <row r="95" spans="1:13" s="30" customFormat="1">
      <c r="A95" s="27"/>
      <c r="B95" s="28"/>
      <c r="C95" s="29"/>
      <c r="D95" s="26"/>
      <c r="E95" s="30" t="s">
        <v>1024</v>
      </c>
      <c r="F95" s="31" t="e">
        <f>VLOOKUP($E95,Atletas!$1:$1048576,7,FALSE)</f>
        <v>#N/A</v>
      </c>
      <c r="G95" s="31" t="e">
        <f>VLOOKUP($E95,Atletas!$1:$1048576,9,FALSE)</f>
        <v>#N/A</v>
      </c>
      <c r="H95" s="76" t="e">
        <f>VLOOKUP($E95,Atletas!$1:$1048576,5,FALSE)</f>
        <v>#N/A</v>
      </c>
      <c r="I95" s="31"/>
      <c r="J95" s="34"/>
      <c r="K95" s="35"/>
      <c r="L95" s="35" t="s">
        <v>990</v>
      </c>
      <c r="M95" s="44"/>
    </row>
    <row r="96" spans="1:13" s="30" customFormat="1">
      <c r="A96" s="27"/>
      <c r="B96" s="28"/>
      <c r="C96" s="29"/>
      <c r="D96" s="26"/>
      <c r="E96" s="30" t="s">
        <v>674</v>
      </c>
      <c r="F96" s="31" t="e">
        <f>VLOOKUP($E96,Atletas!$1:$1048576,7,FALSE)</f>
        <v>#N/A</v>
      </c>
      <c r="G96" s="31" t="e">
        <f>VLOOKUP($E96,Atletas!$1:$1048576,9,FALSE)</f>
        <v>#N/A</v>
      </c>
      <c r="H96" s="76" t="e">
        <f>VLOOKUP($E96,Atletas!$1:$1048576,5,FALSE)</f>
        <v>#N/A</v>
      </c>
      <c r="I96" s="31"/>
      <c r="J96" s="34"/>
      <c r="K96" s="35"/>
      <c r="L96" s="35" t="s">
        <v>544</v>
      </c>
      <c r="M96" s="44"/>
    </row>
    <row r="97" spans="1:13" s="30" customFormat="1">
      <c r="A97" s="27"/>
      <c r="B97" s="28"/>
      <c r="C97" s="29"/>
      <c r="D97" s="26"/>
      <c r="E97" s="30" t="s">
        <v>1283</v>
      </c>
      <c r="F97" s="31" t="e">
        <f>VLOOKUP($E97,Atletas!$1:$1048576,7,FALSE)</f>
        <v>#N/A</v>
      </c>
      <c r="G97" s="31" t="e">
        <f>VLOOKUP($E97,Atletas!$1:$1048576,9,FALSE)</f>
        <v>#N/A</v>
      </c>
      <c r="H97" s="76" t="e">
        <f>VLOOKUP($E97,Atletas!$1:$1048576,5,FALSE)</f>
        <v>#N/A</v>
      </c>
      <c r="I97" s="35"/>
      <c r="J97" s="34"/>
      <c r="K97" s="35"/>
      <c r="L97" s="35" t="s">
        <v>1125</v>
      </c>
      <c r="M97" s="44"/>
    </row>
    <row r="98" spans="1:13" s="30" customFormat="1">
      <c r="A98" s="27"/>
      <c r="B98" s="28"/>
      <c r="C98" s="29"/>
      <c r="D98" s="26"/>
      <c r="E98" s="30" t="s">
        <v>899</v>
      </c>
      <c r="F98" s="31" t="e">
        <f>VLOOKUP($E98,Atletas!$1:$1048576,7,FALSE)</f>
        <v>#N/A</v>
      </c>
      <c r="G98" s="31" t="e">
        <f>VLOOKUP($E98,Atletas!$1:$1048576,9,FALSE)</f>
        <v>#N/A</v>
      </c>
      <c r="H98" s="76" t="e">
        <f>VLOOKUP($E98,Atletas!$1:$1048576,5,FALSE)</f>
        <v>#N/A</v>
      </c>
      <c r="I98" s="31"/>
      <c r="J98" s="34"/>
      <c r="K98" s="35"/>
      <c r="L98" s="35" t="s">
        <v>545</v>
      </c>
      <c r="M98" s="44"/>
    </row>
    <row r="99" spans="1:13" s="30" customFormat="1">
      <c r="A99" s="27"/>
      <c r="B99" s="28"/>
      <c r="C99" s="29"/>
      <c r="D99" s="26"/>
      <c r="E99" s="30" t="s">
        <v>4</v>
      </c>
      <c r="F99" s="31" t="e">
        <f>VLOOKUP($E99,Atletas!$1:$1048576,7,FALSE)</f>
        <v>#N/A</v>
      </c>
      <c r="G99" s="31" t="e">
        <f>VLOOKUP($E99,Atletas!$1:$1048576,9,FALSE)</f>
        <v>#N/A</v>
      </c>
      <c r="H99" s="76" t="e">
        <f>VLOOKUP($E99,Atletas!$1:$1048576,5,FALSE)</f>
        <v>#N/A</v>
      </c>
      <c r="I99" s="35"/>
      <c r="J99" s="34"/>
      <c r="K99" s="35"/>
      <c r="L99" s="35" t="s">
        <v>2236</v>
      </c>
      <c r="M99" s="44"/>
    </row>
    <row r="100" spans="1:13" s="30" customFormat="1">
      <c r="A100" s="27"/>
      <c r="B100" s="28"/>
      <c r="C100" s="29"/>
      <c r="D100" s="26"/>
      <c r="E100" s="30" t="s">
        <v>824</v>
      </c>
      <c r="F100" s="31">
        <f>VLOOKUP($E100,Atletas!$1:$1048576,7,FALSE)</f>
        <v>34501</v>
      </c>
      <c r="G100" s="31" t="str">
        <f>VLOOKUP($E100,Atletas!$1:$1048576,9,FALSE)</f>
        <v>Júnior</v>
      </c>
      <c r="H100" s="76" t="str">
        <f>VLOOKUP($E100,Atletas!$1:$1048576,5,FALSE)</f>
        <v>CSM</v>
      </c>
      <c r="I100" s="31"/>
      <c r="J100" s="34"/>
      <c r="K100" s="35"/>
      <c r="L100" s="35" t="s">
        <v>1826</v>
      </c>
      <c r="M100" s="44"/>
    </row>
    <row r="101" spans="1:13" s="30" customFormat="1">
      <c r="A101" s="27"/>
      <c r="B101" s="28"/>
      <c r="C101" s="29"/>
      <c r="D101" s="26"/>
      <c r="E101" s="30" t="s">
        <v>2112</v>
      </c>
      <c r="F101" s="31">
        <f>VLOOKUP($E101,Atletas!$1:$1048576,7,FALSE)</f>
        <v>35028</v>
      </c>
      <c r="G101" s="31" t="str">
        <f>VLOOKUP($E101,Atletas!$1:$1048576,9,FALSE)</f>
        <v>Júnior</v>
      </c>
      <c r="H101" s="76" t="str">
        <f>VLOOKUP($E101,Atletas!$1:$1048576,5,FALSE)</f>
        <v>AJS</v>
      </c>
      <c r="I101" s="31"/>
      <c r="J101" s="34"/>
      <c r="K101" s="35"/>
      <c r="L101" s="35" t="s">
        <v>2237</v>
      </c>
      <c r="M101" s="44"/>
    </row>
    <row r="102" spans="1:13" s="30" customFormat="1">
      <c r="A102" s="27"/>
      <c r="B102" s="28"/>
      <c r="C102" s="29"/>
      <c r="D102" s="26"/>
      <c r="E102" s="30" t="s">
        <v>698</v>
      </c>
      <c r="F102" s="31" t="e">
        <f>VLOOKUP($E102,Atletas!$1:$1048576,7,FALSE)</f>
        <v>#N/A</v>
      </c>
      <c r="G102" s="31" t="e">
        <f>VLOOKUP($E102,Atletas!$1:$1048576,9,FALSE)</f>
        <v>#N/A</v>
      </c>
      <c r="H102" s="76" t="e">
        <f>VLOOKUP($E102,Atletas!$1:$1048576,5,FALSE)</f>
        <v>#N/A</v>
      </c>
      <c r="I102" s="31"/>
      <c r="J102" s="34"/>
      <c r="K102" s="35"/>
      <c r="L102" s="35" t="s">
        <v>535</v>
      </c>
      <c r="M102" s="44"/>
    </row>
    <row r="103" spans="1:13" s="30" customFormat="1">
      <c r="A103" s="27"/>
      <c r="B103" s="28"/>
      <c r="C103" s="29"/>
      <c r="D103" s="26"/>
      <c r="E103" s="30" t="s">
        <v>1431</v>
      </c>
      <c r="F103" s="31" t="e">
        <f>VLOOKUP($E103,Atletas!$1:$1048576,7,FALSE)</f>
        <v>#N/A</v>
      </c>
      <c r="G103" s="31" t="e">
        <f>VLOOKUP($E103,Atletas!$1:$1048576,9,FALSE)</f>
        <v>#N/A</v>
      </c>
      <c r="H103" s="76" t="e">
        <f>VLOOKUP($E103,Atletas!$1:$1048576,5,FALSE)</f>
        <v>#N/A</v>
      </c>
      <c r="I103" s="31"/>
      <c r="J103" s="34"/>
      <c r="K103" s="35"/>
      <c r="L103" s="35" t="s">
        <v>991</v>
      </c>
      <c r="M103" s="44"/>
    </row>
    <row r="104" spans="1:13" s="30" customFormat="1">
      <c r="A104" s="27"/>
      <c r="B104" s="28"/>
      <c r="C104" s="29"/>
      <c r="D104" s="26"/>
      <c r="E104" s="30" t="s">
        <v>1259</v>
      </c>
      <c r="F104" s="31" t="e">
        <f>VLOOKUP($E104,Atletas!$1:$1048576,7,FALSE)</f>
        <v>#N/A</v>
      </c>
      <c r="G104" s="31" t="e">
        <f>VLOOKUP($E104,Atletas!$1:$1048576,9,FALSE)</f>
        <v>#N/A</v>
      </c>
      <c r="H104" s="76" t="e">
        <f>VLOOKUP($E104,Atletas!$1:$1048576,5,FALSE)</f>
        <v>#N/A</v>
      </c>
      <c r="I104" s="35"/>
      <c r="J104" s="34"/>
      <c r="K104" s="35"/>
      <c r="L104" s="35" t="s">
        <v>992</v>
      </c>
      <c r="M104" s="44"/>
    </row>
    <row r="105" spans="1:13" s="30" customFormat="1">
      <c r="A105" s="27"/>
      <c r="B105" s="28"/>
      <c r="C105" s="29"/>
      <c r="D105" s="26"/>
      <c r="E105" s="30" t="s">
        <v>1418</v>
      </c>
      <c r="F105" s="31" t="e">
        <f>VLOOKUP($E105,Atletas!$1:$1048576,7,FALSE)</f>
        <v>#N/A</v>
      </c>
      <c r="G105" s="31" t="e">
        <f>VLOOKUP($E105,Atletas!$1:$1048576,9,FALSE)</f>
        <v>#N/A</v>
      </c>
      <c r="H105" s="76" t="e">
        <f>VLOOKUP($E105,Atletas!$1:$1048576,5,FALSE)</f>
        <v>#N/A</v>
      </c>
      <c r="I105" s="35"/>
      <c r="J105" s="34"/>
      <c r="K105" s="35"/>
      <c r="L105" s="35" t="s">
        <v>1126</v>
      </c>
    </row>
    <row r="106" spans="1:13" s="30" customFormat="1">
      <c r="A106" s="27"/>
      <c r="B106" s="28"/>
      <c r="C106" s="29"/>
      <c r="D106" s="26"/>
      <c r="E106" s="30" t="s">
        <v>1224</v>
      </c>
      <c r="F106" s="31">
        <f>VLOOKUP($E106,Atletas!$1:$1048576,7,FALSE)</f>
        <v>34174</v>
      </c>
      <c r="G106" s="31" t="str">
        <f>VLOOKUP($E106,Atletas!$1:$1048576,9,FALSE)</f>
        <v>S/Sub-23</v>
      </c>
      <c r="H106" s="76" t="str">
        <f>VLOOKUP($E106,Atletas!$1:$1048576,5,FALSE)</f>
        <v>ACDSJ</v>
      </c>
      <c r="I106" s="35"/>
      <c r="J106" s="34"/>
      <c r="K106" s="35"/>
      <c r="L106" s="35" t="s">
        <v>1046</v>
      </c>
      <c r="M106" s="44"/>
    </row>
    <row r="107" spans="1:13" s="30" customFormat="1">
      <c r="A107" s="27"/>
      <c r="B107" s="28"/>
      <c r="C107" s="29"/>
      <c r="D107" s="26"/>
      <c r="E107" s="30" t="s">
        <v>909</v>
      </c>
      <c r="F107" s="31" t="e">
        <f>VLOOKUP($E107,Atletas!$1:$1048576,7,FALSE)</f>
        <v>#N/A</v>
      </c>
      <c r="G107" s="31" t="e">
        <f>VLOOKUP($E107,Atletas!$1:$1048576,9,FALSE)</f>
        <v>#N/A</v>
      </c>
      <c r="H107" s="76" t="e">
        <f>VLOOKUP($E107,Atletas!$1:$1048576,5,FALSE)</f>
        <v>#N/A</v>
      </c>
      <c r="I107" s="31"/>
      <c r="J107" s="34"/>
      <c r="K107" s="35"/>
      <c r="L107" s="35" t="s">
        <v>546</v>
      </c>
      <c r="M107" s="44"/>
    </row>
    <row r="108" spans="1:13" s="30" customFormat="1">
      <c r="A108" s="27"/>
      <c r="B108" s="28"/>
      <c r="C108" s="29"/>
      <c r="D108" s="26"/>
      <c r="E108" s="30" t="s">
        <v>1104</v>
      </c>
      <c r="F108" s="31" t="e">
        <f>VLOOKUP($E108,Atletas!$1:$1048576,7,FALSE)</f>
        <v>#N/A</v>
      </c>
      <c r="G108" s="31" t="e">
        <f>VLOOKUP($E108,Atletas!$1:$1048576,9,FALSE)</f>
        <v>#N/A</v>
      </c>
      <c r="H108" s="76" t="e">
        <f>VLOOKUP($E108,Atletas!$1:$1048576,5,FALSE)</f>
        <v>#N/A</v>
      </c>
      <c r="I108" s="31"/>
      <c r="J108" s="34"/>
      <c r="K108" s="35"/>
      <c r="L108" s="35" t="s">
        <v>993</v>
      </c>
      <c r="M108" s="44"/>
    </row>
    <row r="109" spans="1:13" s="30" customFormat="1">
      <c r="A109" s="27"/>
      <c r="B109" s="28"/>
      <c r="C109" s="29"/>
      <c r="D109" s="26"/>
      <c r="E109" s="30" t="s">
        <v>1278</v>
      </c>
      <c r="F109" s="31" t="e">
        <f>VLOOKUP($E109,Atletas!$1:$1048576,7,FALSE)</f>
        <v>#N/A</v>
      </c>
      <c r="G109" s="31" t="e">
        <f>VLOOKUP($E109,Atletas!$1:$1048576,9,FALSE)</f>
        <v>#N/A</v>
      </c>
      <c r="H109" s="76" t="e">
        <f>VLOOKUP($E109,Atletas!$1:$1048576,5,FALSE)</f>
        <v>#N/A</v>
      </c>
      <c r="I109" s="35"/>
      <c r="J109" s="34"/>
      <c r="K109" s="35"/>
      <c r="L109" s="35" t="s">
        <v>1044</v>
      </c>
      <c r="M109" s="44"/>
    </row>
    <row r="110" spans="1:13" s="30" customFormat="1">
      <c r="A110" s="27"/>
      <c r="B110" s="28"/>
      <c r="C110" s="29"/>
      <c r="D110" s="26"/>
      <c r="E110" s="30" t="s">
        <v>1254</v>
      </c>
      <c r="F110" s="31" t="e">
        <f>VLOOKUP($E110,Atletas!$1:$1048576,7,FALSE)</f>
        <v>#N/A</v>
      </c>
      <c r="G110" s="31" t="e">
        <f>VLOOKUP($E110,Atletas!$1:$1048576,9,FALSE)</f>
        <v>#N/A</v>
      </c>
      <c r="H110" s="76" t="e">
        <f>VLOOKUP($E110,Atletas!$1:$1048576,5,FALSE)</f>
        <v>#N/A</v>
      </c>
      <c r="I110" s="35"/>
      <c r="J110" s="34"/>
      <c r="K110" s="35"/>
      <c r="L110" s="35" t="s">
        <v>833</v>
      </c>
      <c r="M110" s="44"/>
    </row>
    <row r="111" spans="1:13" s="30" customFormat="1">
      <c r="A111" s="27"/>
      <c r="B111" s="28"/>
      <c r="C111" s="29"/>
      <c r="D111" s="26"/>
      <c r="E111" s="30" t="s">
        <v>1746</v>
      </c>
      <c r="F111" s="31" t="e">
        <f>VLOOKUP($E111,Atletas!$1:$1048576,7,FALSE)</f>
        <v>#N/A</v>
      </c>
      <c r="G111" s="31" t="e">
        <f>VLOOKUP($E111,Atletas!$1:$1048576,9,FALSE)</f>
        <v>#N/A</v>
      </c>
      <c r="H111" s="76" t="e">
        <f>VLOOKUP($E111,Atletas!$1:$1048576,5,FALSE)</f>
        <v>#N/A</v>
      </c>
      <c r="I111" s="31"/>
      <c r="J111" s="34"/>
      <c r="K111" s="35"/>
      <c r="L111" s="35" t="s">
        <v>834</v>
      </c>
      <c r="M111" s="44"/>
    </row>
    <row r="112" spans="1:13" s="30" customFormat="1">
      <c r="A112" s="27"/>
      <c r="B112" s="28"/>
      <c r="C112" s="29"/>
      <c r="D112" s="26"/>
      <c r="E112" s="30" t="s">
        <v>2140</v>
      </c>
      <c r="F112" s="31" t="e">
        <f>VLOOKUP($E112,Atletas!$1:$1048576,7,FALSE)</f>
        <v>#N/A</v>
      </c>
      <c r="G112" s="31" t="e">
        <f>VLOOKUP($E112,Atletas!$1:$1048576,9,FALSE)</f>
        <v>#N/A</v>
      </c>
      <c r="H112" s="76" t="e">
        <f>VLOOKUP($E112,Atletas!$1:$1048576,5,FALSE)</f>
        <v>#N/A</v>
      </c>
      <c r="I112" s="31"/>
      <c r="J112" s="34"/>
      <c r="K112" s="35"/>
      <c r="L112" s="35" t="s">
        <v>2238</v>
      </c>
      <c r="M112" s="44"/>
    </row>
    <row r="113" spans="1:13" s="30" customFormat="1">
      <c r="A113" s="27"/>
      <c r="B113" s="28"/>
      <c r="C113" s="29"/>
      <c r="D113" s="26"/>
      <c r="E113" s="30" t="s">
        <v>1725</v>
      </c>
      <c r="F113" s="31">
        <f>VLOOKUP($E113,Atletas!$1:$1048576,7,FALSE)</f>
        <v>34190</v>
      </c>
      <c r="G113" s="31" t="str">
        <f>VLOOKUP($E113,Atletas!$1:$1048576,9,FALSE)</f>
        <v>S/Sub-23</v>
      </c>
      <c r="H113" s="76" t="str">
        <f>VLOOKUP($E113,Atletas!$1:$1048576,5,FALSE)</f>
        <v>GDE</v>
      </c>
      <c r="I113" s="35"/>
      <c r="J113" s="34"/>
      <c r="K113" s="35"/>
      <c r="L113" s="35" t="s">
        <v>835</v>
      </c>
      <c r="M113" s="44"/>
    </row>
    <row r="114" spans="1:13" s="30" customFormat="1">
      <c r="A114" s="27"/>
      <c r="B114" s="28"/>
      <c r="C114" s="29"/>
      <c r="D114" s="26"/>
      <c r="E114" s="30" t="s">
        <v>913</v>
      </c>
      <c r="F114" s="31" t="e">
        <f>VLOOKUP($E114,Atletas!$1:$1048576,7,FALSE)</f>
        <v>#N/A</v>
      </c>
      <c r="G114" s="31" t="e">
        <f>VLOOKUP($E114,Atletas!$1:$1048576,9,FALSE)</f>
        <v>#N/A</v>
      </c>
      <c r="H114" s="76" t="e">
        <f>VLOOKUP($E114,Atletas!$1:$1048576,5,FALSE)</f>
        <v>#N/A</v>
      </c>
      <c r="I114" s="35"/>
      <c r="J114" s="34"/>
      <c r="K114" s="35"/>
      <c r="L114" s="35" t="s">
        <v>2239</v>
      </c>
      <c r="M114" s="44"/>
    </row>
    <row r="115" spans="1:13" s="30" customFormat="1">
      <c r="A115" s="27"/>
      <c r="B115" s="28"/>
      <c r="C115" s="29"/>
      <c r="D115" s="26"/>
      <c r="E115" s="30" t="s">
        <v>1112</v>
      </c>
      <c r="F115" s="31" t="e">
        <f>VLOOKUP($E115,Atletas!$1:$1048576,7,FALSE)</f>
        <v>#N/A</v>
      </c>
      <c r="G115" s="31" t="e">
        <f>VLOOKUP($E115,Atletas!$1:$1048576,9,FALSE)</f>
        <v>#N/A</v>
      </c>
      <c r="H115" s="76" t="e">
        <f>VLOOKUP($E115,Atletas!$1:$1048576,5,FALSE)</f>
        <v>#N/A</v>
      </c>
      <c r="I115" s="35"/>
      <c r="J115" s="34"/>
      <c r="K115" s="35"/>
      <c r="L115" s="35" t="s">
        <v>836</v>
      </c>
      <c r="M115" s="44"/>
    </row>
    <row r="116" spans="1:13" s="30" customFormat="1">
      <c r="A116" s="27"/>
      <c r="B116" s="28"/>
      <c r="C116" s="29"/>
      <c r="D116" s="26"/>
      <c r="E116" s="30" t="s">
        <v>1109</v>
      </c>
      <c r="F116" s="31" t="e">
        <f>VLOOKUP($E116,Atletas!$1:$1048576,7,FALSE)</f>
        <v>#N/A</v>
      </c>
      <c r="G116" s="31" t="e">
        <f>VLOOKUP($E116,Atletas!$1:$1048576,9,FALSE)</f>
        <v>#N/A</v>
      </c>
      <c r="H116" s="76" t="e">
        <f>VLOOKUP($E116,Atletas!$1:$1048576,5,FALSE)</f>
        <v>#N/A</v>
      </c>
      <c r="I116" s="35"/>
      <c r="J116" s="34"/>
      <c r="K116" s="35"/>
      <c r="L116" s="35" t="s">
        <v>837</v>
      </c>
      <c r="M116" s="44"/>
    </row>
    <row r="117" spans="1:13" s="30" customFormat="1">
      <c r="A117" s="27"/>
      <c r="B117" s="28"/>
      <c r="C117" s="29"/>
      <c r="D117" s="26"/>
      <c r="E117" s="30" t="s">
        <v>912</v>
      </c>
      <c r="F117" s="31" t="e">
        <f>VLOOKUP($E117,Atletas!$1:$1048576,7,FALSE)</f>
        <v>#N/A</v>
      </c>
      <c r="G117" s="31" t="e">
        <f>VLOOKUP($E117,Atletas!$1:$1048576,9,FALSE)</f>
        <v>#N/A</v>
      </c>
      <c r="H117" s="76" t="e">
        <f>VLOOKUP($E117,Atletas!$1:$1048576,5,FALSE)</f>
        <v>#N/A</v>
      </c>
      <c r="I117" s="35"/>
      <c r="J117" s="34"/>
      <c r="K117" s="35"/>
      <c r="L117" s="35" t="s">
        <v>1827</v>
      </c>
      <c r="M117" s="44"/>
    </row>
    <row r="118" spans="1:13" s="30" customFormat="1">
      <c r="A118" s="27"/>
      <c r="B118" s="28"/>
      <c r="C118" s="29"/>
      <c r="D118" s="26"/>
      <c r="E118" s="30" t="s">
        <v>5</v>
      </c>
      <c r="F118" s="31" t="e">
        <f>VLOOKUP($E118,Atletas!$1:$1048576,7,FALSE)</f>
        <v>#N/A</v>
      </c>
      <c r="G118" s="31" t="e">
        <f>VLOOKUP($E118,Atletas!$1:$1048576,9,FALSE)</f>
        <v>#N/A</v>
      </c>
      <c r="H118" s="76" t="e">
        <f>VLOOKUP($E118,Atletas!$1:$1048576,5,FALSE)</f>
        <v>#N/A</v>
      </c>
      <c r="I118" s="35"/>
      <c r="J118" s="34"/>
      <c r="K118" s="35"/>
      <c r="L118" s="35" t="s">
        <v>1828</v>
      </c>
      <c r="M118" s="44"/>
    </row>
    <row r="119" spans="1:13" s="30" customFormat="1">
      <c r="A119" s="27"/>
      <c r="B119" s="28"/>
      <c r="C119" s="29"/>
      <c r="D119" s="26"/>
      <c r="E119" s="30" t="s">
        <v>1732</v>
      </c>
      <c r="F119" s="31">
        <f>VLOOKUP($E119,Atletas!$1:$1048576,7,FALSE)</f>
        <v>34281</v>
      </c>
      <c r="G119" s="31" t="str">
        <f>VLOOKUP($E119,Atletas!$1:$1048576,9,FALSE)</f>
        <v>S/Sub-23</v>
      </c>
      <c r="H119" s="76" t="str">
        <f>VLOOKUP($E119,Atletas!$1:$1048576,5,FALSE)</f>
        <v>CAFH</v>
      </c>
      <c r="I119" s="31"/>
      <c r="J119" s="34"/>
      <c r="K119" s="35"/>
      <c r="L119" s="35" t="s">
        <v>1829</v>
      </c>
      <c r="M119" s="44"/>
    </row>
    <row r="120" spans="1:13" s="30" customFormat="1">
      <c r="A120" s="27"/>
      <c r="B120" s="28"/>
      <c r="C120" s="29"/>
      <c r="D120" s="26"/>
      <c r="F120" s="31">
        <f>VLOOKUP($E120,Atletas!$1:$1048576,7,FALSE)</f>
        <v>0</v>
      </c>
      <c r="G120" s="31">
        <f>VLOOKUP($E120,Atletas!$1:$1048576,9,FALSE)</f>
        <v>0</v>
      </c>
      <c r="H120" s="76">
        <f>VLOOKUP($E120,Atletas!$1:$1048576,5,FALSE)</f>
        <v>0</v>
      </c>
      <c r="I120" s="31"/>
      <c r="J120" s="34"/>
      <c r="K120" s="35"/>
      <c r="L120" s="35" t="s">
        <v>27</v>
      </c>
      <c r="M120" s="44"/>
    </row>
    <row r="121" spans="1:13" s="30" customFormat="1">
      <c r="A121" s="27"/>
      <c r="B121" s="28"/>
      <c r="C121" s="29"/>
      <c r="D121" s="26"/>
      <c r="F121" s="31">
        <f>VLOOKUP($E121,Atletas!$1:$1048576,7,FALSE)</f>
        <v>0</v>
      </c>
      <c r="G121" s="31">
        <f>VLOOKUP($E121,Atletas!$1:$1048576,9,FALSE)</f>
        <v>0</v>
      </c>
      <c r="H121" s="76">
        <f>VLOOKUP($E121,Atletas!$1:$1048576,5,FALSE)</f>
        <v>0</v>
      </c>
      <c r="I121" s="35"/>
      <c r="J121" s="34"/>
      <c r="K121" s="35"/>
      <c r="L121" s="35" t="s">
        <v>27</v>
      </c>
      <c r="M121" s="44"/>
    </row>
    <row r="122" spans="1:13" s="30" customFormat="1">
      <c r="A122" s="27"/>
      <c r="B122" s="28"/>
      <c r="C122" s="29"/>
      <c r="D122" s="26"/>
      <c r="F122" s="31"/>
      <c r="G122" s="31"/>
      <c r="H122" s="76"/>
      <c r="I122" s="35"/>
      <c r="J122" s="34"/>
      <c r="K122" s="35"/>
      <c r="L122" s="35"/>
      <c r="M122" s="44"/>
    </row>
    <row r="123" spans="1:13" s="30" customFormat="1">
      <c r="A123" s="27"/>
      <c r="B123" s="28"/>
      <c r="C123" s="29"/>
      <c r="D123" s="26"/>
      <c r="F123" s="31"/>
      <c r="G123" s="35"/>
      <c r="H123" s="76"/>
      <c r="I123" s="35"/>
      <c r="J123" s="34"/>
      <c r="K123" s="35"/>
      <c r="L123" s="35"/>
      <c r="M123" s="44"/>
    </row>
    <row r="124" spans="1:13" s="30" customFormat="1">
      <c r="A124" s="178" t="s">
        <v>1243</v>
      </c>
      <c r="B124" s="178"/>
      <c r="C124" s="178"/>
      <c r="D124" s="178"/>
      <c r="E124" s="178"/>
      <c r="F124" s="178"/>
      <c r="G124" s="178"/>
      <c r="H124" s="178"/>
      <c r="I124" s="178"/>
      <c r="J124" s="178"/>
      <c r="K124" s="178"/>
      <c r="L124" s="178"/>
      <c r="M124" s="44"/>
    </row>
    <row r="125" spans="1:13" s="30" customFormat="1">
      <c r="A125" s="27"/>
      <c r="B125" s="28"/>
      <c r="C125" s="29"/>
      <c r="D125" s="26"/>
      <c r="F125" s="31">
        <f>VLOOKUP($E125,Atletas!$1:$1048576,7,FALSE)</f>
        <v>0</v>
      </c>
      <c r="G125" s="31">
        <f>VLOOKUP($E125,Atletas!$1:$1048576,9,FALSE)</f>
        <v>0</v>
      </c>
      <c r="H125" s="76">
        <f>VLOOKUP($E125,Atletas!$1:$1048576,5,FALSE)</f>
        <v>0</v>
      </c>
      <c r="I125" s="31"/>
      <c r="J125" s="34"/>
      <c r="K125" s="35"/>
      <c r="L125" s="35"/>
      <c r="M125" s="44"/>
    </row>
    <row r="126" spans="1:13" s="30" customFormat="1">
      <c r="A126" s="27"/>
      <c r="B126" s="76"/>
      <c r="C126" s="29"/>
      <c r="D126" s="26"/>
      <c r="F126" s="31">
        <f>VLOOKUP($E126,Atletas!$1:$1048576,7,FALSE)</f>
        <v>0</v>
      </c>
      <c r="G126" s="31">
        <f>VLOOKUP($E126,Atletas!$1:$1048576,9,FALSE)</f>
        <v>0</v>
      </c>
      <c r="H126" s="76">
        <f>VLOOKUP($E126,Atletas!$1:$1048576,5,FALSE)</f>
        <v>0</v>
      </c>
      <c r="I126" s="31"/>
      <c r="J126" s="34"/>
      <c r="L126" s="35"/>
      <c r="M126" s="44"/>
    </row>
    <row r="127" spans="1:13" s="30" customFormat="1">
      <c r="A127" s="27"/>
      <c r="B127" s="76"/>
      <c r="C127" s="29"/>
      <c r="D127" s="26"/>
      <c r="F127" s="31">
        <f>VLOOKUP($E127,Atletas!$1:$1048576,7,FALSE)</f>
        <v>0</v>
      </c>
      <c r="G127" s="31">
        <f>VLOOKUP($E127,Atletas!$1:$1048576,9,FALSE)</f>
        <v>0</v>
      </c>
      <c r="H127" s="76">
        <f>VLOOKUP($E127,Atletas!$1:$1048576,5,FALSE)</f>
        <v>0</v>
      </c>
      <c r="I127" s="31"/>
      <c r="J127" s="34"/>
      <c r="L127" s="35"/>
      <c r="M127" s="44"/>
    </row>
    <row r="128" spans="1:13" s="30" customFormat="1">
      <c r="A128" s="27"/>
      <c r="B128" s="76"/>
      <c r="C128" s="29"/>
      <c r="D128" s="26"/>
      <c r="F128" s="31">
        <f>VLOOKUP($E128,Atletas!$1:$1048576,7,FALSE)</f>
        <v>0</v>
      </c>
      <c r="G128" s="31">
        <f>VLOOKUP($E128,Atletas!$1:$1048576,9,FALSE)</f>
        <v>0</v>
      </c>
      <c r="H128" s="76">
        <f>VLOOKUP($E128,Atletas!$1:$1048576,5,FALSE)</f>
        <v>0</v>
      </c>
      <c r="I128" s="31"/>
      <c r="J128" s="34"/>
      <c r="L128" s="35"/>
      <c r="M128" s="44"/>
    </row>
    <row r="129" spans="1:13" s="30" customFormat="1">
      <c r="A129" s="27"/>
      <c r="B129" s="76"/>
      <c r="C129" s="29"/>
      <c r="D129" s="26"/>
      <c r="F129" s="31">
        <f>VLOOKUP($E129,Atletas!$1:$1048576,7,FALSE)</f>
        <v>0</v>
      </c>
      <c r="G129" s="31">
        <f>VLOOKUP($E129,Atletas!$1:$1048576,9,FALSE)</f>
        <v>0</v>
      </c>
      <c r="H129" s="76">
        <f>VLOOKUP($E129,Atletas!$1:$1048576,5,FALSE)</f>
        <v>0</v>
      </c>
      <c r="I129" s="31"/>
      <c r="J129" s="34"/>
      <c r="L129" s="35"/>
      <c r="M129" s="44"/>
    </row>
    <row r="130" spans="1:13" s="30" customFormat="1">
      <c r="A130" s="27"/>
      <c r="B130" s="76"/>
      <c r="C130" s="29"/>
      <c r="D130" s="26"/>
      <c r="F130" s="31"/>
      <c r="G130" s="31"/>
      <c r="H130" s="76"/>
      <c r="I130" s="31"/>
      <c r="J130" s="34"/>
      <c r="L130" s="35"/>
      <c r="M130" s="44"/>
    </row>
    <row r="131" spans="1:13" s="30" customFormat="1">
      <c r="A131" s="27"/>
      <c r="B131" s="28"/>
      <c r="C131" s="29"/>
      <c r="D131" s="26"/>
      <c r="F131" s="31"/>
      <c r="G131" s="31"/>
      <c r="H131" s="76"/>
      <c r="I131" s="35"/>
      <c r="J131" s="34"/>
      <c r="K131" s="35"/>
      <c r="L131" s="35"/>
      <c r="M131" s="44"/>
    </row>
    <row r="132" spans="1:13" s="30" customFormat="1">
      <c r="A132" s="27"/>
      <c r="B132" s="28"/>
      <c r="C132" s="29"/>
      <c r="D132" s="26"/>
      <c r="F132" s="31"/>
      <c r="G132" s="31"/>
      <c r="H132" s="76"/>
      <c r="I132" s="35"/>
      <c r="J132" s="34"/>
      <c r="K132" s="35"/>
      <c r="L132" s="35"/>
      <c r="M132" s="44"/>
    </row>
    <row r="133" spans="1:13" s="30" customFormat="1">
      <c r="A133" s="178" t="s">
        <v>1244</v>
      </c>
      <c r="B133" s="178"/>
      <c r="C133" s="178"/>
      <c r="D133" s="178"/>
      <c r="E133" s="178"/>
      <c r="F133" s="178"/>
      <c r="G133" s="178"/>
      <c r="H133" s="178"/>
      <c r="I133" s="178"/>
      <c r="J133" s="178"/>
      <c r="K133" s="178"/>
      <c r="L133" s="178"/>
      <c r="M133" s="44"/>
    </row>
    <row r="134" spans="1:13" s="30" customFormat="1">
      <c r="A134" s="27"/>
      <c r="B134" s="28">
        <v>10.91</v>
      </c>
      <c r="C134" s="29">
        <v>3.4</v>
      </c>
      <c r="D134" s="26" t="s">
        <v>2748</v>
      </c>
      <c r="E134" s="30" t="s">
        <v>1028</v>
      </c>
      <c r="F134" s="31">
        <f>VLOOKUP($E134,Atletas!$1:$1048576,7,FALSE)</f>
        <v>33978</v>
      </c>
      <c r="G134" s="31" t="str">
        <f>VLOOKUP($E134,Atletas!$1:$1048576,9,FALSE)</f>
        <v>S/Sub-23</v>
      </c>
      <c r="H134" s="76" t="str">
        <f>VLOOKUP($E134,Atletas!$1:$1048576,5,FALSE)</f>
        <v>GDE</v>
      </c>
      <c r="I134" s="35" t="s">
        <v>1434</v>
      </c>
      <c r="J134" s="34">
        <v>41406</v>
      </c>
      <c r="K134" s="35"/>
      <c r="L134" s="35"/>
      <c r="M134" s="44"/>
    </row>
    <row r="135" spans="1:13" s="30" customFormat="1">
      <c r="A135" s="27"/>
      <c r="B135" s="28">
        <v>11.06</v>
      </c>
      <c r="C135" s="29">
        <v>2.6</v>
      </c>
      <c r="D135" s="26">
        <v>3</v>
      </c>
      <c r="E135" s="30" t="s">
        <v>1156</v>
      </c>
      <c r="F135" s="31">
        <f>VLOOKUP($E135,Atletas!$1:$1048576,7,FALSE)</f>
        <v>33887</v>
      </c>
      <c r="G135" s="31" t="str">
        <f>VLOOKUP($E135,Atletas!$1:$1048576,9,FALSE)</f>
        <v>S/Sub-23</v>
      </c>
      <c r="H135" s="76" t="str">
        <f>VLOOKUP($E135,Atletas!$1:$1048576,5,FALSE)</f>
        <v>GDE</v>
      </c>
      <c r="I135" s="35" t="s">
        <v>3203</v>
      </c>
      <c r="J135" s="34">
        <v>41433</v>
      </c>
      <c r="K135" s="35"/>
      <c r="L135" s="35"/>
      <c r="M135" s="44"/>
    </row>
    <row r="136" spans="1:13" s="30" customFormat="1">
      <c r="A136" s="27"/>
      <c r="B136" s="28" t="s">
        <v>3223</v>
      </c>
      <c r="C136" s="29">
        <v>3</v>
      </c>
      <c r="D136" s="26">
        <v>1</v>
      </c>
      <c r="E136" s="30" t="s">
        <v>588</v>
      </c>
      <c r="F136" s="31">
        <f>VLOOKUP($E136,Atletas!$1:$1048576,7,FALSE)</f>
        <v>34942</v>
      </c>
      <c r="G136" s="31" t="str">
        <f>VLOOKUP($E136,Atletas!$1:$1048576,9,FALSE)</f>
        <v>Júnior</v>
      </c>
      <c r="H136" s="76" t="str">
        <f>VLOOKUP($E136,Atletas!$1:$1048576,5,FALSE)</f>
        <v>ADRAP</v>
      </c>
      <c r="I136" s="35" t="s">
        <v>1434</v>
      </c>
      <c r="J136" s="34">
        <v>41440</v>
      </c>
      <c r="K136" s="35"/>
      <c r="L136" s="35"/>
      <c r="M136" s="44"/>
    </row>
    <row r="137" spans="1:13" s="30" customFormat="1">
      <c r="A137" s="27"/>
      <c r="B137" s="28">
        <v>11.11</v>
      </c>
      <c r="C137" s="29">
        <v>4.8</v>
      </c>
      <c r="D137" s="26">
        <v>7</v>
      </c>
      <c r="E137" s="30" t="s">
        <v>588</v>
      </c>
      <c r="F137" s="31">
        <f>VLOOKUP($E137,Atletas!$1:$1048576,7,FALSE)</f>
        <v>34942</v>
      </c>
      <c r="G137" s="31" t="str">
        <f>VLOOKUP($E137,Atletas!$1:$1048576,9,FALSE)</f>
        <v>Júnior</v>
      </c>
      <c r="H137" s="76" t="str">
        <f>VLOOKUP($E137,Atletas!$1:$1048576,5,FALSE)</f>
        <v>ADRAP</v>
      </c>
      <c r="I137" s="35" t="s">
        <v>3203</v>
      </c>
      <c r="J137" s="34">
        <v>41433</v>
      </c>
      <c r="K137" s="35"/>
      <c r="L137" s="35"/>
      <c r="M137" s="44"/>
    </row>
    <row r="138" spans="1:13" s="30" customFormat="1">
      <c r="A138" s="27"/>
      <c r="B138" s="28">
        <v>11.35</v>
      </c>
      <c r="C138" s="29">
        <v>3.4</v>
      </c>
      <c r="D138" s="26" t="s">
        <v>2755</v>
      </c>
      <c r="E138" s="30" t="s">
        <v>1473</v>
      </c>
      <c r="F138" s="31">
        <f>VLOOKUP($E138,Atletas!$1:$1048576,7,FALSE)</f>
        <v>33975</v>
      </c>
      <c r="G138" s="31" t="str">
        <f>VLOOKUP($E138,Atletas!$1:$1048576,9,FALSE)</f>
        <v>S/Sub-23</v>
      </c>
      <c r="H138" s="76" t="str">
        <f>VLOOKUP($E138,Atletas!$1:$1048576,5,FALSE)</f>
        <v>CSM</v>
      </c>
      <c r="I138" s="35" t="s">
        <v>1434</v>
      </c>
      <c r="J138" s="34">
        <v>41406</v>
      </c>
      <c r="K138" s="35"/>
      <c r="L138" s="35"/>
      <c r="M138" s="44"/>
    </row>
    <row r="139" spans="1:13" s="30" customFormat="1">
      <c r="A139" s="27"/>
      <c r="B139" s="28" t="s">
        <v>3224</v>
      </c>
      <c r="C139" s="29">
        <v>3</v>
      </c>
      <c r="D139" s="26">
        <v>2</v>
      </c>
      <c r="E139" s="30" t="s">
        <v>31</v>
      </c>
      <c r="F139" s="31">
        <f>VLOOKUP($E139,Atletas!$1:$1048576,7,FALSE)</f>
        <v>35103</v>
      </c>
      <c r="G139" s="31" t="str">
        <f>VLOOKUP($E139,Atletas!$1:$1048576,9,FALSE)</f>
        <v>Juvenil</v>
      </c>
      <c r="H139" s="76" t="str">
        <f>VLOOKUP($E139,Atletas!$1:$1048576,5,FALSE)</f>
        <v>GDE</v>
      </c>
      <c r="I139" s="35" t="s">
        <v>1434</v>
      </c>
      <c r="J139" s="34">
        <v>41440</v>
      </c>
      <c r="K139" s="35"/>
      <c r="L139" s="35"/>
      <c r="M139" s="44"/>
    </row>
    <row r="140" spans="1:13" s="30" customFormat="1">
      <c r="A140" s="27"/>
      <c r="B140" s="28">
        <v>11.41</v>
      </c>
      <c r="C140" s="29">
        <v>3.3</v>
      </c>
      <c r="D140" s="26" t="s">
        <v>2739</v>
      </c>
      <c r="E140" s="30" t="s">
        <v>31</v>
      </c>
      <c r="F140" s="31">
        <f>VLOOKUP($E140,Atletas!$1:$1048576,7,FALSE)</f>
        <v>35103</v>
      </c>
      <c r="G140" s="31" t="str">
        <f>VLOOKUP($E140,Atletas!$1:$1048576,9,FALSE)</f>
        <v>Juvenil</v>
      </c>
      <c r="H140" s="76" t="str">
        <f>VLOOKUP($E140,Atletas!$1:$1048576,5,FALSE)</f>
        <v>GDE</v>
      </c>
      <c r="I140" s="35" t="s">
        <v>1434</v>
      </c>
      <c r="J140" s="34">
        <v>41440</v>
      </c>
      <c r="K140" s="35"/>
      <c r="L140" s="35"/>
      <c r="M140" s="44"/>
    </row>
    <row r="141" spans="1:13" s="30" customFormat="1">
      <c r="A141" s="27"/>
      <c r="B141" s="28">
        <v>11.49</v>
      </c>
      <c r="C141" s="29">
        <v>3.4</v>
      </c>
      <c r="D141" s="26" t="s">
        <v>2756</v>
      </c>
      <c r="E141" s="30" t="s">
        <v>1521</v>
      </c>
      <c r="F141" s="31">
        <f>VLOOKUP($E141,Atletas!$1:$1048576,7,FALSE)</f>
        <v>33242</v>
      </c>
      <c r="G141" s="31" t="str">
        <f>VLOOKUP($E141,Atletas!$1:$1048576,9,FALSE)</f>
        <v>S/Sub-23</v>
      </c>
      <c r="H141" s="76" t="str">
        <f>VLOOKUP($E141,Atletas!$1:$1048576,5,FALSE)</f>
        <v>CSM</v>
      </c>
      <c r="I141" s="35" t="s">
        <v>1434</v>
      </c>
      <c r="J141" s="34">
        <v>41406</v>
      </c>
      <c r="K141" s="35"/>
      <c r="L141" s="35"/>
      <c r="M141" s="44"/>
    </row>
    <row r="142" spans="1:13" s="30" customFormat="1">
      <c r="A142" s="27"/>
      <c r="B142" s="28" t="s">
        <v>3226</v>
      </c>
      <c r="C142" s="29">
        <v>3</v>
      </c>
      <c r="D142" s="26">
        <v>4</v>
      </c>
      <c r="E142" s="30" t="s">
        <v>750</v>
      </c>
      <c r="F142" s="31">
        <f>VLOOKUP($E142,Atletas!$1:$1048576,7,FALSE)</f>
        <v>34803</v>
      </c>
      <c r="G142" s="31" t="str">
        <f>VLOOKUP($E142,Atletas!$1:$1048576,9,FALSE)</f>
        <v>Júnior</v>
      </c>
      <c r="H142" s="76" t="str">
        <f>VLOOKUP($E142,Atletas!$1:$1048576,5,FALSE)</f>
        <v>ACDSJ</v>
      </c>
      <c r="I142" s="35" t="s">
        <v>1434</v>
      </c>
      <c r="J142" s="34">
        <v>41440</v>
      </c>
      <c r="K142" s="35"/>
      <c r="L142" s="35"/>
      <c r="M142" s="44"/>
    </row>
    <row r="143" spans="1:13" s="30" customFormat="1">
      <c r="A143" s="27"/>
      <c r="B143" s="28">
        <v>11.69</v>
      </c>
      <c r="C143" s="29">
        <v>3.3</v>
      </c>
      <c r="D143" s="26" t="s">
        <v>2748</v>
      </c>
      <c r="E143" s="30" t="s">
        <v>750</v>
      </c>
      <c r="F143" s="31">
        <f>VLOOKUP($E143,Atletas!$1:$1048576,7,FALSE)</f>
        <v>34803</v>
      </c>
      <c r="G143" s="31" t="str">
        <f>VLOOKUP($E143,Atletas!$1:$1048576,9,FALSE)</f>
        <v>Júnior</v>
      </c>
      <c r="H143" s="76" t="str">
        <f>VLOOKUP($E143,Atletas!$1:$1048576,5,FALSE)</f>
        <v>ACDSJ</v>
      </c>
      <c r="I143" s="35" t="s">
        <v>1434</v>
      </c>
      <c r="J143" s="34">
        <v>41406</v>
      </c>
      <c r="K143" s="35"/>
      <c r="L143" s="35"/>
      <c r="M143" s="44"/>
    </row>
    <row r="144" spans="1:13" s="30" customFormat="1">
      <c r="A144" s="27"/>
      <c r="B144" s="28">
        <v>11.79</v>
      </c>
      <c r="C144" s="29">
        <v>3.3</v>
      </c>
      <c r="D144" s="26" t="s">
        <v>2755</v>
      </c>
      <c r="E144" s="30" t="s">
        <v>1300</v>
      </c>
      <c r="F144" s="31">
        <f>VLOOKUP($E144,Atletas!$1:$1048576,7,FALSE)</f>
        <v>33000</v>
      </c>
      <c r="G144" s="31" t="str">
        <f>VLOOKUP($E144,Atletas!$1:$1048576,9,FALSE)</f>
        <v>Sénior</v>
      </c>
      <c r="H144" s="76" t="str">
        <f>VLOOKUP($E144,Atletas!$1:$1048576,5,FALSE)</f>
        <v>ADRAP</v>
      </c>
      <c r="I144" s="35" t="s">
        <v>1434</v>
      </c>
      <c r="J144" s="34">
        <v>41406</v>
      </c>
      <c r="K144" s="35"/>
      <c r="L144" s="35"/>
      <c r="M144" s="44"/>
    </row>
    <row r="145" spans="1:13" s="30" customFormat="1">
      <c r="A145" s="27"/>
      <c r="B145" s="28">
        <v>11.84</v>
      </c>
      <c r="C145" s="29">
        <v>3.4</v>
      </c>
      <c r="D145" s="26" t="s">
        <v>2765</v>
      </c>
      <c r="E145" s="30" t="s">
        <v>1656</v>
      </c>
      <c r="F145" s="31">
        <f>VLOOKUP($E145,Atletas!$1:$1048576,7,FALSE)</f>
        <v>27985</v>
      </c>
      <c r="G145" s="31" t="str">
        <f>VLOOKUP($E145,Atletas!$1:$1048576,9,FALSE)</f>
        <v>S/Veterano</v>
      </c>
      <c r="H145" s="76" t="str">
        <f>VLOOKUP($E145,Atletas!$1:$1048576,5,FALSE)</f>
        <v>CSM</v>
      </c>
      <c r="I145" s="35" t="s">
        <v>1434</v>
      </c>
      <c r="J145" s="34">
        <v>41406</v>
      </c>
      <c r="K145" s="35"/>
      <c r="L145" s="35"/>
      <c r="M145" s="44"/>
    </row>
    <row r="146" spans="1:13" s="30" customFormat="1">
      <c r="A146" s="27"/>
      <c r="B146" s="28" t="s">
        <v>3225</v>
      </c>
      <c r="C146" s="29">
        <v>3</v>
      </c>
      <c r="D146" s="26">
        <v>3</v>
      </c>
      <c r="E146" s="30" t="s">
        <v>679</v>
      </c>
      <c r="F146" s="31">
        <f>VLOOKUP($E146,Atletas!$1:$1048576,7,FALSE)</f>
        <v>35305</v>
      </c>
      <c r="G146" s="31" t="str">
        <f>VLOOKUP($E146,Atletas!$1:$1048576,9,FALSE)</f>
        <v>Juvenil</v>
      </c>
      <c r="H146" s="76" t="str">
        <f>VLOOKUP($E146,Atletas!$1:$1048576,5,FALSE)</f>
        <v>GDE</v>
      </c>
      <c r="I146" s="35" t="s">
        <v>1434</v>
      </c>
      <c r="J146" s="34">
        <v>41440</v>
      </c>
      <c r="K146" s="35"/>
      <c r="L146" s="35"/>
      <c r="M146" s="44"/>
    </row>
    <row r="147" spans="1:13" s="30" customFormat="1">
      <c r="A147" s="27"/>
      <c r="B147" s="28">
        <v>11.86</v>
      </c>
      <c r="C147" s="29">
        <v>2.2000000000000002</v>
      </c>
      <c r="D147" s="26">
        <v>3</v>
      </c>
      <c r="E147" s="30" t="s">
        <v>679</v>
      </c>
      <c r="F147" s="31">
        <f>VLOOKUP($E147,Atletas!$1:$1048576,7,FALSE)</f>
        <v>35305</v>
      </c>
      <c r="G147" s="31" t="str">
        <f>VLOOKUP($E147,Atletas!$1:$1048576,9,FALSE)</f>
        <v>Juvenil</v>
      </c>
      <c r="H147" s="76" t="str">
        <f>VLOOKUP($E147,Atletas!$1:$1048576,5,FALSE)</f>
        <v>GDE</v>
      </c>
      <c r="I147" s="35" t="s">
        <v>1434</v>
      </c>
      <c r="J147" s="34">
        <v>41419</v>
      </c>
      <c r="K147" s="35"/>
      <c r="L147" s="35"/>
      <c r="M147" s="44"/>
    </row>
    <row r="148" spans="1:13" s="30" customFormat="1">
      <c r="A148" s="27"/>
      <c r="B148" s="28">
        <v>11.94</v>
      </c>
      <c r="C148" s="29">
        <v>3.3</v>
      </c>
      <c r="D148" s="26" t="s">
        <v>2756</v>
      </c>
      <c r="E148" s="69" t="s">
        <v>1223</v>
      </c>
      <c r="F148" s="31">
        <f>VLOOKUP($E148,Atletas!$1:$1048576,7,FALSE)</f>
        <v>34779</v>
      </c>
      <c r="G148" s="31" t="str">
        <f>VLOOKUP($E148,Atletas!$1:$1048576,9,FALSE)</f>
        <v>Júnior</v>
      </c>
      <c r="H148" s="76" t="str">
        <f>VLOOKUP($E148,Atletas!$1:$1048576,5,FALSE)</f>
        <v>AJS</v>
      </c>
      <c r="I148" s="35" t="s">
        <v>1434</v>
      </c>
      <c r="J148" s="34">
        <v>41406</v>
      </c>
      <c r="K148" s="35"/>
      <c r="L148" s="35"/>
      <c r="M148" s="44"/>
    </row>
    <row r="149" spans="1:13" s="30" customFormat="1">
      <c r="A149" s="27"/>
      <c r="B149" s="28">
        <v>12.21</v>
      </c>
      <c r="C149" s="29">
        <v>3.3</v>
      </c>
      <c r="D149" s="26" t="s">
        <v>2763</v>
      </c>
      <c r="E149" s="30" t="s">
        <v>2788</v>
      </c>
      <c r="F149" s="31">
        <f>VLOOKUP($E149,Atletas!$1:$1048576,7,FALSE)</f>
        <v>33883</v>
      </c>
      <c r="G149" s="31" t="str">
        <f>VLOOKUP($E149,Atletas!$1:$1048576,9,FALSE)</f>
        <v>S/Sub-23</v>
      </c>
      <c r="H149" s="76" t="str">
        <f>VLOOKUP($E149,Atletas!$1:$1048576,5,FALSE)</f>
        <v>ADRAP</v>
      </c>
      <c r="I149" s="35" t="s">
        <v>1434</v>
      </c>
      <c r="J149" s="34">
        <v>41406</v>
      </c>
      <c r="K149" s="35"/>
      <c r="L149" s="35"/>
      <c r="M149" s="44"/>
    </row>
    <row r="150" spans="1:13" s="30" customFormat="1">
      <c r="A150" s="27"/>
      <c r="B150" s="28">
        <v>12.23</v>
      </c>
      <c r="C150" s="29">
        <v>2.6</v>
      </c>
      <c r="D150" s="26">
        <v>8</v>
      </c>
      <c r="E150" s="30" t="s">
        <v>1420</v>
      </c>
      <c r="F150" s="31">
        <f>VLOOKUP($E150,Atletas!$1:$1048576,7,FALSE)</f>
        <v>34220</v>
      </c>
      <c r="G150" s="31" t="str">
        <f>VLOOKUP($E150,Atletas!$1:$1048576,9,FALSE)</f>
        <v>S/Sub-23</v>
      </c>
      <c r="H150" s="76" t="str">
        <f>VLOOKUP($E150,Atletas!$1:$1048576,5,FALSE)</f>
        <v>AJS</v>
      </c>
      <c r="I150" s="35" t="s">
        <v>3203</v>
      </c>
      <c r="J150" s="34">
        <v>41433</v>
      </c>
      <c r="K150" s="35"/>
      <c r="L150" s="35"/>
      <c r="M150" s="44"/>
    </row>
    <row r="151" spans="1:13" s="30" customFormat="1">
      <c r="A151" s="27"/>
      <c r="B151" s="28" t="s">
        <v>3227</v>
      </c>
      <c r="C151" s="29">
        <v>3</v>
      </c>
      <c r="D151" s="26">
        <v>5</v>
      </c>
      <c r="E151" s="30" t="s">
        <v>3218</v>
      </c>
      <c r="F151" s="31">
        <f>VLOOKUP($E151,Atletas!$1:$1048576,7,FALSE)</f>
        <v>35418</v>
      </c>
      <c r="G151" s="31" t="str">
        <f>VLOOKUP($E151,Atletas!$1:$1048576,9,FALSE)</f>
        <v>Juvenil</v>
      </c>
      <c r="H151" s="76" t="str">
        <f>VLOOKUP($E151,Atletas!$1:$1048576,5,FALSE)</f>
        <v>ACDSJ</v>
      </c>
      <c r="I151" s="35" t="s">
        <v>1434</v>
      </c>
      <c r="J151" s="34">
        <v>41440</v>
      </c>
      <c r="K151" s="35"/>
      <c r="L151" s="35"/>
      <c r="M151" s="44"/>
    </row>
    <row r="152" spans="1:13" s="30" customFormat="1">
      <c r="A152" s="27"/>
      <c r="B152" s="28">
        <v>12.55</v>
      </c>
      <c r="C152" s="29">
        <v>2.4</v>
      </c>
      <c r="D152" s="26" t="s">
        <v>2073</v>
      </c>
      <c r="E152" s="30" t="s">
        <v>3218</v>
      </c>
      <c r="F152" s="31">
        <f>VLOOKUP($E152,Atletas!$1:$1048576,7,FALSE)</f>
        <v>35418</v>
      </c>
      <c r="G152" s="31" t="str">
        <f>VLOOKUP($E152,Atletas!$1:$1048576,9,FALSE)</f>
        <v>Juvenil</v>
      </c>
      <c r="H152" s="76" t="str">
        <f>VLOOKUP($E152,Atletas!$1:$1048576,5,FALSE)</f>
        <v>ACDSJ</v>
      </c>
      <c r="I152" s="35" t="s">
        <v>1434</v>
      </c>
      <c r="J152" s="34">
        <v>41440</v>
      </c>
      <c r="K152" s="35"/>
      <c r="L152" s="35"/>
      <c r="M152" s="44"/>
    </row>
    <row r="153" spans="1:13" s="30" customFormat="1">
      <c r="A153" s="27"/>
      <c r="B153" s="28">
        <v>12.69</v>
      </c>
      <c r="C153" s="29">
        <v>2.2000000000000002</v>
      </c>
      <c r="D153" s="26">
        <v>4</v>
      </c>
      <c r="E153" s="30" t="s">
        <v>29</v>
      </c>
      <c r="F153" s="31">
        <f>VLOOKUP($E153,Atletas!$1:$1048576,7,FALSE)</f>
        <v>35636</v>
      </c>
      <c r="G153" s="31" t="str">
        <f>VLOOKUP($E153,Atletas!$1:$1048576,9,FALSE)</f>
        <v>Juvenil</v>
      </c>
      <c r="H153" s="76" t="str">
        <f>VLOOKUP($E153,Atletas!$1:$1048576,5,FALSE)</f>
        <v>CSM</v>
      </c>
      <c r="I153" s="35" t="s">
        <v>1434</v>
      </c>
      <c r="J153" s="34">
        <v>41419</v>
      </c>
      <c r="K153" s="35"/>
      <c r="L153" s="35"/>
      <c r="M153" s="44"/>
    </row>
    <row r="154" spans="1:13" s="30" customFormat="1">
      <c r="A154" s="27"/>
      <c r="B154" s="28" t="s">
        <v>3228</v>
      </c>
      <c r="C154" s="29">
        <v>3</v>
      </c>
      <c r="D154" s="26">
        <v>6</v>
      </c>
      <c r="E154" s="30" t="s">
        <v>3022</v>
      </c>
      <c r="F154" s="31">
        <f>VLOOKUP($E154,Atletas!$1:$1048576,7,FALSE)</f>
        <v>34587</v>
      </c>
      <c r="G154" s="31" t="str">
        <f>VLOOKUP($E154,Atletas!$1:$1048576,9,FALSE)</f>
        <v>Júnior</v>
      </c>
      <c r="H154" s="76" t="str">
        <f>VLOOKUP($E154,Atletas!$1:$1048576,5,FALSE)</f>
        <v>AJS</v>
      </c>
      <c r="I154" s="35" t="s">
        <v>1434</v>
      </c>
      <c r="J154" s="34">
        <v>41440</v>
      </c>
      <c r="K154" s="35"/>
      <c r="L154" s="35"/>
      <c r="M154" s="44"/>
    </row>
    <row r="155" spans="1:13" s="30" customFormat="1">
      <c r="A155" s="27"/>
      <c r="B155" s="28">
        <v>12.97</v>
      </c>
      <c r="C155" s="29">
        <v>3.3</v>
      </c>
      <c r="D155" s="26" t="s">
        <v>2740</v>
      </c>
      <c r="E155" s="30" t="s">
        <v>3022</v>
      </c>
      <c r="F155" s="31">
        <f>VLOOKUP($E155,Atletas!$1:$1048576,7,FALSE)</f>
        <v>34587</v>
      </c>
      <c r="G155" s="31" t="str">
        <f>VLOOKUP($E155,Atletas!$1:$1048576,9,FALSE)</f>
        <v>Júnior</v>
      </c>
      <c r="H155" s="76" t="str">
        <f>VLOOKUP($E155,Atletas!$1:$1048576,5,FALSE)</f>
        <v>AJS</v>
      </c>
      <c r="I155" s="35" t="s">
        <v>1434</v>
      </c>
      <c r="J155" s="34">
        <v>41440</v>
      </c>
      <c r="K155" s="35"/>
      <c r="L155" s="35"/>
      <c r="M155" s="44"/>
    </row>
    <row r="156" spans="1:13" s="30" customFormat="1">
      <c r="A156" s="27"/>
      <c r="B156" s="28" t="s">
        <v>3229</v>
      </c>
      <c r="C156" s="29">
        <v>3</v>
      </c>
      <c r="D156" s="26">
        <v>7</v>
      </c>
      <c r="E156" s="30" t="s">
        <v>3145</v>
      </c>
      <c r="F156" s="31">
        <f>VLOOKUP($E156,Atletas!$1:$1048576,7,FALSE)</f>
        <v>35240</v>
      </c>
      <c r="G156" s="31" t="str">
        <f>VLOOKUP($E156,Atletas!$1:$1048576,9,FALSE)</f>
        <v>Juvenil</v>
      </c>
      <c r="H156" s="76" t="str">
        <f>VLOOKUP($E156,Atletas!$1:$1048576,5,FALSE)</f>
        <v>ADRAP</v>
      </c>
      <c r="I156" s="35" t="s">
        <v>1434</v>
      </c>
      <c r="J156" s="34">
        <v>41440</v>
      </c>
      <c r="K156" s="35"/>
      <c r="L156" s="35"/>
      <c r="M156" s="44"/>
    </row>
    <row r="157" spans="1:13" s="30" customFormat="1">
      <c r="A157" s="27"/>
      <c r="B157" s="28">
        <v>13.4</v>
      </c>
      <c r="C157" s="29">
        <v>3.3</v>
      </c>
      <c r="D157" s="26" t="s">
        <v>2073</v>
      </c>
      <c r="E157" s="30" t="s">
        <v>3145</v>
      </c>
      <c r="F157" s="31">
        <f>VLOOKUP($E157,Atletas!$1:$1048576,7,FALSE)</f>
        <v>35240</v>
      </c>
      <c r="G157" s="31" t="str">
        <f>VLOOKUP($E157,Atletas!$1:$1048576,9,FALSE)</f>
        <v>Juvenil</v>
      </c>
      <c r="H157" s="76" t="str">
        <f>VLOOKUP($E157,Atletas!$1:$1048576,5,FALSE)</f>
        <v>ADRAP</v>
      </c>
      <c r="I157" s="35" t="s">
        <v>1434</v>
      </c>
      <c r="J157" s="34">
        <v>41440</v>
      </c>
      <c r="K157" s="35"/>
      <c r="L157" s="35"/>
      <c r="M157" s="44"/>
    </row>
    <row r="158" spans="1:13" s="30" customFormat="1">
      <c r="A158" s="27"/>
      <c r="B158" s="28"/>
      <c r="C158" s="29"/>
      <c r="D158" s="26"/>
      <c r="F158" s="31">
        <f>VLOOKUP($E158,Atletas!$1:$1048576,7,FALSE)</f>
        <v>0</v>
      </c>
      <c r="G158" s="31">
        <f>VLOOKUP($E158,Atletas!$1:$1048576,9,FALSE)</f>
        <v>0</v>
      </c>
      <c r="H158" s="76">
        <f>VLOOKUP($E158,Atletas!$1:$1048576,5,FALSE)</f>
        <v>0</v>
      </c>
      <c r="I158" s="35"/>
      <c r="J158" s="34"/>
      <c r="K158" s="35"/>
      <c r="L158" s="35"/>
      <c r="M158" s="44"/>
    </row>
    <row r="159" spans="1:13" s="30" customFormat="1">
      <c r="A159" s="27"/>
      <c r="B159" s="28"/>
      <c r="C159" s="29"/>
      <c r="D159" s="26"/>
      <c r="F159" s="31">
        <f>VLOOKUP($E159,Atletas!$1:$1048576,7,FALSE)</f>
        <v>0</v>
      </c>
      <c r="G159" s="31">
        <f>VLOOKUP($E159,Atletas!$1:$1048576,9,FALSE)</f>
        <v>0</v>
      </c>
      <c r="H159" s="76">
        <f>VLOOKUP($E159,Atletas!$1:$1048576,5,FALSE)</f>
        <v>0</v>
      </c>
      <c r="I159" s="35"/>
      <c r="J159" s="34"/>
      <c r="K159" s="35"/>
      <c r="L159" s="35"/>
      <c r="M159" s="44"/>
    </row>
    <row r="160" spans="1:13" s="30" customFormat="1">
      <c r="A160" s="27"/>
      <c r="B160" s="28"/>
      <c r="C160" s="29"/>
      <c r="D160" s="26"/>
      <c r="F160" s="31">
        <f>VLOOKUP($E160,Atletas!$1:$1048576,7,FALSE)</f>
        <v>0</v>
      </c>
      <c r="G160" s="31">
        <f>VLOOKUP($E160,Atletas!$1:$1048576,9,FALSE)</f>
        <v>0</v>
      </c>
      <c r="H160" s="76">
        <f>VLOOKUP($E160,Atletas!$1:$1048576,5,FALSE)</f>
        <v>0</v>
      </c>
      <c r="I160" s="35"/>
      <c r="J160" s="34"/>
      <c r="K160" s="35"/>
      <c r="L160" s="35"/>
      <c r="M160" s="44"/>
    </row>
    <row r="161" spans="1:13" s="30" customFormat="1">
      <c r="A161" s="27"/>
      <c r="B161" s="28"/>
      <c r="C161" s="29"/>
      <c r="D161" s="26"/>
      <c r="F161" s="31">
        <f>VLOOKUP($E161,Atletas!$1:$1048576,7,FALSE)</f>
        <v>0</v>
      </c>
      <c r="G161" s="31">
        <f>VLOOKUP($E161,Atletas!$1:$1048576,9,FALSE)</f>
        <v>0</v>
      </c>
      <c r="H161" s="76">
        <f>VLOOKUP($E161,Atletas!$1:$1048576,5,FALSE)</f>
        <v>0</v>
      </c>
      <c r="I161" s="35"/>
      <c r="J161" s="34"/>
      <c r="K161" s="35"/>
      <c r="L161" s="35"/>
      <c r="M161" s="44"/>
    </row>
    <row r="162" spans="1:13" s="30" customFormat="1">
      <c r="A162" s="27"/>
      <c r="B162" s="28"/>
      <c r="C162" s="29"/>
      <c r="D162" s="26"/>
      <c r="F162" s="31">
        <f>VLOOKUP($E162,Atletas!$1:$1048576,7,FALSE)</f>
        <v>0</v>
      </c>
      <c r="G162" s="31">
        <f>VLOOKUP($E162,Atletas!$1:$1048576,9,FALSE)</f>
        <v>0</v>
      </c>
      <c r="H162" s="76">
        <f>VLOOKUP($E162,Atletas!$1:$1048576,5,FALSE)</f>
        <v>0</v>
      </c>
      <c r="I162" s="35"/>
      <c r="J162" s="34"/>
      <c r="K162" s="35"/>
      <c r="L162" s="35"/>
      <c r="M162" s="44"/>
    </row>
    <row r="163" spans="1:13" s="30" customFormat="1">
      <c r="A163" s="27"/>
      <c r="B163" s="28"/>
      <c r="C163" s="29"/>
      <c r="D163" s="26"/>
      <c r="F163" s="31">
        <f>VLOOKUP($E163,Atletas!$1:$1048576,7,FALSE)</f>
        <v>0</v>
      </c>
      <c r="G163" s="31">
        <f>VLOOKUP($E163,Atletas!$1:$1048576,9,FALSE)</f>
        <v>0</v>
      </c>
      <c r="H163" s="76">
        <f>VLOOKUP($E163,Atletas!$1:$1048576,5,FALSE)</f>
        <v>0</v>
      </c>
      <c r="I163" s="35"/>
      <c r="J163" s="34"/>
      <c r="K163" s="35"/>
      <c r="L163" s="35"/>
      <c r="M163" s="44"/>
    </row>
    <row r="164" spans="1:13" s="30" customFormat="1">
      <c r="A164" s="27"/>
      <c r="B164" s="28"/>
      <c r="C164" s="29"/>
      <c r="D164" s="26"/>
      <c r="F164" s="31">
        <f>VLOOKUP($E164,Atletas!$1:$1048576,7,FALSE)</f>
        <v>0</v>
      </c>
      <c r="G164" s="31">
        <f>VLOOKUP($E164,Atletas!$1:$1048576,9,FALSE)</f>
        <v>0</v>
      </c>
      <c r="H164" s="76">
        <f>VLOOKUP($E164,Atletas!$1:$1048576,5,FALSE)</f>
        <v>0</v>
      </c>
      <c r="I164" s="35"/>
      <c r="J164" s="34"/>
      <c r="K164" s="35"/>
      <c r="L164" s="35"/>
      <c r="M164" s="44"/>
    </row>
    <row r="165" spans="1:13" s="30" customFormat="1">
      <c r="A165" s="27"/>
      <c r="B165" s="28"/>
      <c r="C165" s="29"/>
      <c r="D165" s="26"/>
      <c r="F165" s="31">
        <f>VLOOKUP($E165,Atletas!$1:$1048576,7,FALSE)</f>
        <v>0</v>
      </c>
      <c r="G165" s="31">
        <f>VLOOKUP($E165,Atletas!$1:$1048576,9,FALSE)</f>
        <v>0</v>
      </c>
      <c r="H165" s="76">
        <f>VLOOKUP($E165,Atletas!$1:$1048576,5,FALSE)</f>
        <v>0</v>
      </c>
      <c r="I165" s="35"/>
      <c r="J165" s="34"/>
      <c r="K165" s="35"/>
      <c r="L165" s="35"/>
      <c r="M165" s="44"/>
    </row>
    <row r="166" spans="1:13" s="30" customFormat="1">
      <c r="A166" s="27"/>
      <c r="B166" s="28"/>
      <c r="C166" s="29"/>
      <c r="D166" s="26"/>
      <c r="F166" s="31">
        <f>VLOOKUP($E166,Atletas!$1:$1048576,7,FALSE)</f>
        <v>0</v>
      </c>
      <c r="G166" s="31">
        <f>VLOOKUP($E166,Atletas!$1:$1048576,9,FALSE)</f>
        <v>0</v>
      </c>
      <c r="H166" s="76">
        <f>VLOOKUP($E166,Atletas!$1:$1048576,5,FALSE)</f>
        <v>0</v>
      </c>
      <c r="I166" s="35"/>
      <c r="J166" s="34"/>
      <c r="K166" s="35"/>
      <c r="L166" s="35"/>
      <c r="M166" s="44"/>
    </row>
    <row r="167" spans="1:13" s="30" customFormat="1">
      <c r="A167" s="27"/>
      <c r="B167" s="28"/>
      <c r="C167" s="29"/>
      <c r="D167" s="26"/>
      <c r="F167" s="31">
        <f>VLOOKUP($E167,Atletas!$1:$1048576,7,FALSE)</f>
        <v>0</v>
      </c>
      <c r="G167" s="31">
        <f>VLOOKUP($E167,Atletas!$1:$1048576,9,FALSE)</f>
        <v>0</v>
      </c>
      <c r="H167" s="76">
        <f>VLOOKUP($E167,Atletas!$1:$1048576,5,FALSE)</f>
        <v>0</v>
      </c>
      <c r="I167" s="35"/>
      <c r="J167" s="34"/>
      <c r="K167" s="35"/>
      <c r="L167" s="35"/>
      <c r="M167" s="44"/>
    </row>
    <row r="168" spans="1:13" s="30" customFormat="1">
      <c r="A168" s="27"/>
      <c r="B168" s="28"/>
      <c r="C168" s="29"/>
      <c r="D168" s="26"/>
      <c r="F168" s="31">
        <f>VLOOKUP($E168,Atletas!$1:$1048576,7,FALSE)</f>
        <v>0</v>
      </c>
      <c r="G168" s="31">
        <f>VLOOKUP($E168,Atletas!$1:$1048576,9,FALSE)</f>
        <v>0</v>
      </c>
      <c r="H168" s="76">
        <f>VLOOKUP($E168,Atletas!$1:$1048576,5,FALSE)</f>
        <v>0</v>
      </c>
      <c r="I168" s="35"/>
      <c r="J168" s="34"/>
      <c r="K168" s="35"/>
      <c r="L168" s="35"/>
      <c r="M168" s="44"/>
    </row>
    <row r="169" spans="1:13" s="30" customFormat="1">
      <c r="A169" s="27"/>
      <c r="B169" s="28"/>
      <c r="C169" s="29"/>
      <c r="D169" s="26"/>
      <c r="F169" s="31">
        <f>VLOOKUP($E169,Atletas!$1:$1048576,7,FALSE)</f>
        <v>0</v>
      </c>
      <c r="G169" s="31">
        <f>VLOOKUP($E169,Atletas!$1:$1048576,9,FALSE)</f>
        <v>0</v>
      </c>
      <c r="H169" s="76">
        <f>VLOOKUP($E169,Atletas!$1:$1048576,5,FALSE)</f>
        <v>0</v>
      </c>
      <c r="I169" s="35"/>
      <c r="J169" s="34"/>
      <c r="K169" s="35"/>
      <c r="L169" s="35"/>
      <c r="M169" s="44"/>
    </row>
    <row r="170" spans="1:13" s="30" customFormat="1">
      <c r="A170" s="27"/>
      <c r="B170" s="28"/>
      <c r="C170" s="29"/>
      <c r="D170" s="26"/>
      <c r="F170" s="31">
        <f>VLOOKUP($E170,Atletas!$1:$1048576,7,FALSE)</f>
        <v>0</v>
      </c>
      <c r="G170" s="31">
        <f>VLOOKUP($E170,Atletas!$1:$1048576,9,FALSE)</f>
        <v>0</v>
      </c>
      <c r="H170" s="76">
        <f>VLOOKUP($E170,Atletas!$1:$1048576,5,FALSE)</f>
        <v>0</v>
      </c>
      <c r="I170" s="35"/>
      <c r="J170" s="34"/>
      <c r="K170" s="35"/>
      <c r="L170" s="35"/>
      <c r="M170" s="44"/>
    </row>
    <row r="171" spans="1:13" s="30" customFormat="1">
      <c r="A171" s="27"/>
      <c r="B171" s="28"/>
      <c r="C171" s="29"/>
      <c r="D171" s="26"/>
      <c r="F171" s="31">
        <f>VLOOKUP($E171,Atletas!$1:$1048576,7,FALSE)</f>
        <v>0</v>
      </c>
      <c r="G171" s="31">
        <f>VLOOKUP($E171,Atletas!$1:$1048576,9,FALSE)</f>
        <v>0</v>
      </c>
      <c r="H171" s="76">
        <f>VLOOKUP($E171,Atletas!$1:$1048576,5,FALSE)</f>
        <v>0</v>
      </c>
      <c r="I171" s="35"/>
      <c r="J171" s="34"/>
      <c r="K171" s="35"/>
      <c r="L171" s="35"/>
      <c r="M171" s="44"/>
    </row>
    <row r="172" spans="1:13" s="30" customFormat="1">
      <c r="A172" s="27"/>
      <c r="B172" s="28"/>
      <c r="C172" s="29"/>
      <c r="D172" s="26"/>
      <c r="F172" s="31">
        <f>VLOOKUP($E172,Atletas!$1:$1048576,7,FALSE)</f>
        <v>0</v>
      </c>
      <c r="G172" s="31">
        <f>VLOOKUP($E172,Atletas!$1:$1048576,9,FALSE)</f>
        <v>0</v>
      </c>
      <c r="H172" s="76">
        <f>VLOOKUP($E172,Atletas!$1:$1048576,5,FALSE)</f>
        <v>0</v>
      </c>
      <c r="I172" s="35"/>
      <c r="J172" s="34"/>
      <c r="K172" s="35"/>
      <c r="L172" s="35"/>
      <c r="M172" s="44"/>
    </row>
    <row r="173" spans="1:13" s="30" customFormat="1">
      <c r="A173" s="27"/>
      <c r="B173" s="28"/>
      <c r="C173" s="29"/>
      <c r="D173" s="26"/>
      <c r="F173" s="31">
        <f>VLOOKUP($E173,Atletas!$1:$1048576,7,FALSE)</f>
        <v>0</v>
      </c>
      <c r="G173" s="31">
        <f>VLOOKUP($E173,Atletas!$1:$1048576,9,FALSE)</f>
        <v>0</v>
      </c>
      <c r="H173" s="76">
        <f>VLOOKUP($E173,Atletas!$1:$1048576,5,FALSE)</f>
        <v>0</v>
      </c>
      <c r="I173" s="35"/>
      <c r="J173" s="34"/>
      <c r="K173" s="35"/>
      <c r="L173" s="35"/>
      <c r="M173" s="44"/>
    </row>
    <row r="174" spans="1:13" s="30" customFormat="1">
      <c r="A174" s="27"/>
      <c r="B174" s="28"/>
      <c r="C174" s="29"/>
      <c r="D174" s="26"/>
      <c r="F174" s="31">
        <f>VLOOKUP($E174,Atletas!$1:$1048576,7,FALSE)</f>
        <v>0</v>
      </c>
      <c r="G174" s="31">
        <f>VLOOKUP($E174,Atletas!$1:$1048576,9,FALSE)</f>
        <v>0</v>
      </c>
      <c r="H174" s="76">
        <f>VLOOKUP($E174,Atletas!$1:$1048576,5,FALSE)</f>
        <v>0</v>
      </c>
      <c r="I174" s="35"/>
      <c r="J174" s="34"/>
      <c r="K174" s="35"/>
      <c r="L174" s="35"/>
      <c r="M174" s="44"/>
    </row>
    <row r="175" spans="1:13" s="30" customFormat="1">
      <c r="A175" s="27"/>
      <c r="B175" s="28"/>
      <c r="C175" s="29"/>
      <c r="D175" s="26"/>
      <c r="F175" s="31">
        <f>VLOOKUP($E175,Atletas!$1:$1048576,7,FALSE)</f>
        <v>0</v>
      </c>
      <c r="G175" s="31">
        <f>VLOOKUP($E175,Atletas!$1:$1048576,9,FALSE)</f>
        <v>0</v>
      </c>
      <c r="H175" s="76">
        <f>VLOOKUP($E175,Atletas!$1:$1048576,5,FALSE)</f>
        <v>0</v>
      </c>
      <c r="I175" s="35"/>
      <c r="J175" s="34"/>
      <c r="K175" s="35"/>
      <c r="L175" s="35"/>
      <c r="M175" s="44"/>
    </row>
    <row r="176" spans="1:13" s="30" customFormat="1">
      <c r="A176" s="27"/>
      <c r="B176" s="28"/>
      <c r="C176" s="29"/>
      <c r="D176" s="26"/>
      <c r="F176" s="31">
        <f>VLOOKUP($E176,Atletas!$1:$1048576,7,FALSE)</f>
        <v>0</v>
      </c>
      <c r="G176" s="31">
        <f>VLOOKUP($E176,Atletas!$1:$1048576,9,FALSE)</f>
        <v>0</v>
      </c>
      <c r="H176" s="76">
        <f>VLOOKUP($E176,Atletas!$1:$1048576,5,FALSE)</f>
        <v>0</v>
      </c>
      <c r="I176" s="35"/>
      <c r="J176" s="34"/>
      <c r="K176" s="35"/>
      <c r="L176" s="35"/>
      <c r="M176" s="44"/>
    </row>
  </sheetData>
  <autoFilter ref="G5:H121"/>
  <sortState ref="A6:P110">
    <sortCondition ref="L6:L110"/>
  </sortState>
  <mergeCells count="6">
    <mergeCell ref="A133:L133"/>
    <mergeCell ref="A2:L2"/>
    <mergeCell ref="A1:L1"/>
    <mergeCell ref="A3:L3"/>
    <mergeCell ref="A4:K4"/>
    <mergeCell ref="A124:L124"/>
  </mergeCells>
  <phoneticPr fontId="5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8" enableFormatConditionsCalculation="0">
    <pageSetUpPr fitToPage="1"/>
  </sheetPr>
  <dimension ref="A1:O223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E6" sqref="E6"/>
    </sheetView>
  </sheetViews>
  <sheetFormatPr baseColWidth="10" defaultColWidth="8.83203125" defaultRowHeight="12" x14ac:dyDescent="0"/>
  <cols>
    <col min="1" max="1" width="4.6640625" style="2" customWidth="1"/>
    <col min="2" max="2" width="13.6640625" style="40" customWidth="1"/>
    <col min="3" max="3" width="6.6640625" style="23" customWidth="1"/>
    <col min="4" max="4" width="5.6640625" style="2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customWidth="1"/>
    <col min="11" max="12" width="13.6640625" style="7" customWidth="1"/>
    <col min="13" max="14" width="0" hidden="1" customWidth="1"/>
  </cols>
  <sheetData>
    <row r="1" spans="1:15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5" ht="19.5" customHeight="1">
      <c r="A2" s="180" t="s">
        <v>1391</v>
      </c>
      <c r="B2" s="180"/>
      <c r="C2" s="186"/>
      <c r="D2" s="180"/>
      <c r="E2" s="180"/>
      <c r="F2" s="180"/>
      <c r="G2" s="180"/>
      <c r="H2" s="180"/>
      <c r="I2" s="180"/>
      <c r="J2" s="186"/>
      <c r="K2" s="180"/>
      <c r="L2" s="180"/>
    </row>
    <row r="3" spans="1:15" ht="18" customHeight="1">
      <c r="A3" s="182" t="s">
        <v>1542</v>
      </c>
      <c r="B3" s="182"/>
      <c r="C3" s="187"/>
      <c r="D3" s="182"/>
      <c r="E3" s="182"/>
      <c r="F3" s="182"/>
      <c r="G3" s="182"/>
      <c r="H3" s="182"/>
      <c r="I3" s="182"/>
      <c r="J3" s="187"/>
      <c r="K3" s="182"/>
      <c r="L3" s="182"/>
    </row>
    <row r="4" spans="1:15" ht="6" customHeight="1">
      <c r="A4" s="183"/>
      <c r="B4" s="183"/>
      <c r="C4" s="188"/>
      <c r="D4" s="183"/>
      <c r="E4" s="183"/>
      <c r="F4" s="183"/>
      <c r="G4" s="183"/>
      <c r="H4" s="183"/>
      <c r="I4" s="183"/>
      <c r="J4" s="188"/>
      <c r="K4" s="183"/>
      <c r="L4" s="18"/>
    </row>
    <row r="5" spans="1:15" s="61" customFormat="1" ht="15.25" customHeight="1">
      <c r="A5" s="3" t="s">
        <v>1756</v>
      </c>
      <c r="B5" s="5" t="s">
        <v>1757</v>
      </c>
      <c r="C5" s="60" t="s">
        <v>1516</v>
      </c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</row>
    <row r="6" spans="1:15" s="30" customFormat="1">
      <c r="A6" s="27">
        <v>1</v>
      </c>
      <c r="B6" s="28">
        <v>1.96</v>
      </c>
      <c r="C6" s="29"/>
      <c r="D6" s="26">
        <v>1</v>
      </c>
      <c r="E6" s="30" t="s">
        <v>1663</v>
      </c>
      <c r="F6" s="31">
        <f>VLOOKUP($E6,Atletas!$1:$1048576,7,FALSE)</f>
        <v>31223</v>
      </c>
      <c r="G6" s="31" t="str">
        <f>VLOOKUP($E6,Atletas!$1:$1048576,9,FALSE)</f>
        <v>Sénior</v>
      </c>
      <c r="H6" s="76" t="str">
        <f>VLOOKUP($E6,Atletas!$1:$1048576,5,FALSE)</f>
        <v>GDE</v>
      </c>
      <c r="I6" s="35" t="s">
        <v>1434</v>
      </c>
      <c r="J6" s="34">
        <v>41420</v>
      </c>
      <c r="K6" s="35"/>
      <c r="L6" s="35" t="s">
        <v>922</v>
      </c>
      <c r="M6" s="44"/>
      <c r="O6" s="30" t="str">
        <f>IF(L6="rp",CONCATENATE(B6," - 12"),L6)</f>
        <v>2,07 - 04</v>
      </c>
    </row>
    <row r="7" spans="1:15" s="30" customFormat="1">
      <c r="A7" s="27">
        <v>2</v>
      </c>
      <c r="B7" s="28">
        <v>1.94</v>
      </c>
      <c r="C7" s="29"/>
      <c r="D7" s="26">
        <v>1</v>
      </c>
      <c r="E7" s="30" t="s">
        <v>1555</v>
      </c>
      <c r="F7" s="31">
        <f>VLOOKUP($E7,Atletas!$1:$1048576,7,FALSE)</f>
        <v>32952</v>
      </c>
      <c r="G7" s="31" t="str">
        <f>VLOOKUP($E7,Atletas!$1:$1048576,9,FALSE)</f>
        <v>Sénior</v>
      </c>
      <c r="H7" s="76" t="str">
        <f>VLOOKUP($E7,Atletas!$1:$1048576,5,FALSE)</f>
        <v>ADRAP</v>
      </c>
      <c r="I7" s="35" t="s">
        <v>1434</v>
      </c>
      <c r="J7" s="34">
        <v>41300</v>
      </c>
      <c r="K7" s="35"/>
      <c r="L7" s="35" t="s">
        <v>1972</v>
      </c>
      <c r="M7" s="44"/>
    </row>
    <row r="8" spans="1:15" s="30" customFormat="1">
      <c r="A8" s="27">
        <v>3</v>
      </c>
      <c r="B8" s="28">
        <v>1.93</v>
      </c>
      <c r="C8" s="29"/>
      <c r="D8" s="26">
        <v>1</v>
      </c>
      <c r="E8" s="30" t="s">
        <v>1508</v>
      </c>
      <c r="F8" s="31">
        <f>VLOOKUP($E8,Atletas!$1:$1048576,7,FALSE)</f>
        <v>34271</v>
      </c>
      <c r="G8" s="31" t="str">
        <f>VLOOKUP($E8,Atletas!$1:$1048576,9,FALSE)</f>
        <v>S/Sub-23</v>
      </c>
      <c r="H8" s="76" t="str">
        <f>VLOOKUP($E8,Atletas!$1:$1048576,5,FALSE)</f>
        <v>AJS</v>
      </c>
      <c r="I8" s="35" t="s">
        <v>1434</v>
      </c>
      <c r="J8" s="34">
        <v>41315</v>
      </c>
      <c r="K8" s="35"/>
      <c r="L8" s="35" t="s">
        <v>1971</v>
      </c>
      <c r="M8" s="44"/>
    </row>
    <row r="9" spans="1:15" s="30" customFormat="1">
      <c r="A9" s="27">
        <v>4</v>
      </c>
      <c r="B9" s="28">
        <v>1.77</v>
      </c>
      <c r="C9" s="29"/>
      <c r="D9" s="26">
        <v>1</v>
      </c>
      <c r="E9" s="30" t="s">
        <v>1274</v>
      </c>
      <c r="F9" s="31">
        <f>VLOOKUP($E9,Atletas!$1:$1048576,7,FALSE)</f>
        <v>34392</v>
      </c>
      <c r="G9" s="31" t="str">
        <f>VLOOKUP($E9,Atletas!$1:$1048576,9,FALSE)</f>
        <v>Júnior</v>
      </c>
      <c r="H9" s="76" t="str">
        <f>VLOOKUP($E9,Atletas!$1:$1048576,5,FALSE)</f>
        <v>AJS</v>
      </c>
      <c r="I9" s="35" t="s">
        <v>1434</v>
      </c>
      <c r="J9" s="34">
        <v>41441</v>
      </c>
      <c r="K9" s="35"/>
      <c r="L9" s="35" t="s">
        <v>27</v>
      </c>
      <c r="M9" s="44"/>
    </row>
    <row r="10" spans="1:15" s="30" customFormat="1">
      <c r="A10" s="27">
        <v>5</v>
      </c>
      <c r="B10" s="28">
        <v>1.7</v>
      </c>
      <c r="C10" s="29"/>
      <c r="D10" s="26" t="s">
        <v>2789</v>
      </c>
      <c r="E10" s="30" t="s">
        <v>39</v>
      </c>
      <c r="F10" s="31">
        <f>VLOOKUP($E10,Atletas!$1:$1048576,7,FALSE)</f>
        <v>35251</v>
      </c>
      <c r="G10" s="31" t="str">
        <f>VLOOKUP($E10,Atletas!$1:$1048576,9,FALSE)</f>
        <v>Juvenil</v>
      </c>
      <c r="H10" s="76" t="str">
        <f>VLOOKUP($E10,Atletas!$1:$1048576,5,FALSE)</f>
        <v>CSM</v>
      </c>
      <c r="I10" s="35" t="s">
        <v>1434</v>
      </c>
      <c r="J10" s="34">
        <v>41300</v>
      </c>
      <c r="K10" s="35"/>
      <c r="L10" s="35" t="s">
        <v>27</v>
      </c>
    </row>
    <row r="11" spans="1:15" s="30" customFormat="1">
      <c r="A11" s="27">
        <v>6</v>
      </c>
      <c r="B11" s="28">
        <v>1.7</v>
      </c>
      <c r="C11" s="29"/>
      <c r="D11" s="26">
        <v>3</v>
      </c>
      <c r="E11" s="30" t="s">
        <v>31</v>
      </c>
      <c r="F11" s="31">
        <f>VLOOKUP($E11,Atletas!$1:$1048576,7,FALSE)</f>
        <v>35103</v>
      </c>
      <c r="G11" s="31" t="str">
        <f>VLOOKUP($E11,Atletas!$1:$1048576,9,FALSE)</f>
        <v>Juvenil</v>
      </c>
      <c r="H11" s="76" t="str">
        <f>VLOOKUP($E11,Atletas!$1:$1048576,5,FALSE)</f>
        <v>GDE</v>
      </c>
      <c r="I11" s="35" t="s">
        <v>1434</v>
      </c>
      <c r="J11" s="34">
        <v>41315</v>
      </c>
      <c r="K11" s="35"/>
      <c r="L11" s="35" t="s">
        <v>27</v>
      </c>
    </row>
    <row r="12" spans="1:15" s="30" customFormat="1">
      <c r="A12" s="27">
        <v>7</v>
      </c>
      <c r="B12" s="28">
        <v>1.69</v>
      </c>
      <c r="C12" s="29"/>
      <c r="D12" s="26" t="s">
        <v>3020</v>
      </c>
      <c r="E12" s="30" t="s">
        <v>1158</v>
      </c>
      <c r="F12" s="31">
        <f>VLOOKUP($E12,Atletas!$1:$1048576,7,FALSE)</f>
        <v>35074</v>
      </c>
      <c r="G12" s="31" t="str">
        <f>VLOOKUP($E12,Atletas!$1:$1048576,9,FALSE)</f>
        <v>Juvenil</v>
      </c>
      <c r="H12" s="76" t="str">
        <f>VLOOKUP($E12,Atletas!$1:$1048576,5,FALSE)</f>
        <v>ACDSJ</v>
      </c>
      <c r="I12" s="35" t="s">
        <v>1434</v>
      </c>
      <c r="J12" s="34">
        <v>41399</v>
      </c>
      <c r="K12" s="35"/>
      <c r="L12" s="35" t="s">
        <v>27</v>
      </c>
      <c r="M12" s="44"/>
    </row>
    <row r="13" spans="1:15" s="30" customFormat="1">
      <c r="A13" s="27">
        <v>8</v>
      </c>
      <c r="B13" s="28">
        <v>1.67</v>
      </c>
      <c r="C13" s="29"/>
      <c r="D13" s="26" t="s">
        <v>3021</v>
      </c>
      <c r="E13" s="30" t="s">
        <v>1635</v>
      </c>
      <c r="F13" s="31">
        <f>VLOOKUP($E13,Atletas!$1:$1048576,7,FALSE)</f>
        <v>34686</v>
      </c>
      <c r="G13" s="31" t="str">
        <f>VLOOKUP($E13,Atletas!$1:$1048576,9,FALSE)</f>
        <v>Júnior</v>
      </c>
      <c r="H13" s="76" t="str">
        <f>VLOOKUP($E13,Atletas!$1:$1048576,5,FALSE)</f>
        <v>GDE</v>
      </c>
      <c r="I13" s="35" t="s">
        <v>1434</v>
      </c>
      <c r="J13" s="34">
        <v>41398</v>
      </c>
      <c r="K13" s="35"/>
      <c r="L13" s="35" t="s">
        <v>27</v>
      </c>
      <c r="M13" s="44"/>
    </row>
    <row r="14" spans="1:15" s="30" customFormat="1">
      <c r="A14" s="27">
        <v>9</v>
      </c>
      <c r="B14" s="28">
        <v>1.67</v>
      </c>
      <c r="C14" s="29"/>
      <c r="D14" s="26" t="s">
        <v>3021</v>
      </c>
      <c r="E14" s="30" t="s">
        <v>1510</v>
      </c>
      <c r="F14" s="31">
        <f>VLOOKUP($E14,Atletas!$1:$1048576,7,FALSE)</f>
        <v>33442</v>
      </c>
      <c r="G14" s="31" t="str">
        <f>VLOOKUP($E14,Atletas!$1:$1048576,9,FALSE)</f>
        <v>S/Sub-23</v>
      </c>
      <c r="H14" s="76" t="str">
        <f>VLOOKUP($E14,Atletas!$1:$1048576,5,FALSE)</f>
        <v>AJS</v>
      </c>
      <c r="I14" s="35" t="s">
        <v>1434</v>
      </c>
      <c r="J14" s="34">
        <v>41398</v>
      </c>
      <c r="K14" s="35"/>
      <c r="L14" s="35" t="s">
        <v>128</v>
      </c>
      <c r="M14" s="44"/>
    </row>
    <row r="15" spans="1:15" s="30" customFormat="1">
      <c r="A15" s="27">
        <v>10</v>
      </c>
      <c r="B15" s="28">
        <v>1.67</v>
      </c>
      <c r="C15" s="29"/>
      <c r="D15" s="26" t="s">
        <v>3021</v>
      </c>
      <c r="E15" s="30" t="s">
        <v>1345</v>
      </c>
      <c r="F15" s="31">
        <f>VLOOKUP($E15,Atletas!$1:$1048576,7,FALSE)</f>
        <v>32782</v>
      </c>
      <c r="G15" s="31" t="str">
        <f>VLOOKUP($E15,Atletas!$1:$1048576,9,FALSE)</f>
        <v>Sénior</v>
      </c>
      <c r="H15" s="76" t="str">
        <f>VLOOKUP($E15,Atletas!$1:$1048576,5,FALSE)</f>
        <v>ADRAP</v>
      </c>
      <c r="I15" s="35" t="s">
        <v>1434</v>
      </c>
      <c r="J15" s="34">
        <v>41398</v>
      </c>
      <c r="K15" s="35"/>
      <c r="L15" s="35" t="s">
        <v>1310</v>
      </c>
      <c r="M15" s="44"/>
    </row>
    <row r="16" spans="1:15" s="30" customFormat="1">
      <c r="A16" s="27">
        <v>11</v>
      </c>
      <c r="B16" s="28">
        <v>1.65</v>
      </c>
      <c r="C16" s="29"/>
      <c r="D16" s="26">
        <v>6</v>
      </c>
      <c r="E16" s="30" t="s">
        <v>3327</v>
      </c>
      <c r="F16" s="31">
        <f>VLOOKUP($E16,Atletas!$1:$1048576,7,FALSE)</f>
        <v>31273</v>
      </c>
      <c r="G16" s="31" t="str">
        <f>VLOOKUP($E16,Atletas!$1:$1048576,9,FALSE)</f>
        <v>Sénior</v>
      </c>
      <c r="H16" s="76" t="str">
        <f>VLOOKUP($E16,Atletas!$1:$1048576,5,FALSE)</f>
        <v>ADRAP</v>
      </c>
      <c r="I16" s="35" t="s">
        <v>1434</v>
      </c>
      <c r="J16" s="34">
        <v>41468</v>
      </c>
      <c r="K16" s="35"/>
      <c r="L16" s="35" t="s">
        <v>27</v>
      </c>
    </row>
    <row r="17" spans="1:13" s="30" customFormat="1">
      <c r="A17" s="27">
        <v>12</v>
      </c>
      <c r="B17" s="28">
        <v>1.63</v>
      </c>
      <c r="C17" s="29"/>
      <c r="D17" s="26">
        <v>8</v>
      </c>
      <c r="E17" s="30" t="s">
        <v>2075</v>
      </c>
      <c r="F17" s="31">
        <f>VLOOKUP($E17,Atletas!$1:$1048576,7,FALSE)</f>
        <v>35978</v>
      </c>
      <c r="G17" s="31" t="str">
        <f>VLOOKUP($E17,Atletas!$1:$1048576,9,FALSE)</f>
        <v>Iniciado</v>
      </c>
      <c r="H17" s="76" t="str">
        <f>VLOOKUP($E17,Atletas!$1:$1048576,5,FALSE)</f>
        <v>CSM</v>
      </c>
      <c r="I17" s="35" t="s">
        <v>3199</v>
      </c>
      <c r="J17" s="34">
        <v>41426</v>
      </c>
      <c r="K17" s="35"/>
      <c r="L17" s="35" t="s">
        <v>27</v>
      </c>
    </row>
    <row r="18" spans="1:13" s="30" customFormat="1">
      <c r="A18" s="27">
        <v>13</v>
      </c>
      <c r="B18" s="28">
        <v>1.62</v>
      </c>
      <c r="C18" s="29"/>
      <c r="D18" s="26">
        <v>2</v>
      </c>
      <c r="E18" s="30" t="s">
        <v>1420</v>
      </c>
      <c r="F18" s="31">
        <f>VLOOKUP($E18,Atletas!$1:$1048576,7,FALSE)</f>
        <v>34220</v>
      </c>
      <c r="G18" s="31" t="str">
        <f>VLOOKUP($E18,Atletas!$1:$1048576,9,FALSE)</f>
        <v>S/Sub-23</v>
      </c>
      <c r="H18" s="76" t="str">
        <f>VLOOKUP($E18,Atletas!$1:$1048576,5,FALSE)</f>
        <v>AJS</v>
      </c>
      <c r="I18" s="35" t="s">
        <v>1434</v>
      </c>
      <c r="J18" s="34">
        <v>41287</v>
      </c>
      <c r="K18" s="35"/>
      <c r="L18" s="35" t="s">
        <v>1974</v>
      </c>
      <c r="M18" s="44"/>
    </row>
    <row r="19" spans="1:13" s="30" customFormat="1">
      <c r="A19" s="27">
        <v>14</v>
      </c>
      <c r="B19" s="28">
        <v>1.61</v>
      </c>
      <c r="C19" s="29"/>
      <c r="D19" s="26" t="s">
        <v>3021</v>
      </c>
      <c r="E19" s="30" t="s">
        <v>588</v>
      </c>
      <c r="F19" s="31">
        <f>VLOOKUP($E19,Atletas!$1:$1048576,7,FALSE)</f>
        <v>34942</v>
      </c>
      <c r="G19" s="31" t="str">
        <f>VLOOKUP($E19,Atletas!$1:$1048576,9,FALSE)</f>
        <v>Júnior</v>
      </c>
      <c r="H19" s="76" t="str">
        <f>VLOOKUP($E19,Atletas!$1:$1048576,5,FALSE)</f>
        <v>ADRAP</v>
      </c>
      <c r="I19" s="35" t="s">
        <v>1434</v>
      </c>
      <c r="J19" s="34">
        <v>41398</v>
      </c>
      <c r="K19" s="35"/>
      <c r="L19" s="35" t="s">
        <v>2590</v>
      </c>
    </row>
    <row r="20" spans="1:13" s="30" customFormat="1">
      <c r="A20" s="27">
        <v>15</v>
      </c>
      <c r="B20" s="28">
        <v>1.61</v>
      </c>
      <c r="C20" s="29"/>
      <c r="D20" s="26">
        <v>3</v>
      </c>
      <c r="E20" s="30" t="s">
        <v>679</v>
      </c>
      <c r="F20" s="31">
        <f>VLOOKUP($E20,Atletas!$1:$1048576,7,FALSE)</f>
        <v>35305</v>
      </c>
      <c r="G20" s="31" t="str">
        <f>VLOOKUP($E20,Atletas!$1:$1048576,9,FALSE)</f>
        <v>Juvenil</v>
      </c>
      <c r="H20" s="76" t="str">
        <f>VLOOKUP($E20,Atletas!$1:$1048576,5,FALSE)</f>
        <v>GDE</v>
      </c>
      <c r="I20" s="35" t="s">
        <v>1434</v>
      </c>
      <c r="J20" s="34">
        <v>41413</v>
      </c>
      <c r="K20" s="35"/>
      <c r="L20" s="35" t="s">
        <v>2590</v>
      </c>
    </row>
    <row r="21" spans="1:13" s="30" customFormat="1">
      <c r="A21" s="27">
        <v>16</v>
      </c>
      <c r="B21" s="28">
        <v>1.58</v>
      </c>
      <c r="C21" s="29"/>
      <c r="D21" s="26">
        <v>7</v>
      </c>
      <c r="E21" s="30" t="s">
        <v>1223</v>
      </c>
      <c r="F21" s="31">
        <f>VLOOKUP($E21,Atletas!$1:$1048576,7,FALSE)</f>
        <v>34779</v>
      </c>
      <c r="G21" s="31" t="str">
        <f>VLOOKUP($E21,Atletas!$1:$1048576,9,FALSE)</f>
        <v>Júnior</v>
      </c>
      <c r="H21" s="76" t="s">
        <v>1567</v>
      </c>
      <c r="I21" s="35" t="s">
        <v>1434</v>
      </c>
      <c r="J21" s="34">
        <v>41315</v>
      </c>
      <c r="K21" s="35"/>
      <c r="L21" s="35" t="s">
        <v>2589</v>
      </c>
    </row>
    <row r="22" spans="1:13" s="30" customFormat="1">
      <c r="A22" s="27">
        <v>17</v>
      </c>
      <c r="B22" s="28">
        <v>1.56</v>
      </c>
      <c r="C22" s="29"/>
      <c r="D22" s="26">
        <v>4</v>
      </c>
      <c r="E22" s="30" t="s">
        <v>1787</v>
      </c>
      <c r="F22" s="31">
        <f>VLOOKUP($E22,Atletas!$1:$1048576,7,FALSE)</f>
        <v>35285</v>
      </c>
      <c r="G22" s="31" t="str">
        <f>VLOOKUP($E22,Atletas!$1:$1048576,9,FALSE)</f>
        <v>Juvenil</v>
      </c>
      <c r="H22" s="76" t="str">
        <f>VLOOKUP($E22,Atletas!$1:$1048576,5,FALSE)</f>
        <v>CSM</v>
      </c>
      <c r="I22" s="35" t="s">
        <v>1434</v>
      </c>
      <c r="J22" s="34">
        <v>41441</v>
      </c>
      <c r="K22" s="35"/>
      <c r="L22" s="35" t="s">
        <v>27</v>
      </c>
    </row>
    <row r="23" spans="1:13" s="30" customFormat="1">
      <c r="A23" s="27">
        <v>18</v>
      </c>
      <c r="B23" s="28">
        <v>1.55</v>
      </c>
      <c r="C23" s="29"/>
      <c r="D23" s="26">
        <v>1</v>
      </c>
      <c r="E23" s="30" t="s">
        <v>2165</v>
      </c>
      <c r="F23" s="31">
        <f>VLOOKUP($E23,Atletas!$1:$1048576,7,FALSE)</f>
        <v>36194</v>
      </c>
      <c r="G23" s="31" t="str">
        <f>VLOOKUP($E23,Atletas!$1:$1048576,9,FALSE)</f>
        <v>Iniciado</v>
      </c>
      <c r="H23" s="76" t="str">
        <f>VLOOKUP($E23,Atletas!$1:$1048576,5,FALSE)</f>
        <v>ADRAP</v>
      </c>
      <c r="I23" s="35" t="s">
        <v>1434</v>
      </c>
      <c r="J23" s="34">
        <v>41461</v>
      </c>
      <c r="K23" s="35"/>
      <c r="L23" s="35" t="s">
        <v>27</v>
      </c>
    </row>
    <row r="24" spans="1:13" s="30" customFormat="1">
      <c r="A24" s="27">
        <v>19</v>
      </c>
      <c r="B24" s="28">
        <v>1.54</v>
      </c>
      <c r="C24" s="29"/>
      <c r="D24" s="26" t="s">
        <v>2789</v>
      </c>
      <c r="E24" s="30" t="s">
        <v>584</v>
      </c>
      <c r="F24" s="31">
        <f>VLOOKUP($E24,Atletas!$1:$1048576,7,FALSE)</f>
        <v>35227</v>
      </c>
      <c r="G24" s="31" t="str">
        <f>VLOOKUP($E24,Atletas!$1:$1048576,9,FALSE)</f>
        <v>Juvenil</v>
      </c>
      <c r="H24" s="76" t="str">
        <f>VLOOKUP($E24,Atletas!$1:$1048576,5,FALSE)</f>
        <v>AJS</v>
      </c>
      <c r="I24" s="35" t="s">
        <v>1434</v>
      </c>
      <c r="J24" s="34">
        <v>41300</v>
      </c>
      <c r="K24" s="35"/>
      <c r="L24" s="35" t="s">
        <v>27</v>
      </c>
    </row>
    <row r="25" spans="1:13" s="30" customFormat="1">
      <c r="A25" s="27">
        <v>20</v>
      </c>
      <c r="B25" s="28">
        <v>1.52</v>
      </c>
      <c r="C25" s="29"/>
      <c r="D25" s="26" t="s">
        <v>2955</v>
      </c>
      <c r="E25" s="30" t="s">
        <v>7</v>
      </c>
      <c r="F25" s="31">
        <f>VLOOKUP($E25,Atletas!$1:$1048576,7,FALSE)</f>
        <v>36062</v>
      </c>
      <c r="G25" s="31" t="str">
        <f>VLOOKUP($E25,Atletas!$1:$1048576,9,FALSE)</f>
        <v>Iniciado</v>
      </c>
      <c r="H25" s="76" t="str">
        <f>VLOOKUP($E25,Atletas!$1:$1048576,5,FALSE)</f>
        <v>CSM</v>
      </c>
      <c r="I25" s="35" t="s">
        <v>1434</v>
      </c>
      <c r="J25" s="34">
        <v>41385</v>
      </c>
      <c r="K25" s="35"/>
      <c r="L25" s="35" t="s">
        <v>27</v>
      </c>
    </row>
    <row r="26" spans="1:13" s="30" customFormat="1">
      <c r="A26" s="27">
        <v>21</v>
      </c>
      <c r="B26" s="28">
        <v>1.52</v>
      </c>
      <c r="C26" s="29"/>
      <c r="D26" s="26">
        <v>2</v>
      </c>
      <c r="E26" s="30" t="s">
        <v>52</v>
      </c>
      <c r="F26" s="31">
        <f>VLOOKUP($E26,Atletas!$1:$1048576,7,FALSE)</f>
        <v>36231</v>
      </c>
      <c r="G26" s="31" t="str">
        <f>VLOOKUP($E26,Atletas!$1:$1048576,9,FALSE)</f>
        <v>Iniciado</v>
      </c>
      <c r="H26" s="76" t="str">
        <f>VLOOKUP($E26,Atletas!$1:$1048576,5,FALSE)</f>
        <v>ACDSJ</v>
      </c>
      <c r="I26" s="35" t="s">
        <v>1434</v>
      </c>
      <c r="J26" s="34">
        <v>41391</v>
      </c>
      <c r="K26" s="35"/>
      <c r="L26" s="35" t="s">
        <v>2592</v>
      </c>
    </row>
    <row r="27" spans="1:13" s="30" customFormat="1">
      <c r="A27" s="27">
        <v>22</v>
      </c>
      <c r="B27" s="28">
        <v>1.52</v>
      </c>
      <c r="C27" s="29"/>
      <c r="D27" s="26" t="s">
        <v>3021</v>
      </c>
      <c r="E27" s="30" t="s">
        <v>1719</v>
      </c>
      <c r="F27" s="31">
        <f>VLOOKUP($E27,Atletas!$1:$1048576,7,FALSE)</f>
        <v>34744</v>
      </c>
      <c r="G27" s="31" t="str">
        <f>VLOOKUP($E27,Atletas!$1:$1048576,9,FALSE)</f>
        <v>Júnior</v>
      </c>
      <c r="H27" s="76" t="str">
        <f>VLOOKUP($E27,Atletas!$1:$1048576,5,FALSE)</f>
        <v>AJS</v>
      </c>
      <c r="I27" s="35" t="s">
        <v>1434</v>
      </c>
      <c r="J27" s="34">
        <v>41398</v>
      </c>
      <c r="K27" s="35"/>
      <c r="L27" s="35" t="s">
        <v>2591</v>
      </c>
      <c r="M27" s="44"/>
    </row>
    <row r="28" spans="1:13" s="30" customFormat="1">
      <c r="A28" s="27">
        <v>23</v>
      </c>
      <c r="B28" s="28">
        <v>1.52</v>
      </c>
      <c r="C28" s="29"/>
      <c r="D28" s="26">
        <v>3</v>
      </c>
      <c r="E28" s="30" t="s">
        <v>1767</v>
      </c>
      <c r="F28" s="31">
        <f>VLOOKUP($E28,Atletas!$1:$1048576,7,FALSE)</f>
        <v>35859</v>
      </c>
      <c r="G28" s="31" t="str">
        <f>VLOOKUP($E28,Atletas!$1:$1048576,9,FALSE)</f>
        <v>Iniciado</v>
      </c>
      <c r="H28" s="76" t="str">
        <f>VLOOKUP($E28,Atletas!$1:$1048576,5,FALSE)</f>
        <v>ACDSJ</v>
      </c>
      <c r="I28" s="35" t="s">
        <v>1434</v>
      </c>
      <c r="J28" s="34">
        <v>41461</v>
      </c>
      <c r="K28" s="35"/>
      <c r="L28" s="35" t="s">
        <v>27</v>
      </c>
    </row>
    <row r="29" spans="1:13" s="30" customFormat="1">
      <c r="A29" s="27">
        <v>24</v>
      </c>
      <c r="B29" s="28">
        <v>1.48</v>
      </c>
      <c r="C29" s="29"/>
      <c r="D29" s="26" t="s">
        <v>2955</v>
      </c>
      <c r="E29" s="30" t="s">
        <v>2139</v>
      </c>
      <c r="F29" s="31">
        <f>VLOOKUP($E29,Atletas!$1:$1048576,7,FALSE)</f>
        <v>36075</v>
      </c>
      <c r="G29" s="31" t="str">
        <f>VLOOKUP($E29,Atletas!$1:$1048576,9,FALSE)</f>
        <v>Iniciado</v>
      </c>
      <c r="H29" s="76" t="str">
        <f>VLOOKUP($E29,Atletas!$1:$1048576,5,FALSE)</f>
        <v>AJS</v>
      </c>
      <c r="I29" s="35" t="s">
        <v>1434</v>
      </c>
      <c r="J29" s="34">
        <v>41385</v>
      </c>
      <c r="K29" s="35"/>
      <c r="L29" s="35" t="s">
        <v>27</v>
      </c>
    </row>
    <row r="30" spans="1:13" s="30" customFormat="1">
      <c r="A30" s="27">
        <v>25</v>
      </c>
      <c r="B30" s="28">
        <v>1.45</v>
      </c>
      <c r="C30" s="29"/>
      <c r="D30" s="26" t="s">
        <v>3020</v>
      </c>
      <c r="E30" s="30" t="s">
        <v>29</v>
      </c>
      <c r="F30" s="31">
        <f>VLOOKUP($E30,Atletas!$1:$1048576,7,FALSE)</f>
        <v>35636</v>
      </c>
      <c r="G30" s="31" t="str">
        <f>VLOOKUP($E30,Atletas!$1:$1048576,9,FALSE)</f>
        <v>Juvenil</v>
      </c>
      <c r="H30" s="76" t="str">
        <f>VLOOKUP($E30,Atletas!$1:$1048576,5,FALSE)</f>
        <v>CSM</v>
      </c>
      <c r="I30" s="35" t="s">
        <v>1434</v>
      </c>
      <c r="J30" s="34">
        <v>41399</v>
      </c>
      <c r="K30" s="35"/>
      <c r="L30" s="35" t="s">
        <v>27</v>
      </c>
    </row>
    <row r="31" spans="1:13" s="30" customFormat="1">
      <c r="A31" s="27">
        <v>26</v>
      </c>
      <c r="B31" s="28">
        <v>1.45</v>
      </c>
      <c r="C31" s="29"/>
      <c r="D31" s="26" t="s">
        <v>3020</v>
      </c>
      <c r="E31" s="30" t="s">
        <v>2900</v>
      </c>
      <c r="F31" s="31">
        <f>VLOOKUP($E31,Atletas!$1:$1048576,7,FALSE)</f>
        <v>35706</v>
      </c>
      <c r="G31" s="31" t="str">
        <f>VLOOKUP($E31,Atletas!$1:$1048576,9,FALSE)</f>
        <v>Juvenil</v>
      </c>
      <c r="H31" s="76" t="str">
        <f>VLOOKUP($E31,Atletas!$1:$1048576,5,FALSE)</f>
        <v>CSM</v>
      </c>
      <c r="I31" s="35" t="s">
        <v>1434</v>
      </c>
      <c r="J31" s="34">
        <v>41399</v>
      </c>
      <c r="K31" s="35"/>
      <c r="L31" s="35" t="s">
        <v>27</v>
      </c>
    </row>
    <row r="32" spans="1:13" s="30" customFormat="1">
      <c r="A32" s="27">
        <v>27</v>
      </c>
      <c r="B32" s="28">
        <v>1.42</v>
      </c>
      <c r="C32" s="29"/>
      <c r="D32" s="26" t="s">
        <v>2789</v>
      </c>
      <c r="E32" s="30" t="s">
        <v>2177</v>
      </c>
      <c r="F32" s="31">
        <f>VLOOKUP($E32,Atletas!$1:$1048576,7,FALSE)</f>
        <v>35358</v>
      </c>
      <c r="G32" s="31" t="str">
        <f>VLOOKUP($E32,Atletas!$1:$1048576,9,FALSE)</f>
        <v>Juvenil</v>
      </c>
      <c r="H32" s="76" t="str">
        <f>VLOOKUP($E32,Atletas!$1:$1048576,5,FALSE)</f>
        <v>AJS</v>
      </c>
      <c r="I32" s="35" t="s">
        <v>1434</v>
      </c>
      <c r="J32" s="34">
        <v>41300</v>
      </c>
      <c r="K32" s="35"/>
      <c r="L32" s="35" t="s">
        <v>27</v>
      </c>
    </row>
    <row r="33" spans="1:13" s="30" customFormat="1">
      <c r="A33" s="27">
        <v>28</v>
      </c>
      <c r="B33" s="28">
        <v>1.38</v>
      </c>
      <c r="C33" s="29"/>
      <c r="D33" s="26" t="s">
        <v>2789</v>
      </c>
      <c r="E33" s="30" t="s">
        <v>1037</v>
      </c>
      <c r="F33" s="31">
        <f>VLOOKUP($E33,Atletas!$1:$1048576,7,FALSE)</f>
        <v>35674</v>
      </c>
      <c r="G33" s="31" t="str">
        <f>VLOOKUP($E33,Atletas!$1:$1048576,9,FALSE)</f>
        <v>Juvenil</v>
      </c>
      <c r="H33" s="76" t="str">
        <f>VLOOKUP($E33,Atletas!$1:$1048576,5,FALSE)</f>
        <v>ACDSJ</v>
      </c>
      <c r="I33" s="35" t="s">
        <v>1434</v>
      </c>
      <c r="J33" s="34">
        <v>41300</v>
      </c>
      <c r="K33" s="35"/>
      <c r="L33" s="35" t="s">
        <v>27</v>
      </c>
    </row>
    <row r="34" spans="1:13" s="30" customFormat="1">
      <c r="A34" s="27">
        <v>29</v>
      </c>
      <c r="B34" s="28">
        <v>1.36</v>
      </c>
      <c r="C34" s="29"/>
      <c r="D34" s="26" t="s">
        <v>2955</v>
      </c>
      <c r="E34" s="30" t="s">
        <v>2947</v>
      </c>
      <c r="F34" s="31">
        <f>VLOOKUP($E34,Atletas!$1:$1048576,7,FALSE)</f>
        <v>36476</v>
      </c>
      <c r="G34" s="31" t="str">
        <f>VLOOKUP($E34,Atletas!$1:$1048576,9,FALSE)</f>
        <v>Iniciado</v>
      </c>
      <c r="H34" s="76" t="str">
        <f>VLOOKUP($E34,Atletas!$1:$1048576,5,FALSE)</f>
        <v>AJS</v>
      </c>
      <c r="I34" s="35" t="s">
        <v>1434</v>
      </c>
      <c r="J34" s="34">
        <v>41385</v>
      </c>
      <c r="K34" s="35"/>
      <c r="L34" s="35" t="s">
        <v>27</v>
      </c>
    </row>
    <row r="35" spans="1:13" s="30" customFormat="1">
      <c r="A35" s="27">
        <v>30</v>
      </c>
      <c r="B35" s="28">
        <v>1.34</v>
      </c>
      <c r="C35" s="29"/>
      <c r="D35" s="26">
        <v>1</v>
      </c>
      <c r="E35" s="30" t="s">
        <v>2090</v>
      </c>
      <c r="F35" s="31">
        <f>VLOOKUP($E35,Atletas!$1:$1048576,7,FALSE)</f>
        <v>37056</v>
      </c>
      <c r="G35" s="31" t="str">
        <f>VLOOKUP($E35,Atletas!$1:$1048576,9,FALSE)</f>
        <v>Infantil</v>
      </c>
      <c r="H35" s="76" t="str">
        <f>VLOOKUP($E35,Atletas!$1:$1048576,5,FALSE)</f>
        <v>ACDSJ</v>
      </c>
      <c r="I35" s="35" t="s">
        <v>1434</v>
      </c>
      <c r="J35" s="34">
        <v>41392</v>
      </c>
      <c r="K35" s="35"/>
      <c r="L35" s="35" t="s">
        <v>27</v>
      </c>
    </row>
    <row r="36" spans="1:13" s="30" customFormat="1">
      <c r="A36" s="27">
        <v>31</v>
      </c>
      <c r="B36" s="28">
        <v>1.32</v>
      </c>
      <c r="C36" s="29"/>
      <c r="D36" s="26">
        <v>2</v>
      </c>
      <c r="E36" s="30" t="s">
        <v>1665</v>
      </c>
      <c r="F36" s="31">
        <f>VLOOKUP($E36,Atletas!$1:$1048576,7,FALSE)</f>
        <v>36857</v>
      </c>
      <c r="G36" s="31" t="str">
        <f>VLOOKUP($E36,Atletas!$1:$1048576,9,FALSE)</f>
        <v>Infantil</v>
      </c>
      <c r="H36" s="76" t="str">
        <f>VLOOKUP($E36,Atletas!$1:$1048576,5,FALSE)</f>
        <v>GDE</v>
      </c>
      <c r="I36" s="35" t="s">
        <v>1434</v>
      </c>
      <c r="J36" s="34">
        <v>41314</v>
      </c>
      <c r="K36" s="35"/>
      <c r="L36" s="35" t="s">
        <v>27</v>
      </c>
    </row>
    <row r="37" spans="1:13" s="30" customFormat="1">
      <c r="A37" s="27">
        <v>32</v>
      </c>
      <c r="B37" s="28">
        <v>1.32</v>
      </c>
      <c r="C37" s="29"/>
      <c r="D37" s="26" t="s">
        <v>2955</v>
      </c>
      <c r="E37" s="30" t="s">
        <v>996</v>
      </c>
      <c r="F37" s="31">
        <f>VLOOKUP($E37,Atletas!$1:$1048576,7,FALSE)</f>
        <v>36319</v>
      </c>
      <c r="G37" s="31" t="str">
        <f>VLOOKUP($E37,Atletas!$1:$1048576,9,FALSE)</f>
        <v>Iniciado</v>
      </c>
      <c r="H37" s="76" t="str">
        <f>VLOOKUP($E37,Atletas!$1:$1048576,5,FALSE)</f>
        <v>ACDSJ</v>
      </c>
      <c r="I37" s="35" t="s">
        <v>1434</v>
      </c>
      <c r="J37" s="34">
        <v>41385</v>
      </c>
      <c r="K37" s="35"/>
      <c r="L37" s="35" t="s">
        <v>27</v>
      </c>
    </row>
    <row r="38" spans="1:13" s="30" customFormat="1">
      <c r="A38" s="27">
        <v>33</v>
      </c>
      <c r="B38" s="28">
        <v>1.31</v>
      </c>
      <c r="C38" s="29"/>
      <c r="D38" s="26">
        <v>2</v>
      </c>
      <c r="E38" s="30" t="s">
        <v>2953</v>
      </c>
      <c r="F38" s="31">
        <f>VLOOKUP($E38,Atletas!$1:$1048576,7,FALSE)</f>
        <v>36707</v>
      </c>
      <c r="G38" s="31" t="str">
        <f>VLOOKUP($E38,Atletas!$1:$1048576,9,FALSE)</f>
        <v>Infantil</v>
      </c>
      <c r="H38" s="76" t="str">
        <f>VLOOKUP($E38,Atletas!$1:$1048576,5,FALSE)</f>
        <v>AJS</v>
      </c>
      <c r="I38" s="35" t="s">
        <v>1434</v>
      </c>
      <c r="J38" s="34">
        <v>41392</v>
      </c>
      <c r="K38" s="35"/>
      <c r="L38" s="35" t="s">
        <v>27</v>
      </c>
      <c r="M38" s="44"/>
    </row>
    <row r="39" spans="1:13" s="30" customFormat="1">
      <c r="A39" s="27">
        <v>34</v>
      </c>
      <c r="B39" s="28">
        <v>1.3</v>
      </c>
      <c r="C39" s="29"/>
      <c r="D39" s="26" t="s">
        <v>2789</v>
      </c>
      <c r="E39" s="30" t="s">
        <v>1788</v>
      </c>
      <c r="F39" s="31">
        <f>VLOOKUP($E39,Atletas!$1:$1048576,7,FALSE)</f>
        <v>35383</v>
      </c>
      <c r="G39" s="31" t="str">
        <f>VLOOKUP($E39,Atletas!$1:$1048576,9,FALSE)</f>
        <v>Juvenil</v>
      </c>
      <c r="H39" s="76" t="str">
        <f>VLOOKUP($E39,Atletas!$1:$1048576,5,FALSE)</f>
        <v>CSM</v>
      </c>
      <c r="I39" s="35" t="s">
        <v>1434</v>
      </c>
      <c r="J39" s="34">
        <v>41300</v>
      </c>
      <c r="K39" s="35"/>
      <c r="L39" s="35" t="s">
        <v>27</v>
      </c>
    </row>
    <row r="40" spans="1:13" s="30" customFormat="1">
      <c r="A40" s="27">
        <v>35</v>
      </c>
      <c r="B40" s="28">
        <v>1.28</v>
      </c>
      <c r="C40" s="29"/>
      <c r="D40" s="26">
        <v>3</v>
      </c>
      <c r="E40" s="30" t="s">
        <v>2082</v>
      </c>
      <c r="F40" s="31">
        <f>VLOOKUP($E40,Atletas!$1:$1048576,7,FALSE)</f>
        <v>36273</v>
      </c>
      <c r="G40" s="31" t="str">
        <f>VLOOKUP($E40,Atletas!$1:$1048576,9,FALSE)</f>
        <v>Iniciado</v>
      </c>
      <c r="H40" s="76" t="str">
        <f>VLOOKUP($E40,Atletas!$1:$1048576,5,FALSE)</f>
        <v>CSM</v>
      </c>
      <c r="I40" s="35" t="s">
        <v>1434</v>
      </c>
      <c r="J40" s="34">
        <v>41314</v>
      </c>
      <c r="K40" s="35"/>
      <c r="L40" s="35" t="s">
        <v>27</v>
      </c>
    </row>
    <row r="41" spans="1:13" s="30" customFormat="1">
      <c r="A41" s="27">
        <v>36</v>
      </c>
      <c r="B41" s="28">
        <v>1.28</v>
      </c>
      <c r="C41" s="29"/>
      <c r="D41" s="26" t="s">
        <v>2955</v>
      </c>
      <c r="E41" s="30" t="s">
        <v>1786</v>
      </c>
      <c r="F41" s="31">
        <f>VLOOKUP($E41,Atletas!$1:$1048576,7,FALSE)</f>
        <v>36264</v>
      </c>
      <c r="G41" s="31" t="str">
        <f>VLOOKUP($E41,Atletas!$1:$1048576,9,FALSE)</f>
        <v>Iniciado</v>
      </c>
      <c r="H41" s="76" t="str">
        <f>VLOOKUP($E41,Atletas!$1:$1048576,5,FALSE)</f>
        <v>CSM</v>
      </c>
      <c r="I41" s="35" t="s">
        <v>1434</v>
      </c>
      <c r="J41" s="34">
        <v>41385</v>
      </c>
      <c r="K41" s="35"/>
      <c r="L41" s="35" t="s">
        <v>27</v>
      </c>
    </row>
    <row r="42" spans="1:13" s="30" customFormat="1">
      <c r="A42" s="27">
        <v>37</v>
      </c>
      <c r="B42" s="28">
        <v>1.28</v>
      </c>
      <c r="C42" s="29"/>
      <c r="D42" s="26">
        <v>4</v>
      </c>
      <c r="E42" s="30" t="s">
        <v>2958</v>
      </c>
      <c r="F42" s="31">
        <f>VLOOKUP($E42,Atletas!$1:$1048576,7,FALSE)</f>
        <v>36269</v>
      </c>
      <c r="G42" s="31" t="str">
        <f>VLOOKUP($E42,Atletas!$1:$1048576,9,FALSE)</f>
        <v>Iniciado</v>
      </c>
      <c r="H42" s="76" t="str">
        <f>VLOOKUP($E42,Atletas!$1:$1048576,5,FALSE)</f>
        <v>AJS</v>
      </c>
      <c r="I42" s="35" t="s">
        <v>1434</v>
      </c>
      <c r="J42" s="34">
        <v>41391</v>
      </c>
      <c r="K42" s="35"/>
      <c r="L42" s="35" t="s">
        <v>27</v>
      </c>
    </row>
    <row r="43" spans="1:13" s="30" customFormat="1">
      <c r="A43" s="27">
        <v>38</v>
      </c>
      <c r="B43" s="28">
        <v>1.28</v>
      </c>
      <c r="C43" s="29"/>
      <c r="D43" s="26">
        <v>6</v>
      </c>
      <c r="E43" s="30" t="s">
        <v>2094</v>
      </c>
      <c r="F43" s="31">
        <f>VLOOKUP($E43,Atletas!$1:$1048576,7,FALSE)</f>
        <v>36571</v>
      </c>
      <c r="G43" s="31" t="str">
        <f>VLOOKUP($E43,Atletas!$1:$1048576,9,FALSE)</f>
        <v>Infantil</v>
      </c>
      <c r="H43" s="76" t="str">
        <f>VLOOKUP($E43,Atletas!$1:$1048576,5,FALSE)</f>
        <v>GDE</v>
      </c>
      <c r="I43" s="35" t="s">
        <v>1434</v>
      </c>
      <c r="J43" s="34">
        <v>41461</v>
      </c>
      <c r="K43" s="35"/>
      <c r="L43" s="35" t="s">
        <v>27</v>
      </c>
    </row>
    <row r="44" spans="1:13" s="30" customFormat="1">
      <c r="A44" s="27">
        <v>39</v>
      </c>
      <c r="B44" s="28">
        <v>1.28</v>
      </c>
      <c r="C44" s="29"/>
      <c r="D44" s="26">
        <v>8</v>
      </c>
      <c r="E44" s="30" t="s">
        <v>3274</v>
      </c>
      <c r="F44" s="31">
        <f>VLOOKUP($E44,Atletas!$1:$1048576,7,FALSE)</f>
        <v>36500</v>
      </c>
      <c r="G44" s="31" t="str">
        <f>VLOOKUP($E44,Atletas!$1:$1048576,9,FALSE)</f>
        <v>Iniciado</v>
      </c>
      <c r="H44" s="76" t="str">
        <f>VLOOKUP($E44,Atletas!$1:$1048576,5,FALSE)</f>
        <v>AJS</v>
      </c>
      <c r="I44" s="35" t="s">
        <v>1434</v>
      </c>
      <c r="J44" s="34">
        <v>41461</v>
      </c>
      <c r="K44" s="35"/>
      <c r="L44" s="35" t="s">
        <v>27</v>
      </c>
    </row>
    <row r="45" spans="1:13" s="30" customFormat="1">
      <c r="A45" s="27">
        <v>40</v>
      </c>
      <c r="B45" s="28">
        <v>1.24</v>
      </c>
      <c r="C45" s="29"/>
      <c r="D45" s="26">
        <v>6</v>
      </c>
      <c r="E45" s="30" t="s">
        <v>2983</v>
      </c>
      <c r="F45" s="31">
        <v>36071</v>
      </c>
      <c r="G45" s="31" t="e">
        <f>VLOOKUP($E45,Atletas!$1:$1048576,9,FALSE)</f>
        <v>#N/A</v>
      </c>
      <c r="H45" s="76" t="s">
        <v>1701</v>
      </c>
      <c r="I45" s="35" t="s">
        <v>1434</v>
      </c>
      <c r="J45" s="34">
        <v>41391</v>
      </c>
      <c r="K45" s="35" t="s">
        <v>2969</v>
      </c>
      <c r="L45" s="35" t="s">
        <v>27</v>
      </c>
      <c r="M45" s="44"/>
    </row>
    <row r="46" spans="1:13" s="30" customFormat="1">
      <c r="A46" s="27">
        <v>41</v>
      </c>
      <c r="B46" s="28">
        <v>1.21</v>
      </c>
      <c r="C46" s="29"/>
      <c r="D46" s="26">
        <v>4</v>
      </c>
      <c r="E46" s="30" t="s">
        <v>2091</v>
      </c>
      <c r="F46" s="31">
        <f>VLOOKUP($E46,Atletas!$1:$1048576,7,FALSE)</f>
        <v>37148</v>
      </c>
      <c r="G46" s="31" t="str">
        <f>VLOOKUP($E46,Atletas!$1:$1048576,9,FALSE)</f>
        <v>Infantil</v>
      </c>
      <c r="H46" s="76" t="str">
        <f>VLOOKUP($E46,Atletas!$1:$1048576,5,FALSE)</f>
        <v>ACDSJ</v>
      </c>
      <c r="I46" s="35" t="s">
        <v>1434</v>
      </c>
      <c r="J46" s="34">
        <v>41286</v>
      </c>
      <c r="K46" s="35"/>
      <c r="L46" s="35" t="s">
        <v>27</v>
      </c>
    </row>
    <row r="47" spans="1:13" s="30" customFormat="1">
      <c r="A47" s="27">
        <v>42</v>
      </c>
      <c r="B47" s="28">
        <v>1.2</v>
      </c>
      <c r="C47" s="29"/>
      <c r="D47" s="26" t="s">
        <v>2955</v>
      </c>
      <c r="E47" s="30" t="s">
        <v>2105</v>
      </c>
      <c r="F47" s="31">
        <f>VLOOKUP($E47,Atletas!$1:$1048576,7,FALSE)</f>
        <v>36376</v>
      </c>
      <c r="G47" s="31" t="str">
        <f>VLOOKUP($E47,Atletas!$1:$1048576,9,FALSE)</f>
        <v>Iniciado</v>
      </c>
      <c r="H47" s="76" t="str">
        <f>VLOOKUP($E47,Atletas!$1:$1048576,5,FALSE)</f>
        <v>AJS</v>
      </c>
      <c r="I47" s="35" t="s">
        <v>1434</v>
      </c>
      <c r="J47" s="34">
        <v>41385</v>
      </c>
      <c r="K47" s="35"/>
      <c r="L47" s="35" t="s">
        <v>27</v>
      </c>
    </row>
    <row r="48" spans="1:13" s="30" customFormat="1">
      <c r="A48" s="27">
        <v>43</v>
      </c>
      <c r="B48" s="28">
        <v>1.2</v>
      </c>
      <c r="C48" s="29"/>
      <c r="D48" s="26" t="s">
        <v>2955</v>
      </c>
      <c r="E48" s="30" t="s">
        <v>1768</v>
      </c>
      <c r="F48" s="31">
        <f>VLOOKUP($E48,Atletas!$1:$1048576,7,FALSE)</f>
        <v>36481</v>
      </c>
      <c r="G48" s="31" t="str">
        <f>VLOOKUP($E48,Atletas!$1:$1048576,9,FALSE)</f>
        <v>Iniciado</v>
      </c>
      <c r="H48" s="76" t="str">
        <f>VLOOKUP($E48,Atletas!$1:$1048576,5,FALSE)</f>
        <v>ACDSJ</v>
      </c>
      <c r="I48" s="35" t="s">
        <v>1434</v>
      </c>
      <c r="J48" s="34">
        <v>41385</v>
      </c>
      <c r="K48" s="35"/>
      <c r="L48" s="35" t="s">
        <v>27</v>
      </c>
    </row>
    <row r="49" spans="1:13" s="30" customFormat="1">
      <c r="A49" s="27">
        <v>44</v>
      </c>
      <c r="B49" s="28">
        <v>1.2</v>
      </c>
      <c r="C49" s="29"/>
      <c r="D49" s="26">
        <v>3</v>
      </c>
      <c r="E49" s="30" t="s">
        <v>3042</v>
      </c>
      <c r="F49" s="31">
        <f>VLOOKUP($E49,Atletas!$1:$1048576,7,FALSE)</f>
        <v>37599</v>
      </c>
      <c r="G49" s="31" t="str">
        <f>VLOOKUP($E49,Atletas!$1:$1048576,9,FALSE)</f>
        <v>Benjamim-B</v>
      </c>
      <c r="H49" s="76" t="str">
        <f>VLOOKUP($E49,Atletas!$1:$1048576,5,FALSE)</f>
        <v>CSM</v>
      </c>
      <c r="I49" s="35" t="s">
        <v>1434</v>
      </c>
      <c r="J49" s="34">
        <v>41406</v>
      </c>
      <c r="K49" s="35"/>
      <c r="L49" s="35" t="s">
        <v>27</v>
      </c>
    </row>
    <row r="50" spans="1:13" s="30" customFormat="1">
      <c r="A50" s="27">
        <v>45</v>
      </c>
      <c r="B50" s="28">
        <v>1.2</v>
      </c>
      <c r="C50" s="29"/>
      <c r="D50" s="26">
        <v>4</v>
      </c>
      <c r="E50" s="30" t="s">
        <v>2795</v>
      </c>
      <c r="F50" s="31">
        <f>VLOOKUP($E50,Atletas!$1:$1048576,7,FALSE)</f>
        <v>36659</v>
      </c>
      <c r="G50" s="31" t="str">
        <f>VLOOKUP($E50,Atletas!$1:$1048576,9,FALSE)</f>
        <v>Infantil</v>
      </c>
      <c r="H50" s="76" t="str">
        <f>VLOOKUP($E50,Atletas!$1:$1048576,5,FALSE)</f>
        <v>AJS</v>
      </c>
      <c r="I50" s="35" t="s">
        <v>1434</v>
      </c>
      <c r="J50" s="34">
        <v>41406</v>
      </c>
      <c r="K50" s="35"/>
      <c r="L50" s="35" t="s">
        <v>27</v>
      </c>
    </row>
    <row r="51" spans="1:13" s="30" customFormat="1">
      <c r="A51" s="27">
        <v>46</v>
      </c>
      <c r="B51" s="28">
        <v>1.2</v>
      </c>
      <c r="C51" s="29"/>
      <c r="D51" s="26">
        <v>5</v>
      </c>
      <c r="E51" s="30" t="s">
        <v>1035</v>
      </c>
      <c r="F51" s="31">
        <f>VLOOKUP($E51,Atletas!$1:$1048576,7,FALSE)</f>
        <v>36580</v>
      </c>
      <c r="G51" s="31" t="str">
        <f>VLOOKUP($E51,Atletas!$1:$1048576,9,FALSE)</f>
        <v>Infantil</v>
      </c>
      <c r="H51" s="76" t="str">
        <f>VLOOKUP($E51,Atletas!$1:$1048576,5,FALSE)</f>
        <v>ACDSJ</v>
      </c>
      <c r="I51" s="35" t="s">
        <v>1434</v>
      </c>
      <c r="J51" s="34">
        <v>41406</v>
      </c>
      <c r="K51" s="35"/>
      <c r="L51" s="35" t="s">
        <v>27</v>
      </c>
    </row>
    <row r="52" spans="1:13" s="30" customFormat="1">
      <c r="A52" s="27">
        <v>47</v>
      </c>
      <c r="B52" s="28">
        <v>1.2</v>
      </c>
      <c r="C52" s="29"/>
      <c r="D52" s="26">
        <v>9</v>
      </c>
      <c r="E52" s="30" t="s">
        <v>3000</v>
      </c>
      <c r="F52" s="31">
        <f>VLOOKUP($E52,Atletas!$1:$1048576,7,FALSE)</f>
        <v>36745</v>
      </c>
      <c r="G52" s="31" t="str">
        <f>VLOOKUP($E52,Atletas!$1:$1048576,9,FALSE)</f>
        <v>Infantil</v>
      </c>
      <c r="H52" s="76" t="str">
        <f>VLOOKUP($E52,Atletas!$1:$1048576,5,FALSE)</f>
        <v>CSM</v>
      </c>
      <c r="I52" s="35" t="s">
        <v>1434</v>
      </c>
      <c r="J52" s="34">
        <v>41461</v>
      </c>
      <c r="K52" s="35"/>
      <c r="L52" s="35" t="s">
        <v>27</v>
      </c>
    </row>
    <row r="53" spans="1:13" s="30" customFormat="1">
      <c r="A53" s="27">
        <v>48</v>
      </c>
      <c r="B53" s="28">
        <v>1.1599999999999999</v>
      </c>
      <c r="C53" s="29"/>
      <c r="D53" s="26">
        <v>4</v>
      </c>
      <c r="E53" s="30" t="s">
        <v>2076</v>
      </c>
      <c r="F53" s="31">
        <f>VLOOKUP($E53,Atletas!$1:$1048576,7,FALSE)</f>
        <v>36708</v>
      </c>
      <c r="G53" s="31" t="str">
        <f>VLOOKUP($E53,Atletas!$1:$1048576,9,FALSE)</f>
        <v>Infantil</v>
      </c>
      <c r="H53" s="76" t="str">
        <f>VLOOKUP($E53,Atletas!$1:$1048576,5,FALSE)</f>
        <v>ACDSJ</v>
      </c>
      <c r="I53" s="35" t="s">
        <v>1434</v>
      </c>
      <c r="J53" s="34">
        <v>41392</v>
      </c>
      <c r="K53" s="35"/>
      <c r="L53" s="35" t="s">
        <v>27</v>
      </c>
    </row>
    <row r="54" spans="1:13" s="30" customFormat="1">
      <c r="A54" s="27">
        <v>49</v>
      </c>
      <c r="B54" s="28">
        <v>1.1200000000000001</v>
      </c>
      <c r="C54" s="29"/>
      <c r="D54" s="26">
        <v>5</v>
      </c>
      <c r="E54" s="30" t="s">
        <v>2758</v>
      </c>
      <c r="F54" s="31">
        <f>VLOOKUP($E54,Atletas!$1:$1048576,7,FALSE)</f>
        <v>36997</v>
      </c>
      <c r="G54" s="31" t="str">
        <f>VLOOKUP($E54,Atletas!$1:$1048576,9,FALSE)</f>
        <v>Infantil</v>
      </c>
      <c r="H54" s="76" t="str">
        <f>VLOOKUP($E54,Atletas!$1:$1048576,5,FALSE)</f>
        <v>ACDSJ</v>
      </c>
      <c r="I54" s="35" t="s">
        <v>1434</v>
      </c>
      <c r="J54" s="34">
        <v>41392</v>
      </c>
      <c r="K54" s="35"/>
      <c r="L54" s="35" t="s">
        <v>27</v>
      </c>
    </row>
    <row r="55" spans="1:13" s="30" customFormat="1">
      <c r="A55" s="27">
        <v>50</v>
      </c>
      <c r="B55" s="28">
        <v>1.08</v>
      </c>
      <c r="C55" s="29"/>
      <c r="D55" s="26">
        <v>6</v>
      </c>
      <c r="E55" s="30" t="s">
        <v>3049</v>
      </c>
      <c r="F55" s="31">
        <f>VLOOKUP($E55,Atletas!$1:$1048576,7,FALSE)</f>
        <v>37449</v>
      </c>
      <c r="G55" s="31" t="str">
        <f>VLOOKUP($E55,Atletas!$1:$1048576,9,FALSE)</f>
        <v>Benjamim-B</v>
      </c>
      <c r="H55" s="76" t="str">
        <f>VLOOKUP($E55,Atletas!$1:$1048576,5,FALSE)</f>
        <v>CSM</v>
      </c>
      <c r="I55" s="35" t="s">
        <v>1434</v>
      </c>
      <c r="J55" s="34">
        <v>41406</v>
      </c>
      <c r="K55" s="35"/>
      <c r="L55" s="35" t="s">
        <v>27</v>
      </c>
    </row>
    <row r="56" spans="1:13" s="30" customFormat="1">
      <c r="A56" s="27">
        <v>51</v>
      </c>
      <c r="B56" s="28">
        <v>1.04</v>
      </c>
      <c r="C56" s="29"/>
      <c r="D56" s="26">
        <v>7</v>
      </c>
      <c r="E56" s="30" t="s">
        <v>2796</v>
      </c>
      <c r="F56" s="31">
        <f>VLOOKUP($E56,Atletas!$1:$1048576,7,FALSE)</f>
        <v>36929</v>
      </c>
      <c r="G56" s="31" t="str">
        <f>VLOOKUP($E56,Atletas!$1:$1048576,9,FALSE)</f>
        <v>Infantil</v>
      </c>
      <c r="H56" s="76" t="str">
        <f>VLOOKUP($E56,Atletas!$1:$1048576,5,FALSE)</f>
        <v>ADRAP</v>
      </c>
      <c r="I56" s="35" t="s">
        <v>1434</v>
      </c>
      <c r="J56" s="34">
        <v>41406</v>
      </c>
      <c r="K56" s="35"/>
      <c r="L56" s="35" t="s">
        <v>27</v>
      </c>
    </row>
    <row r="57" spans="1:13" s="30" customFormat="1">
      <c r="A57" s="27">
        <v>52</v>
      </c>
      <c r="B57" s="28">
        <v>1.04</v>
      </c>
      <c r="C57" s="29"/>
      <c r="D57" s="26">
        <v>8</v>
      </c>
      <c r="E57" s="30" t="s">
        <v>3047</v>
      </c>
      <c r="F57" s="31">
        <f>VLOOKUP($E57,Atletas!$1:$1048576,7,FALSE)</f>
        <v>37162</v>
      </c>
      <c r="G57" s="31" t="str">
        <f>VLOOKUP($E57,Atletas!$1:$1048576,9,FALSE)</f>
        <v>Infantil</v>
      </c>
      <c r="H57" s="76" t="str">
        <f>VLOOKUP($E57,Atletas!$1:$1048576,5,FALSE)</f>
        <v>AJS</v>
      </c>
      <c r="I57" s="35" t="s">
        <v>1434</v>
      </c>
      <c r="J57" s="34">
        <v>41406</v>
      </c>
      <c r="K57" s="35"/>
      <c r="L57" s="35" t="s">
        <v>27</v>
      </c>
    </row>
    <row r="58" spans="1:13" s="30" customFormat="1">
      <c r="A58" s="27">
        <v>53</v>
      </c>
      <c r="B58" s="28">
        <v>1</v>
      </c>
      <c r="C58" s="29"/>
      <c r="D58" s="26">
        <v>9</v>
      </c>
      <c r="E58" s="30" t="s">
        <v>3038</v>
      </c>
      <c r="F58" s="31">
        <f>VLOOKUP($E58,Atletas!$1:$1048576,7,FALSE)</f>
        <v>36631</v>
      </c>
      <c r="G58" s="31" t="str">
        <f>VLOOKUP($E58,Atletas!$1:$1048576,9,FALSE)</f>
        <v>Infantil</v>
      </c>
      <c r="H58" s="76" t="str">
        <f>VLOOKUP($E58,Atletas!$1:$1048576,5,FALSE)</f>
        <v>ADRAP</v>
      </c>
      <c r="I58" s="35" t="s">
        <v>1434</v>
      </c>
      <c r="J58" s="34">
        <v>41406</v>
      </c>
      <c r="K58" s="35"/>
      <c r="L58" s="35" t="s">
        <v>27</v>
      </c>
    </row>
    <row r="59" spans="1:13" s="30" customFormat="1">
      <c r="A59" s="27"/>
      <c r="B59" s="28"/>
      <c r="C59" s="29"/>
      <c r="D59" s="26"/>
      <c r="E59" s="30" t="s">
        <v>654</v>
      </c>
      <c r="F59" s="31">
        <v>32058</v>
      </c>
      <c r="G59" s="31" t="s">
        <v>655</v>
      </c>
      <c r="H59" s="76" t="s">
        <v>1301</v>
      </c>
      <c r="I59" s="35"/>
      <c r="J59" s="34"/>
      <c r="K59" s="35"/>
      <c r="L59" s="35" t="s">
        <v>126</v>
      </c>
      <c r="M59" s="44"/>
    </row>
    <row r="60" spans="1:13" s="30" customFormat="1">
      <c r="A60" s="27"/>
      <c r="B60" s="28"/>
      <c r="C60" s="29"/>
      <c r="D60" s="26"/>
      <c r="E60" s="30" t="s">
        <v>1523</v>
      </c>
      <c r="F60" s="31" t="e">
        <f>VLOOKUP($E60,Atletas!$1:$1048576,7,FALSE)</f>
        <v>#N/A</v>
      </c>
      <c r="G60" s="31" t="e">
        <f>VLOOKUP($E60,Atletas!$1:$1048576,9,FALSE)</f>
        <v>#N/A</v>
      </c>
      <c r="H60" s="76" t="e">
        <f>VLOOKUP($E60,Atletas!$1:$1048576,5,FALSE)</f>
        <v>#N/A</v>
      </c>
      <c r="I60" s="35"/>
      <c r="J60" s="34"/>
      <c r="K60" s="35"/>
      <c r="L60" s="35" t="s">
        <v>1308</v>
      </c>
      <c r="M60" s="44"/>
    </row>
    <row r="61" spans="1:13" s="30" customFormat="1">
      <c r="A61" s="27"/>
      <c r="B61" s="28"/>
      <c r="C61" s="29"/>
      <c r="D61" s="26"/>
      <c r="E61" s="30" t="s">
        <v>1260</v>
      </c>
      <c r="F61" s="31">
        <f>VLOOKUP($E61,Atletas!$1:$1048576,7,FALSE)</f>
        <v>33178</v>
      </c>
      <c r="G61" s="31" t="str">
        <f>VLOOKUP($E61,Atletas!$1:$1048576,9,FALSE)</f>
        <v>Sénior</v>
      </c>
      <c r="H61" s="76" t="str">
        <f>VLOOKUP($E61,Atletas!$1:$1048576,5,FALSE)</f>
        <v>CSM</v>
      </c>
      <c r="I61" s="35"/>
      <c r="J61" s="34"/>
      <c r="K61" s="35"/>
      <c r="L61" s="35" t="s">
        <v>1973</v>
      </c>
      <c r="M61" s="44"/>
    </row>
    <row r="62" spans="1:13" s="30" customFormat="1">
      <c r="A62" s="27"/>
      <c r="B62" s="28"/>
      <c r="C62" s="29"/>
      <c r="D62" s="26"/>
      <c r="E62" s="30" t="s">
        <v>1507</v>
      </c>
      <c r="F62" s="31" t="e">
        <f>VLOOKUP($E62,Atletas!$1:$1048576,7,FALSE)</f>
        <v>#N/A</v>
      </c>
      <c r="G62" s="31" t="e">
        <f>VLOOKUP($E62,Atletas!$1:$1048576,9,FALSE)</f>
        <v>#N/A</v>
      </c>
      <c r="H62" s="76" t="e">
        <f>VLOOKUP($E62,Atletas!$1:$1048576,5,FALSE)</f>
        <v>#N/A</v>
      </c>
      <c r="I62" s="35"/>
      <c r="J62" s="34"/>
      <c r="K62" s="35"/>
      <c r="L62" s="35" t="s">
        <v>831</v>
      </c>
      <c r="M62" s="44"/>
    </row>
    <row r="63" spans="1:13" s="30" customFormat="1">
      <c r="A63" s="27"/>
      <c r="B63" s="28"/>
      <c r="C63" s="29"/>
      <c r="D63" s="26"/>
      <c r="E63" s="30" t="s">
        <v>1485</v>
      </c>
      <c r="F63" s="31" t="e">
        <f>VLOOKUP($E63,Atletas!$1:$1048576,7,FALSE)</f>
        <v>#N/A</v>
      </c>
      <c r="G63" s="31" t="e">
        <f>VLOOKUP($E63,Atletas!$1:$1048576,9,FALSE)</f>
        <v>#N/A</v>
      </c>
      <c r="H63" s="76" t="e">
        <f>VLOOKUP($E63,Atletas!$1:$1048576,5,FALSE)</f>
        <v>#N/A</v>
      </c>
      <c r="I63" s="35"/>
      <c r="J63" s="34"/>
      <c r="K63" s="35"/>
      <c r="L63" s="35" t="s">
        <v>1309</v>
      </c>
      <c r="M63" s="44"/>
    </row>
    <row r="64" spans="1:13" s="30" customFormat="1">
      <c r="A64" s="27"/>
      <c r="B64" s="28"/>
      <c r="C64" s="29"/>
      <c r="D64" s="26"/>
      <c r="E64" s="30" t="s">
        <v>1240</v>
      </c>
      <c r="F64" s="31" t="e">
        <f>VLOOKUP($E64,Atletas!$1:$1048576,7,FALSE)</f>
        <v>#N/A</v>
      </c>
      <c r="G64" s="31" t="e">
        <f>VLOOKUP($E64,Atletas!$1:$1048576,9,FALSE)</f>
        <v>#N/A</v>
      </c>
      <c r="H64" s="76" t="s">
        <v>1301</v>
      </c>
      <c r="I64" s="35"/>
      <c r="J64" s="34"/>
      <c r="K64" s="35"/>
      <c r="L64" s="35" t="s">
        <v>918</v>
      </c>
      <c r="M64" s="44"/>
    </row>
    <row r="65" spans="1:13" s="30" customFormat="1">
      <c r="A65" s="27"/>
      <c r="B65" s="28"/>
      <c r="C65" s="29"/>
      <c r="D65" s="26"/>
      <c r="E65" s="30" t="s">
        <v>1278</v>
      </c>
      <c r="F65" s="31" t="e">
        <f>VLOOKUP($E65,Atletas!$1:$1048576,7,FALSE)</f>
        <v>#N/A</v>
      </c>
      <c r="G65" s="31" t="e">
        <f>VLOOKUP($E65,Atletas!$1:$1048576,9,FALSE)</f>
        <v>#N/A</v>
      </c>
      <c r="H65" s="76" t="e">
        <f>VLOOKUP($E65,Atletas!$1:$1048576,5,FALSE)</f>
        <v>#N/A</v>
      </c>
      <c r="I65" s="35"/>
      <c r="J65" s="34"/>
      <c r="K65" s="35"/>
      <c r="L65" s="35" t="s">
        <v>127</v>
      </c>
      <c r="M65" s="44"/>
    </row>
    <row r="66" spans="1:13" s="30" customFormat="1">
      <c r="A66" s="27"/>
      <c r="B66" s="28"/>
      <c r="C66" s="29"/>
      <c r="D66" s="26"/>
      <c r="E66" s="30" t="s">
        <v>1520</v>
      </c>
      <c r="F66" s="31">
        <f>VLOOKUP($E66,Atletas!$1:$1048576,7,FALSE)</f>
        <v>31126</v>
      </c>
      <c r="G66" s="31" t="str">
        <f>VLOOKUP($E66,Atletas!$1:$1048576,9,FALSE)</f>
        <v>Sénior</v>
      </c>
      <c r="H66" s="76" t="s">
        <v>1579</v>
      </c>
      <c r="I66" s="35"/>
      <c r="J66" s="34"/>
      <c r="K66" s="35"/>
      <c r="L66" s="35" t="s">
        <v>1598</v>
      </c>
      <c r="M66" s="44"/>
    </row>
    <row r="67" spans="1:13" s="30" customFormat="1">
      <c r="A67" s="27"/>
      <c r="B67" s="28"/>
      <c r="C67" s="29"/>
      <c r="D67" s="26"/>
      <c r="E67" s="30" t="s">
        <v>699</v>
      </c>
      <c r="F67" s="31" t="e">
        <f>VLOOKUP($E67,Atletas!$1:$1048576,7,FALSE)</f>
        <v>#N/A</v>
      </c>
      <c r="G67" s="31" t="e">
        <f>VLOOKUP($E67,Atletas!$1:$1048576,9,FALSE)</f>
        <v>#N/A</v>
      </c>
      <c r="H67" s="76" t="e">
        <f>VLOOKUP($E67,Atletas!$1:$1048576,5,FALSE)</f>
        <v>#N/A</v>
      </c>
      <c r="I67" s="35"/>
      <c r="J67" s="34"/>
      <c r="K67" s="35"/>
      <c r="L67" s="35" t="s">
        <v>1975</v>
      </c>
    </row>
    <row r="68" spans="1:13" s="30" customFormat="1">
      <c r="A68" s="27"/>
      <c r="B68" s="28"/>
      <c r="C68" s="29"/>
      <c r="D68" s="26"/>
      <c r="E68" s="30" t="s">
        <v>1231</v>
      </c>
      <c r="F68" s="31">
        <f>VLOOKUP($E68,Atletas!$1:$1048576,7,FALSE)</f>
        <v>30759</v>
      </c>
      <c r="G68" s="31" t="str">
        <f>VLOOKUP($E68,Atletas!$1:$1048576,9,FALSE)</f>
        <v>Sénior</v>
      </c>
      <c r="H68" s="76" t="str">
        <f>VLOOKUP($E68,Atletas!$1:$1048576,5,FALSE)</f>
        <v>AJS</v>
      </c>
      <c r="I68" s="35"/>
      <c r="J68" s="34"/>
      <c r="K68" s="35"/>
      <c r="L68" s="35" t="s">
        <v>2588</v>
      </c>
      <c r="M68" s="44"/>
    </row>
    <row r="69" spans="1:13" s="30" customFormat="1">
      <c r="A69" s="27"/>
      <c r="B69" s="28"/>
      <c r="C69" s="29"/>
      <c r="D69" s="26"/>
      <c r="E69" s="30" t="s">
        <v>1661</v>
      </c>
      <c r="F69" s="31">
        <f>VLOOKUP($E69,Atletas!$1:$1048576,7,FALSE)</f>
        <v>33462</v>
      </c>
      <c r="G69" s="31" t="str">
        <f>VLOOKUP($E69,Atletas!$1:$1048576,9,FALSE)</f>
        <v>S/Sub-23</v>
      </c>
      <c r="H69" s="76" t="str">
        <f>VLOOKUP($E69,Atletas!$1:$1048576,5,FALSE)</f>
        <v>GDE</v>
      </c>
      <c r="I69" s="35"/>
      <c r="J69" s="34"/>
      <c r="K69" s="35"/>
      <c r="L69" s="35" t="s">
        <v>1976</v>
      </c>
      <c r="M69" s="44"/>
    </row>
    <row r="70" spans="1:13" s="30" customFormat="1">
      <c r="A70" s="27"/>
      <c r="B70" s="28"/>
      <c r="C70" s="29"/>
      <c r="D70" s="26"/>
      <c r="E70" s="30" t="s">
        <v>1655</v>
      </c>
      <c r="F70" s="31">
        <f>VLOOKUP($E70,Atletas!$1:$1048576,7,FALSE)</f>
        <v>33755</v>
      </c>
      <c r="G70" s="31" t="str">
        <f>VLOOKUP($E70,Atletas!$1:$1048576,9,FALSE)</f>
        <v>S/Sub-23</v>
      </c>
      <c r="H70" s="76" t="str">
        <f>VLOOKUP($E70,Atletas!$1:$1048576,5,FALSE)</f>
        <v>ADRAP</v>
      </c>
      <c r="I70" s="35"/>
      <c r="J70" s="34"/>
      <c r="K70" s="35"/>
      <c r="L70" s="35" t="s">
        <v>1086</v>
      </c>
      <c r="M70" s="44"/>
    </row>
    <row r="71" spans="1:13" s="30" customFormat="1">
      <c r="A71" s="27"/>
      <c r="B71" s="28"/>
      <c r="C71" s="29"/>
      <c r="D71" s="26"/>
      <c r="E71" s="30" t="s">
        <v>1249</v>
      </c>
      <c r="F71" s="31">
        <f>VLOOKUP($E71,Atletas!$1:$1048576,7,FALSE)</f>
        <v>33247</v>
      </c>
      <c r="G71" s="31" t="str">
        <f>VLOOKUP($E71,Atletas!$1:$1048576,9,FALSE)</f>
        <v>S/Sub-23</v>
      </c>
      <c r="H71" s="76" t="str">
        <f>VLOOKUP($E71,Atletas!$1:$1048576,5,FALSE)</f>
        <v>ADRAP</v>
      </c>
      <c r="I71" s="35"/>
      <c r="J71" s="34"/>
      <c r="K71" s="35"/>
      <c r="L71" s="35" t="s">
        <v>1086</v>
      </c>
      <c r="M71" s="44"/>
    </row>
    <row r="72" spans="1:13" s="30" customFormat="1">
      <c r="A72" s="27"/>
      <c r="B72" s="28"/>
      <c r="C72" s="29"/>
      <c r="D72" s="26"/>
      <c r="E72" s="30" t="s">
        <v>1284</v>
      </c>
      <c r="F72" s="31">
        <f>VLOOKUP($E72,Atletas!$1:$1048576,7,FALSE)</f>
        <v>32563</v>
      </c>
      <c r="G72" s="31" t="str">
        <f>VLOOKUP($E72,Atletas!$1:$1048576,9,FALSE)</f>
        <v>Sénior</v>
      </c>
      <c r="H72" s="76" t="str">
        <f>VLOOKUP($E72,Atletas!$1:$1048576,5,FALSE)</f>
        <v>GDE</v>
      </c>
      <c r="I72" s="35"/>
      <c r="J72" s="34"/>
      <c r="K72" s="35"/>
      <c r="L72" s="35" t="s">
        <v>1584</v>
      </c>
    </row>
    <row r="73" spans="1:13" s="30" customFormat="1">
      <c r="A73" s="27"/>
      <c r="B73" s="28"/>
      <c r="C73" s="29"/>
      <c r="D73" s="26"/>
      <c r="E73" s="30" t="s">
        <v>1653</v>
      </c>
      <c r="F73" s="31">
        <f>VLOOKUP($E73,Atletas!$1:$1048576,7,FALSE)</f>
        <v>34120</v>
      </c>
      <c r="G73" s="31" t="str">
        <f>VLOOKUP($E73,Atletas!$1:$1048576,9,FALSE)</f>
        <v>S/Sub-23</v>
      </c>
      <c r="H73" s="76" t="str">
        <f>VLOOKUP($E73,Atletas!$1:$1048576,5,FALSE)</f>
        <v>GDE</v>
      </c>
      <c r="I73" s="35"/>
      <c r="J73" s="34"/>
      <c r="K73" s="35"/>
      <c r="L73" s="35" t="s">
        <v>1977</v>
      </c>
      <c r="M73" s="44"/>
    </row>
    <row r="74" spans="1:13" s="30" customFormat="1">
      <c r="A74" s="27"/>
      <c r="B74" s="28"/>
      <c r="C74" s="29"/>
      <c r="D74" s="26"/>
      <c r="E74" s="30" t="s">
        <v>1095</v>
      </c>
      <c r="F74" s="31" t="e">
        <f>VLOOKUP($E74,Atletas!$1:$1048576,7,FALSE)</f>
        <v>#N/A</v>
      </c>
      <c r="G74" s="31" t="e">
        <f>VLOOKUP($E74,Atletas!$1:$1048576,9,FALSE)</f>
        <v>#N/A</v>
      </c>
      <c r="H74" s="76" t="e">
        <f>VLOOKUP($E74,Atletas!$1:$1048576,5,FALSE)</f>
        <v>#N/A</v>
      </c>
      <c r="I74" s="35"/>
      <c r="J74" s="34"/>
      <c r="K74" s="35"/>
      <c r="L74" s="35" t="s">
        <v>1978</v>
      </c>
      <c r="M74" s="44"/>
    </row>
    <row r="75" spans="1:13" s="30" customFormat="1">
      <c r="A75" s="27"/>
      <c r="B75" s="28"/>
      <c r="C75" s="29"/>
      <c r="D75" s="26"/>
      <c r="E75" s="30" t="s">
        <v>1114</v>
      </c>
      <c r="F75" s="31">
        <f>VLOOKUP($E75,Atletas!$1:$1048576,7,FALSE)</f>
        <v>35509</v>
      </c>
      <c r="G75" s="31" t="str">
        <f>VLOOKUP($E75,Atletas!$1:$1048576,9,FALSE)</f>
        <v>Juvenil</v>
      </c>
      <c r="H75" s="76" t="str">
        <f>VLOOKUP($E75,Atletas!$1:$1048576,5,FALSE)</f>
        <v>GDE</v>
      </c>
      <c r="I75" s="35"/>
      <c r="J75" s="34"/>
      <c r="K75" s="35"/>
      <c r="L75" s="35" t="s">
        <v>1979</v>
      </c>
    </row>
    <row r="76" spans="1:13" s="30" customFormat="1">
      <c r="A76" s="27"/>
      <c r="B76" s="28"/>
      <c r="C76" s="29"/>
      <c r="D76" s="26"/>
      <c r="E76" s="30" t="s">
        <v>1490</v>
      </c>
      <c r="F76" s="31">
        <f>VLOOKUP($E76,Atletas!$1:$1048576,7,FALSE)</f>
        <v>34172</v>
      </c>
      <c r="G76" s="31" t="str">
        <f>VLOOKUP($E76,Atletas!$1:$1048576,9,FALSE)</f>
        <v>S/Sub-23</v>
      </c>
      <c r="H76" s="76" t="str">
        <f>VLOOKUP($E76,Atletas!$1:$1048576,5,FALSE)</f>
        <v>GDE</v>
      </c>
      <c r="I76" s="35"/>
      <c r="J76" s="34"/>
      <c r="K76" s="35"/>
      <c r="L76" s="35" t="s">
        <v>129</v>
      </c>
      <c r="M76" s="44"/>
    </row>
    <row r="77" spans="1:13" s="30" customFormat="1">
      <c r="A77" s="27"/>
      <c r="B77" s="28"/>
      <c r="C77" s="29"/>
      <c r="D77" s="26"/>
      <c r="E77" s="30" t="s">
        <v>1727</v>
      </c>
      <c r="F77" s="31" t="e">
        <f>VLOOKUP($E77,Atletas!$1:$1048576,7,FALSE)</f>
        <v>#N/A</v>
      </c>
      <c r="G77" s="31" t="e">
        <f>VLOOKUP($E77,Atletas!$1:$1048576,9,FALSE)</f>
        <v>#N/A</v>
      </c>
      <c r="H77" s="76" t="e">
        <f>VLOOKUP($E77,Atletas!$1:$1048576,5,FALSE)</f>
        <v>#N/A</v>
      </c>
      <c r="I77" s="35"/>
      <c r="J77" s="34"/>
      <c r="K77" s="35"/>
      <c r="L77" s="35" t="s">
        <v>977</v>
      </c>
      <c r="M77" s="44"/>
    </row>
    <row r="78" spans="1:13" s="30" customFormat="1">
      <c r="A78" s="27"/>
      <c r="B78" s="28"/>
      <c r="C78" s="29"/>
      <c r="D78" s="26"/>
      <c r="E78" s="30" t="s">
        <v>1487</v>
      </c>
      <c r="F78" s="31" t="e">
        <f>VLOOKUP($E78,Atletas!$1:$1048576,7,FALSE)</f>
        <v>#N/A</v>
      </c>
      <c r="G78" s="31" t="e">
        <f>VLOOKUP($E78,Atletas!$1:$1048576,9,FALSE)</f>
        <v>#N/A</v>
      </c>
      <c r="H78" s="76" t="e">
        <f>VLOOKUP($E78,Atletas!$1:$1048576,5,FALSE)</f>
        <v>#N/A</v>
      </c>
      <c r="I78" s="35"/>
      <c r="J78" s="34"/>
      <c r="K78" s="35"/>
      <c r="L78" s="35" t="s">
        <v>1080</v>
      </c>
    </row>
    <row r="79" spans="1:13" s="30" customFormat="1">
      <c r="A79" s="27"/>
      <c r="B79" s="28"/>
      <c r="C79" s="29"/>
      <c r="D79" s="26"/>
      <c r="E79" s="30" t="s">
        <v>1699</v>
      </c>
      <c r="F79" s="31">
        <f>VLOOKUP($E79,Atletas!$1:$1048576,7,FALSE)</f>
        <v>28186</v>
      </c>
      <c r="G79" s="31" t="str">
        <f>VLOOKUP($E79,Atletas!$1:$1048576,9,FALSE)</f>
        <v>S/Veterano</v>
      </c>
      <c r="H79" s="76" t="str">
        <f>VLOOKUP($E79,Atletas!$1:$1048576,5,FALSE)</f>
        <v>CSM</v>
      </c>
      <c r="I79" s="35"/>
      <c r="J79" s="34"/>
      <c r="K79" s="35"/>
      <c r="L79" s="35" t="s">
        <v>130</v>
      </c>
    </row>
    <row r="80" spans="1:13" s="30" customFormat="1">
      <c r="A80" s="27"/>
      <c r="B80" s="28"/>
      <c r="C80" s="29"/>
      <c r="D80" s="26"/>
      <c r="E80" s="30" t="s">
        <v>1254</v>
      </c>
      <c r="F80" s="31" t="e">
        <f>VLOOKUP($E80,Atletas!$1:$1048576,7,FALSE)</f>
        <v>#N/A</v>
      </c>
      <c r="G80" s="31" t="e">
        <f>VLOOKUP($E80,Atletas!$1:$1048576,9,FALSE)</f>
        <v>#N/A</v>
      </c>
      <c r="H80" s="76" t="e">
        <f>VLOOKUP($E80,Atletas!$1:$1048576,5,FALSE)</f>
        <v>#N/A</v>
      </c>
      <c r="I80" s="35"/>
      <c r="J80" s="34"/>
      <c r="K80" s="35"/>
      <c r="L80" s="35" t="s">
        <v>978</v>
      </c>
      <c r="M80" s="44"/>
    </row>
    <row r="81" spans="1:13" s="30" customFormat="1">
      <c r="A81" s="27"/>
      <c r="B81" s="28"/>
      <c r="C81" s="29"/>
      <c r="D81" s="26"/>
      <c r="E81" s="30" t="s">
        <v>1111</v>
      </c>
      <c r="F81" s="31" t="e">
        <f>VLOOKUP($E81,Atletas!$1:$1048576,7,FALSE)</f>
        <v>#N/A</v>
      </c>
      <c r="G81" s="31" t="e">
        <f>VLOOKUP($E81,Atletas!$1:$1048576,9,FALSE)</f>
        <v>#N/A</v>
      </c>
      <c r="H81" s="76" t="e">
        <f>VLOOKUP($E81,Atletas!$1:$1048576,5,FALSE)</f>
        <v>#N/A</v>
      </c>
      <c r="I81" s="35"/>
      <c r="J81" s="34"/>
      <c r="K81" s="35"/>
      <c r="L81" s="35" t="s">
        <v>2600</v>
      </c>
    </row>
    <row r="82" spans="1:13" s="30" customFormat="1">
      <c r="A82" s="27"/>
      <c r="B82" s="28"/>
      <c r="C82" s="29"/>
      <c r="D82" s="26"/>
      <c r="E82" s="30" t="s">
        <v>2112</v>
      </c>
      <c r="F82" s="31">
        <f>VLOOKUP($E82,Atletas!$1:$1048576,7,FALSE)</f>
        <v>35028</v>
      </c>
      <c r="G82" s="31" t="str">
        <f>VLOOKUP($E82,Atletas!$1:$1048576,9,FALSE)</f>
        <v>Júnior</v>
      </c>
      <c r="H82" s="76" t="str">
        <f>VLOOKUP($E82,Atletas!$1:$1048576,5,FALSE)</f>
        <v>AJS</v>
      </c>
      <c r="I82" s="35"/>
      <c r="J82" s="34"/>
      <c r="K82" s="35"/>
      <c r="L82" s="35" t="s">
        <v>2600</v>
      </c>
    </row>
    <row r="83" spans="1:13" s="30" customFormat="1">
      <c r="A83" s="27"/>
      <c r="B83" s="28"/>
      <c r="C83" s="29"/>
      <c r="D83" s="26"/>
      <c r="E83" s="30" t="s">
        <v>1603</v>
      </c>
      <c r="F83" s="31">
        <f>VLOOKUP($E83,Atletas!$1:$1048576,7,FALSE)</f>
        <v>34761</v>
      </c>
      <c r="G83" s="31" t="str">
        <f>VLOOKUP($E83,Atletas!$1:$1048576,9,FALSE)</f>
        <v>Júnior</v>
      </c>
      <c r="H83" s="76" t="str">
        <f>VLOOKUP($E83,Atletas!$1:$1048576,5,FALSE)</f>
        <v>CSM</v>
      </c>
      <c r="I83" s="35"/>
      <c r="J83" s="34"/>
      <c r="K83" s="35"/>
      <c r="L83" s="35" t="s">
        <v>832</v>
      </c>
      <c r="M83" s="44"/>
    </row>
    <row r="84" spans="1:13" s="30" customFormat="1">
      <c r="A84" s="27"/>
      <c r="B84" s="28"/>
      <c r="C84" s="29"/>
      <c r="D84" s="26"/>
      <c r="E84" s="30" t="s">
        <v>1030</v>
      </c>
      <c r="F84" s="31" t="s">
        <v>1478</v>
      </c>
      <c r="G84" s="31" t="e">
        <f>VLOOKUP($E84,Atletas!$1:$1048576,9,FALSE)</f>
        <v>#N/A</v>
      </c>
      <c r="H84" s="76" t="s">
        <v>1701</v>
      </c>
      <c r="I84" s="35"/>
      <c r="J84" s="34"/>
      <c r="K84" s="35"/>
      <c r="L84" s="35" t="s">
        <v>832</v>
      </c>
      <c r="M84" s="44"/>
    </row>
    <row r="85" spans="1:13" s="30" customFormat="1">
      <c r="A85" s="27"/>
      <c r="B85" s="28"/>
      <c r="C85" s="29"/>
      <c r="D85" s="26"/>
      <c r="E85" s="30" t="s">
        <v>1581</v>
      </c>
      <c r="F85" s="31">
        <f>VLOOKUP($E85,Atletas!$1:$1048576,7,FALSE)</f>
        <v>34457</v>
      </c>
      <c r="G85" s="31" t="str">
        <f>VLOOKUP($E85,Atletas!$1:$1048576,9,FALSE)</f>
        <v>Júnior</v>
      </c>
      <c r="H85" s="76" t="str">
        <f>VLOOKUP($E85,Atletas!$1:$1048576,5,FALSE)</f>
        <v>ADRAP</v>
      </c>
      <c r="I85" s="35"/>
      <c r="J85" s="34"/>
      <c r="K85" s="35"/>
      <c r="L85" s="35" t="s">
        <v>1980</v>
      </c>
      <c r="M85" s="44"/>
    </row>
    <row r="86" spans="1:13" s="30" customFormat="1">
      <c r="A86" s="27"/>
      <c r="B86" s="28"/>
      <c r="C86" s="29"/>
      <c r="D86" s="26"/>
      <c r="E86" s="30" t="s">
        <v>1092</v>
      </c>
      <c r="F86" s="31" t="e">
        <f>VLOOKUP($E86,Atletas!$1:$1048576,7,FALSE)</f>
        <v>#N/A</v>
      </c>
      <c r="G86" s="31" t="e">
        <f>VLOOKUP($E86,Atletas!$1:$1048576,9,FALSE)</f>
        <v>#N/A</v>
      </c>
      <c r="H86" s="76" t="e">
        <f>VLOOKUP($E86,Atletas!$1:$1048576,5,FALSE)</f>
        <v>#N/A</v>
      </c>
      <c r="I86" s="35"/>
      <c r="J86" s="34"/>
      <c r="K86" s="35"/>
      <c r="L86" s="35" t="s">
        <v>1980</v>
      </c>
      <c r="M86" s="44"/>
    </row>
    <row r="87" spans="1:13" s="30" customFormat="1">
      <c r="A87" s="27"/>
      <c r="B87" s="28"/>
      <c r="C87" s="29"/>
      <c r="D87" s="26"/>
      <c r="E87" s="30" t="s">
        <v>684</v>
      </c>
      <c r="F87" s="31" t="e">
        <f>VLOOKUP($E87,Atletas!$1:$1048576,7,FALSE)</f>
        <v>#N/A</v>
      </c>
      <c r="G87" s="31" t="e">
        <f>VLOOKUP($E87,Atletas!$1:$1048576,9,FALSE)</f>
        <v>#N/A</v>
      </c>
      <c r="H87" s="76" t="e">
        <f>VLOOKUP($E87,Atletas!$1:$1048576,5,FALSE)</f>
        <v>#N/A</v>
      </c>
      <c r="I87" s="35"/>
      <c r="J87" s="34"/>
      <c r="K87" s="35"/>
      <c r="L87" s="35" t="s">
        <v>131</v>
      </c>
    </row>
    <row r="88" spans="1:13" s="30" customFormat="1">
      <c r="A88" s="27"/>
      <c r="B88" s="28"/>
      <c r="C88" s="29"/>
      <c r="D88" s="26"/>
      <c r="E88" s="30" t="s">
        <v>1251</v>
      </c>
      <c r="F88" s="31" t="e">
        <f>VLOOKUP($E88,Atletas!$1:$1048576,7,FALSE)</f>
        <v>#N/A</v>
      </c>
      <c r="G88" s="31" t="e">
        <f>VLOOKUP($E88,Atletas!$1:$1048576,9,FALSE)</f>
        <v>#N/A</v>
      </c>
      <c r="H88" s="76" t="e">
        <f>VLOOKUP($E88,Atletas!$1:$1048576,5,FALSE)</f>
        <v>#N/A</v>
      </c>
      <c r="I88" s="35"/>
      <c r="J88" s="34"/>
      <c r="K88" s="35"/>
      <c r="L88" s="35" t="s">
        <v>979</v>
      </c>
      <c r="M88" s="44"/>
    </row>
    <row r="89" spans="1:13" s="30" customFormat="1">
      <c r="A89" s="27"/>
      <c r="B89" s="28"/>
      <c r="C89" s="29"/>
      <c r="D89" s="26"/>
      <c r="E89" s="30" t="s">
        <v>998</v>
      </c>
      <c r="F89" s="31">
        <f>VLOOKUP($E89,Atletas!$1:$1048576,7,FALSE)</f>
        <v>32511</v>
      </c>
      <c r="G89" s="31" t="str">
        <f>VLOOKUP($E89,Atletas!$1:$1048576,9,FALSE)</f>
        <v>Sénior</v>
      </c>
      <c r="H89" s="76" t="str">
        <f>VLOOKUP($E89,Atletas!$1:$1048576,5,FALSE)</f>
        <v>ADRAP</v>
      </c>
      <c r="I89" s="35"/>
      <c r="J89" s="34"/>
      <c r="K89" s="35"/>
      <c r="L89" s="35" t="s">
        <v>981</v>
      </c>
      <c r="M89" s="44"/>
    </row>
    <row r="90" spans="1:13" s="30" customFormat="1">
      <c r="A90" s="27"/>
      <c r="B90" s="28"/>
      <c r="C90" s="29"/>
      <c r="D90" s="26"/>
      <c r="E90" s="30" t="s">
        <v>1565</v>
      </c>
      <c r="F90" s="31" t="e">
        <f>VLOOKUP($E90,Atletas!$1:$1048576,7,FALSE)</f>
        <v>#N/A</v>
      </c>
      <c r="G90" s="31" t="e">
        <f>VLOOKUP($E90,Atletas!$1:$1048576,9,FALSE)</f>
        <v>#N/A</v>
      </c>
      <c r="H90" s="76" t="e">
        <f>VLOOKUP($E90,Atletas!$1:$1048576,5,FALSE)</f>
        <v>#N/A</v>
      </c>
      <c r="I90" s="35"/>
      <c r="J90" s="34"/>
      <c r="K90" s="35"/>
      <c r="L90" s="35" t="s">
        <v>132</v>
      </c>
      <c r="M90" s="44"/>
    </row>
    <row r="91" spans="1:13" s="30" customFormat="1">
      <c r="A91" s="27"/>
      <c r="B91" s="28"/>
      <c r="C91" s="29"/>
      <c r="D91" s="26"/>
      <c r="E91" s="30" t="s">
        <v>1501</v>
      </c>
      <c r="F91" s="31" t="e">
        <f>VLOOKUP($E91,Atletas!$1:$1048576,7,FALSE)</f>
        <v>#N/A</v>
      </c>
      <c r="G91" s="31" t="e">
        <f>VLOOKUP($E91,Atletas!$1:$1048576,9,FALSE)</f>
        <v>#N/A</v>
      </c>
      <c r="H91" s="76" t="e">
        <f>VLOOKUP($E91,Atletas!$1:$1048576,5,FALSE)</f>
        <v>#N/A</v>
      </c>
      <c r="I91" s="35"/>
      <c r="J91" s="34"/>
      <c r="K91" s="35"/>
      <c r="L91" s="35" t="s">
        <v>980</v>
      </c>
      <c r="M91" s="44"/>
    </row>
    <row r="92" spans="1:13" s="30" customFormat="1">
      <c r="A92" s="27"/>
      <c r="B92" s="28"/>
      <c r="C92" s="29"/>
      <c r="D92" s="26"/>
      <c r="E92" s="30" t="s">
        <v>1431</v>
      </c>
      <c r="F92" s="31" t="e">
        <f>VLOOKUP($E92,Atletas!$1:$1048576,7,FALSE)</f>
        <v>#N/A</v>
      </c>
      <c r="G92" s="31" t="e">
        <f>VLOOKUP($E92,Atletas!$1:$1048576,9,FALSE)</f>
        <v>#N/A</v>
      </c>
      <c r="H92" s="76" t="e">
        <f>VLOOKUP($E92,Atletas!$1:$1048576,5,FALSE)</f>
        <v>#N/A</v>
      </c>
      <c r="I92" s="35"/>
      <c r="J92" s="34"/>
      <c r="K92" s="35"/>
      <c r="L92" s="35" t="s">
        <v>1081</v>
      </c>
      <c r="M92" s="44"/>
    </row>
    <row r="93" spans="1:13" s="30" customFormat="1">
      <c r="A93" s="27"/>
      <c r="B93" s="28"/>
      <c r="C93" s="29"/>
      <c r="D93" s="26"/>
      <c r="E93" s="30" t="s">
        <v>1363</v>
      </c>
      <c r="F93" s="31" t="e">
        <f>VLOOKUP($E93,Atletas!$1:$1048576,7,FALSE)</f>
        <v>#N/A</v>
      </c>
      <c r="G93" s="31" t="e">
        <f>VLOOKUP($E93,Atletas!$1:$1048576,9,FALSE)</f>
        <v>#N/A</v>
      </c>
      <c r="H93" s="76" t="e">
        <f>VLOOKUP($E93,Atletas!$1:$1048576,5,FALSE)</f>
        <v>#N/A</v>
      </c>
      <c r="I93" s="35"/>
      <c r="J93" s="34"/>
      <c r="K93" s="35"/>
      <c r="L93" s="35" t="s">
        <v>133</v>
      </c>
      <c r="M93" s="44"/>
    </row>
    <row r="94" spans="1:13" s="30" customFormat="1">
      <c r="A94" s="27"/>
      <c r="B94" s="28"/>
      <c r="C94" s="29"/>
      <c r="D94" s="26"/>
      <c r="E94" s="30" t="s">
        <v>1672</v>
      </c>
      <c r="F94" s="31" t="e">
        <f>VLOOKUP($E94,Atletas!$1:$1048576,7,FALSE)</f>
        <v>#N/A</v>
      </c>
      <c r="G94" s="31" t="e">
        <f>VLOOKUP($E94,Atletas!$1:$1048576,9,FALSE)</f>
        <v>#N/A</v>
      </c>
      <c r="H94" s="76" t="e">
        <f>VLOOKUP($E94,Atletas!$1:$1048576,5,FALSE)</f>
        <v>#N/A</v>
      </c>
      <c r="I94" s="35"/>
      <c r="J94" s="34"/>
      <c r="K94" s="35"/>
      <c r="L94" s="35" t="s">
        <v>133</v>
      </c>
      <c r="M94" s="44"/>
    </row>
    <row r="95" spans="1:13" s="30" customFormat="1">
      <c r="A95" s="27"/>
      <c r="B95" s="28"/>
      <c r="C95" s="29"/>
      <c r="D95" s="26"/>
      <c r="E95" s="30" t="s">
        <v>1554</v>
      </c>
      <c r="F95" s="31" t="e">
        <f>VLOOKUP($E95,Atletas!$1:$1048576,7,FALSE)</f>
        <v>#N/A</v>
      </c>
      <c r="G95" s="31" t="e">
        <f>VLOOKUP($E95,Atletas!$1:$1048576,9,FALSE)</f>
        <v>#N/A</v>
      </c>
      <c r="H95" s="76" t="e">
        <f>VLOOKUP($E95,Atletas!$1:$1048576,5,FALSE)</f>
        <v>#N/A</v>
      </c>
      <c r="I95" s="35"/>
      <c r="J95" s="34"/>
      <c r="K95" s="35"/>
      <c r="L95" s="35" t="s">
        <v>982</v>
      </c>
      <c r="M95" s="44"/>
    </row>
    <row r="96" spans="1:13" s="30" customFormat="1">
      <c r="A96" s="27"/>
      <c r="B96" s="28"/>
      <c r="C96" s="29"/>
      <c r="D96" s="26"/>
      <c r="E96" s="30" t="s">
        <v>1509</v>
      </c>
      <c r="F96" s="31">
        <f>VLOOKUP($E96,Atletas!$1:$1048576,7,FALSE)</f>
        <v>33906</v>
      </c>
      <c r="G96" s="31" t="str">
        <f>VLOOKUP($E96,Atletas!$1:$1048576,9,FALSE)</f>
        <v>S/Sub-23</v>
      </c>
      <c r="H96" s="76" t="str">
        <f>VLOOKUP($E96,Atletas!$1:$1048576,5,FALSE)</f>
        <v>AJS</v>
      </c>
      <c r="I96" s="35"/>
      <c r="J96" s="34"/>
      <c r="K96" s="35"/>
      <c r="L96" s="35" t="s">
        <v>2593</v>
      </c>
    </row>
    <row r="97" spans="1:13" s="30" customFormat="1">
      <c r="A97" s="27"/>
      <c r="B97" s="28"/>
      <c r="C97" s="29"/>
      <c r="D97" s="26"/>
      <c r="E97" s="30" t="s">
        <v>1512</v>
      </c>
      <c r="F97" s="31" t="e">
        <f>VLOOKUP($E97,Atletas!$1:$1048576,7,FALSE)</f>
        <v>#N/A</v>
      </c>
      <c r="G97" s="31" t="e">
        <f>VLOOKUP($E97,Atletas!$1:$1048576,9,FALSE)</f>
        <v>#N/A</v>
      </c>
      <c r="H97" s="76" t="e">
        <f>VLOOKUP($E97,Atletas!$1:$1048576,5,FALSE)</f>
        <v>#N/A</v>
      </c>
      <c r="I97" s="35"/>
      <c r="J97" s="34"/>
      <c r="K97" s="35"/>
      <c r="L97" s="35" t="s">
        <v>983</v>
      </c>
      <c r="M97" s="44"/>
    </row>
    <row r="98" spans="1:13" s="30" customFormat="1">
      <c r="A98" s="27"/>
      <c r="B98" s="28"/>
      <c r="C98" s="29"/>
      <c r="D98" s="26"/>
      <c r="E98" s="30" t="s">
        <v>1418</v>
      </c>
      <c r="F98" s="31" t="e">
        <f>VLOOKUP($E98,Atletas!$1:$1048576,7,FALSE)</f>
        <v>#N/A</v>
      </c>
      <c r="G98" s="31" t="e">
        <f>VLOOKUP($E98,Atletas!$1:$1048576,9,FALSE)</f>
        <v>#N/A</v>
      </c>
      <c r="H98" s="76" t="e">
        <f>VLOOKUP($E98,Atletas!$1:$1048576,5,FALSE)</f>
        <v>#N/A</v>
      </c>
      <c r="I98" s="35"/>
      <c r="J98" s="34"/>
      <c r="K98" s="35"/>
      <c r="L98" s="35" t="s">
        <v>1082</v>
      </c>
    </row>
    <row r="99" spans="1:13" s="30" customFormat="1">
      <c r="A99" s="27"/>
      <c r="B99" s="28"/>
      <c r="C99" s="29"/>
      <c r="D99" s="26"/>
      <c r="E99" s="30" t="s">
        <v>1283</v>
      </c>
      <c r="F99" s="31" t="e">
        <f>VLOOKUP($E99,Atletas!$1:$1048576,7,FALSE)</f>
        <v>#N/A</v>
      </c>
      <c r="G99" s="31" t="e">
        <f>VLOOKUP($E99,Atletas!$1:$1048576,9,FALSE)</f>
        <v>#N/A</v>
      </c>
      <c r="H99" s="76" t="e">
        <f>VLOOKUP($E99,Atletas!$1:$1048576,5,FALSE)</f>
        <v>#N/A</v>
      </c>
      <c r="I99" s="35"/>
      <c r="J99" s="34"/>
      <c r="K99" s="35"/>
      <c r="L99" s="35" t="s">
        <v>1083</v>
      </c>
      <c r="M99" s="44"/>
    </row>
    <row r="100" spans="1:13" s="30" customFormat="1">
      <c r="A100" s="27"/>
      <c r="B100" s="28"/>
      <c r="C100" s="29"/>
      <c r="D100" s="26"/>
      <c r="E100" s="30" t="s">
        <v>589</v>
      </c>
      <c r="F100" s="31">
        <f>VLOOKUP($E100,Atletas!$1:$1048576,7,FALSE)</f>
        <v>35109</v>
      </c>
      <c r="G100" s="31" t="str">
        <f>VLOOKUP($E100,Atletas!$1:$1048576,9,FALSE)</f>
        <v>Juvenil</v>
      </c>
      <c r="H100" s="76" t="str">
        <f>VLOOKUP($E100,Atletas!$1:$1048576,5,FALSE)</f>
        <v>CSM</v>
      </c>
      <c r="I100" s="35"/>
      <c r="J100" s="34"/>
      <c r="K100" s="35"/>
      <c r="L100" s="35" t="s">
        <v>2601</v>
      </c>
    </row>
    <row r="101" spans="1:13" s="30" customFormat="1">
      <c r="A101" s="27"/>
      <c r="B101" s="28"/>
      <c r="C101" s="29"/>
      <c r="D101" s="26"/>
      <c r="E101" s="30" t="s">
        <v>1582</v>
      </c>
      <c r="F101" s="31">
        <f>VLOOKUP($E101,Atletas!$1:$1048576,7,FALSE)</f>
        <v>34765</v>
      </c>
      <c r="G101" s="31" t="str">
        <f>VLOOKUP($E101,Atletas!$1:$1048576,9,FALSE)</f>
        <v>Júnior</v>
      </c>
      <c r="H101" s="76" t="str">
        <f>VLOOKUP($E101,Atletas!$1:$1048576,5,FALSE)</f>
        <v>ADRAP</v>
      </c>
      <c r="I101" s="35"/>
      <c r="J101" s="34"/>
      <c r="K101" s="35"/>
      <c r="L101" s="35" t="s">
        <v>2601</v>
      </c>
    </row>
    <row r="102" spans="1:13" s="30" customFormat="1">
      <c r="A102" s="27"/>
      <c r="B102" s="28"/>
      <c r="C102" s="29"/>
      <c r="D102" s="26"/>
      <c r="E102" s="30" t="s">
        <v>53</v>
      </c>
      <c r="F102" s="31">
        <f>VLOOKUP($E102,Atletas!$1:$1048576,7,FALSE)</f>
        <v>35461</v>
      </c>
      <c r="G102" s="31" t="str">
        <f>VLOOKUP($E102,Atletas!$1:$1048576,9,FALSE)</f>
        <v>Juvenil</v>
      </c>
      <c r="H102" s="76" t="str">
        <f>VLOOKUP($E102,Atletas!$1:$1048576,5,FALSE)</f>
        <v>AJS</v>
      </c>
      <c r="I102" s="35"/>
      <c r="J102" s="34"/>
      <c r="K102" s="35"/>
      <c r="L102" s="35" t="s">
        <v>2594</v>
      </c>
    </row>
    <row r="103" spans="1:13" s="30" customFormat="1">
      <c r="A103" s="27"/>
      <c r="B103" s="28"/>
      <c r="C103" s="29"/>
      <c r="D103" s="26"/>
      <c r="E103" s="30" t="s">
        <v>1789</v>
      </c>
      <c r="F103" s="31" t="e">
        <f>VLOOKUP($E103,Atletas!$1:$1048576,7,FALSE)</f>
        <v>#N/A</v>
      </c>
      <c r="G103" s="31" t="e">
        <f>VLOOKUP($E103,Atletas!$1:$1048576,9,FALSE)</f>
        <v>#N/A</v>
      </c>
      <c r="H103" s="76" t="e">
        <f>VLOOKUP($E103,Atletas!$1:$1048576,5,FALSE)</f>
        <v>#N/A</v>
      </c>
      <c r="I103" s="35"/>
      <c r="J103" s="34"/>
      <c r="K103" s="35"/>
      <c r="L103" s="35" t="s">
        <v>2594</v>
      </c>
    </row>
    <row r="104" spans="1:13" s="30" customFormat="1">
      <c r="A104" s="27"/>
      <c r="B104" s="28"/>
      <c r="C104" s="29"/>
      <c r="D104" s="26"/>
      <c r="E104" s="30" t="s">
        <v>21</v>
      </c>
      <c r="F104" s="31">
        <f>VLOOKUP($E104,Atletas!$1:$1048576,7,FALSE)</f>
        <v>34446</v>
      </c>
      <c r="G104" s="31" t="str">
        <f>VLOOKUP($E104,Atletas!$1:$1048576,9,FALSE)</f>
        <v>Júnior</v>
      </c>
      <c r="H104" s="76" t="str">
        <f>VLOOKUP($E104,Atletas!$1:$1048576,5,FALSE)</f>
        <v>AJS</v>
      </c>
      <c r="I104" s="35"/>
      <c r="J104" s="34"/>
      <c r="K104" s="35"/>
      <c r="L104" s="35" t="s">
        <v>1981</v>
      </c>
    </row>
    <row r="105" spans="1:13" s="30" customFormat="1">
      <c r="A105" s="27"/>
      <c r="B105" s="28"/>
      <c r="C105" s="29"/>
      <c r="D105" s="26"/>
      <c r="E105" s="30" t="s">
        <v>824</v>
      </c>
      <c r="F105" s="31">
        <f>VLOOKUP($E105,Atletas!$1:$1048576,7,FALSE)</f>
        <v>34501</v>
      </c>
      <c r="G105" s="31" t="str">
        <f>VLOOKUP($E105,Atletas!$1:$1048576,9,FALSE)</f>
        <v>Júnior</v>
      </c>
      <c r="H105" s="76" t="str">
        <f>VLOOKUP($E105,Atletas!$1:$1048576,5,FALSE)</f>
        <v>CSM</v>
      </c>
      <c r="I105" s="35"/>
      <c r="J105" s="34"/>
      <c r="K105" s="35"/>
      <c r="L105" s="35" t="s">
        <v>1981</v>
      </c>
    </row>
    <row r="106" spans="1:13" s="30" customFormat="1">
      <c r="A106" s="27"/>
      <c r="B106" s="28"/>
      <c r="C106" s="29"/>
      <c r="D106" s="26"/>
      <c r="E106" s="30" t="s">
        <v>1277</v>
      </c>
      <c r="F106" s="31">
        <f>VLOOKUP($E106,Atletas!$1:$1048576,7,FALSE)</f>
        <v>32882</v>
      </c>
      <c r="G106" s="31" t="str">
        <f>VLOOKUP($E106,Atletas!$1:$1048576,9,FALSE)</f>
        <v>Sénior</v>
      </c>
      <c r="H106" s="76" t="str">
        <f>VLOOKUP($E106,Atletas!$1:$1048576,5,FALSE)</f>
        <v>ADRAP</v>
      </c>
      <c r="I106" s="35"/>
      <c r="J106" s="34"/>
      <c r="K106" s="35"/>
      <c r="L106" s="35" t="s">
        <v>1084</v>
      </c>
    </row>
    <row r="107" spans="1:13" s="30" customFormat="1">
      <c r="A107" s="27"/>
      <c r="B107" s="28"/>
      <c r="C107" s="29"/>
      <c r="D107" s="26"/>
      <c r="E107" s="30" t="s">
        <v>629</v>
      </c>
      <c r="F107" s="31">
        <f>VLOOKUP($E107,Atletas!$1:$1048576,7,FALSE)</f>
        <v>34414</v>
      </c>
      <c r="G107" s="31" t="str">
        <f>VLOOKUP($E107,Atletas!$1:$1048576,9,FALSE)</f>
        <v>Júnior</v>
      </c>
      <c r="H107" s="76" t="str">
        <f>VLOOKUP($E107,Atletas!$1:$1048576,5,FALSE)</f>
        <v>GDE</v>
      </c>
      <c r="I107" s="35"/>
      <c r="J107" s="34"/>
      <c r="K107" s="35"/>
      <c r="L107" s="35" t="s">
        <v>1982</v>
      </c>
    </row>
    <row r="108" spans="1:13" s="30" customFormat="1">
      <c r="A108" s="27"/>
      <c r="B108" s="28"/>
      <c r="C108" s="29"/>
      <c r="D108" s="26"/>
      <c r="E108" s="30" t="s">
        <v>1730</v>
      </c>
      <c r="F108" s="31" t="e">
        <f>VLOOKUP($E108,Atletas!$1:$1048576,7,FALSE)</f>
        <v>#N/A</v>
      </c>
      <c r="G108" s="31" t="e">
        <f>VLOOKUP($E108,Atletas!$1:$1048576,9,FALSE)</f>
        <v>#N/A</v>
      </c>
      <c r="H108" s="76" t="e">
        <f>VLOOKUP($E108,Atletas!$1:$1048576,5,FALSE)</f>
        <v>#N/A</v>
      </c>
      <c r="I108" s="35"/>
      <c r="J108" s="34"/>
      <c r="K108" s="35"/>
      <c r="L108" s="35" t="s">
        <v>134</v>
      </c>
    </row>
    <row r="109" spans="1:13" s="30" customFormat="1">
      <c r="A109" s="27"/>
      <c r="B109" s="28"/>
      <c r="C109" s="29"/>
      <c r="D109" s="26"/>
      <c r="E109" s="30" t="s">
        <v>686</v>
      </c>
      <c r="F109" s="31" t="e">
        <f>VLOOKUP($E109,Atletas!$1:$1048576,7,FALSE)</f>
        <v>#N/A</v>
      </c>
      <c r="G109" s="31" t="e">
        <f>VLOOKUP($E109,Atletas!$1:$1048576,9,FALSE)</f>
        <v>#N/A</v>
      </c>
      <c r="H109" s="76" t="e">
        <f>VLOOKUP($E109,Atletas!$1:$1048576,5,FALSE)</f>
        <v>#N/A</v>
      </c>
      <c r="I109" s="35"/>
      <c r="J109" s="34"/>
      <c r="K109" s="35"/>
      <c r="L109" s="35" t="s">
        <v>134</v>
      </c>
    </row>
    <row r="110" spans="1:13" s="30" customFormat="1">
      <c r="A110" s="27"/>
      <c r="B110" s="28"/>
      <c r="C110" s="29"/>
      <c r="D110" s="26"/>
      <c r="E110" s="30" t="s">
        <v>1547</v>
      </c>
      <c r="F110" s="31" t="e">
        <f>VLOOKUP($E110,Atletas!$1:$1048576,7,FALSE)</f>
        <v>#N/A</v>
      </c>
      <c r="G110" s="31" t="e">
        <f>VLOOKUP($E110,Atletas!$1:$1048576,9,FALSE)</f>
        <v>#N/A</v>
      </c>
      <c r="H110" s="76" t="e">
        <f>VLOOKUP($E110,Atletas!$1:$1048576,5,FALSE)</f>
        <v>#N/A</v>
      </c>
      <c r="I110" s="35"/>
      <c r="J110" s="34"/>
      <c r="K110" s="35"/>
      <c r="L110" s="35" t="s">
        <v>134</v>
      </c>
      <c r="M110" s="44"/>
    </row>
    <row r="111" spans="1:13" s="30" customFormat="1">
      <c r="A111" s="27"/>
      <c r="B111" s="28"/>
      <c r="C111" s="29"/>
      <c r="D111" s="26"/>
      <c r="E111" s="30" t="s">
        <v>1224</v>
      </c>
      <c r="F111" s="31">
        <f>VLOOKUP($E111,Atletas!$1:$1048576,7,FALSE)</f>
        <v>34174</v>
      </c>
      <c r="G111" s="31" t="str">
        <f>VLOOKUP($E111,Atletas!$1:$1048576,9,FALSE)</f>
        <v>S/Sub-23</v>
      </c>
      <c r="H111" s="76" t="str">
        <f>VLOOKUP($E111,Atletas!$1:$1048576,5,FALSE)</f>
        <v>ACDSJ</v>
      </c>
      <c r="I111" s="35"/>
      <c r="J111" s="34"/>
      <c r="K111" s="35"/>
      <c r="L111" s="35" t="s">
        <v>984</v>
      </c>
      <c r="M111" s="44"/>
    </row>
    <row r="112" spans="1:13" s="30" customFormat="1">
      <c r="A112" s="27"/>
      <c r="B112" s="28"/>
      <c r="C112" s="29"/>
      <c r="D112" s="26"/>
      <c r="E112" s="30" t="s">
        <v>1366</v>
      </c>
      <c r="F112" s="31" t="e">
        <f>VLOOKUP($E112,Atletas!$1:$1048576,7,FALSE)</f>
        <v>#N/A</v>
      </c>
      <c r="G112" s="31" t="e">
        <f>VLOOKUP($E112,Atletas!$1:$1048576,9,FALSE)</f>
        <v>#N/A</v>
      </c>
      <c r="H112" s="76" t="e">
        <f>VLOOKUP($E112,Atletas!$1:$1048576,5,FALSE)</f>
        <v>#N/A</v>
      </c>
      <c r="I112" s="35"/>
      <c r="J112" s="34"/>
      <c r="K112" s="35"/>
      <c r="L112" s="35" t="s">
        <v>1085</v>
      </c>
    </row>
    <row r="113" spans="1:13" s="30" customFormat="1">
      <c r="A113" s="27"/>
      <c r="B113" s="28"/>
      <c r="C113" s="29"/>
      <c r="D113" s="26"/>
      <c r="E113" s="30" t="s">
        <v>1505</v>
      </c>
      <c r="F113" s="31">
        <f>VLOOKUP($E113,Atletas!$1:$1048576,7,FALSE)</f>
        <v>33369</v>
      </c>
      <c r="G113" s="31" t="str">
        <f>VLOOKUP($E113,Atletas!$1:$1048576,9,FALSE)</f>
        <v>S/Sub-23</v>
      </c>
      <c r="H113" s="76" t="str">
        <f>VLOOKUP($E113,Atletas!$1:$1048576,5,FALSE)</f>
        <v>AJS</v>
      </c>
      <c r="I113" s="35"/>
      <c r="J113" s="34"/>
      <c r="K113" s="35"/>
      <c r="L113" s="35" t="s">
        <v>1085</v>
      </c>
    </row>
    <row r="114" spans="1:13" s="30" customFormat="1">
      <c r="A114" s="27"/>
      <c r="B114" s="28"/>
      <c r="C114" s="29"/>
      <c r="D114" s="26"/>
      <c r="E114" s="30" t="s">
        <v>54</v>
      </c>
      <c r="F114" s="31">
        <f>VLOOKUP($E114,Atletas!$1:$1048576,7,FALSE)</f>
        <v>34452</v>
      </c>
      <c r="G114" s="31" t="str">
        <f>VLOOKUP($E114,Atletas!$1:$1048576,9,FALSE)</f>
        <v>Júnior</v>
      </c>
      <c r="H114" s="76" t="str">
        <f>VLOOKUP($E114,Atletas!$1:$1048576,5,FALSE)</f>
        <v>GDE</v>
      </c>
      <c r="I114" s="35"/>
      <c r="J114" s="34"/>
      <c r="K114" s="35"/>
      <c r="L114" s="35" t="s">
        <v>1983</v>
      </c>
    </row>
    <row r="115" spans="1:13" s="30" customFormat="1">
      <c r="A115" s="27"/>
      <c r="B115" s="28"/>
      <c r="C115" s="29"/>
      <c r="D115" s="26"/>
      <c r="E115" s="30" t="s">
        <v>3</v>
      </c>
      <c r="F115" s="31" t="e">
        <f>VLOOKUP($E115,Atletas!$1:$1048576,7,FALSE)</f>
        <v>#N/A</v>
      </c>
      <c r="G115" s="31" t="e">
        <f>VLOOKUP($E115,Atletas!$1:$1048576,9,FALSE)</f>
        <v>#N/A</v>
      </c>
      <c r="H115" s="76" t="e">
        <f>VLOOKUP($E115,Atletas!$1:$1048576,5,FALSE)</f>
        <v>#N/A</v>
      </c>
      <c r="I115" s="35"/>
      <c r="J115" s="34"/>
      <c r="K115" s="35"/>
      <c r="L115" s="35" t="s">
        <v>1983</v>
      </c>
    </row>
    <row r="116" spans="1:13" s="30" customFormat="1">
      <c r="A116" s="27"/>
      <c r="B116" s="28"/>
      <c r="C116" s="29"/>
      <c r="D116" s="26"/>
      <c r="E116" s="30" t="s">
        <v>1706</v>
      </c>
      <c r="F116" s="31" t="e">
        <f>VLOOKUP($E116,Atletas!$1:$1048576,7,FALSE)</f>
        <v>#N/A</v>
      </c>
      <c r="G116" s="31" t="e">
        <f>VLOOKUP($E116,Atletas!$1:$1048576,9,FALSE)</f>
        <v>#N/A</v>
      </c>
      <c r="H116" s="76" t="e">
        <f>VLOOKUP($E116,Atletas!$1:$1048576,5,FALSE)</f>
        <v>#N/A</v>
      </c>
      <c r="I116" s="35"/>
      <c r="J116" s="34"/>
      <c r="K116" s="35"/>
      <c r="L116" s="35" t="s">
        <v>825</v>
      </c>
      <c r="M116" s="44"/>
    </row>
    <row r="117" spans="1:13" s="30" customFormat="1">
      <c r="A117" s="27"/>
      <c r="B117" s="28"/>
      <c r="C117" s="29"/>
      <c r="D117" s="26"/>
      <c r="E117" s="30" t="s">
        <v>1028</v>
      </c>
      <c r="F117" s="31">
        <f>VLOOKUP($E117,Atletas!$1:$1048576,7,FALSE)</f>
        <v>33978</v>
      </c>
      <c r="G117" s="31" t="str">
        <f>VLOOKUP($E117,Atletas!$1:$1048576,9,FALSE)</f>
        <v>S/Sub-23</v>
      </c>
      <c r="H117" s="76" t="str">
        <f>VLOOKUP($E117,Atletas!$1:$1048576,5,FALSE)</f>
        <v>GDE</v>
      </c>
      <c r="I117" s="35"/>
      <c r="J117" s="34"/>
      <c r="K117" s="35"/>
      <c r="L117" s="35" t="s">
        <v>135</v>
      </c>
    </row>
    <row r="118" spans="1:13" s="30" customFormat="1">
      <c r="A118" s="27"/>
      <c r="B118" s="28"/>
      <c r="C118" s="29"/>
      <c r="D118" s="26"/>
      <c r="E118" s="30" t="s">
        <v>1157</v>
      </c>
      <c r="F118" s="31">
        <f>VLOOKUP($E118,Atletas!$1:$1048576,7,FALSE)</f>
        <v>34691</v>
      </c>
      <c r="G118" s="31" t="str">
        <f>VLOOKUP($E118,Atletas!$1:$1048576,9,FALSE)</f>
        <v>Júnior</v>
      </c>
      <c r="H118" s="76" t="str">
        <f>VLOOKUP($E118,Atletas!$1:$1048576,5,FALSE)</f>
        <v>GDE</v>
      </c>
      <c r="I118" s="35"/>
      <c r="J118" s="34"/>
      <c r="K118" s="35"/>
      <c r="L118" s="35" t="s">
        <v>1984</v>
      </c>
    </row>
    <row r="119" spans="1:13" s="30" customFormat="1">
      <c r="A119" s="27"/>
      <c r="B119" s="28"/>
      <c r="C119" s="29"/>
      <c r="D119" s="26"/>
      <c r="E119" s="30" t="s">
        <v>623</v>
      </c>
      <c r="F119" s="31" t="e">
        <f>VLOOKUP($E119,Atletas!$1:$1048576,7,FALSE)</f>
        <v>#N/A</v>
      </c>
      <c r="G119" s="31" t="e">
        <f>VLOOKUP($E119,Atletas!$1:$1048576,9,FALSE)</f>
        <v>#N/A</v>
      </c>
      <c r="H119" s="76" t="e">
        <f>VLOOKUP($E119,Atletas!$1:$1048576,5,FALSE)</f>
        <v>#N/A</v>
      </c>
      <c r="I119" s="35"/>
      <c r="J119" s="34"/>
      <c r="K119" s="35"/>
      <c r="L119" s="35" t="s">
        <v>1984</v>
      </c>
    </row>
    <row r="120" spans="1:13" s="30" customFormat="1">
      <c r="A120" s="27"/>
      <c r="B120" s="28"/>
      <c r="C120" s="29"/>
      <c r="D120" s="26"/>
      <c r="E120" s="30" t="s">
        <v>1156</v>
      </c>
      <c r="F120" s="31">
        <f>VLOOKUP($E120,Atletas!$1:$1048576,7,FALSE)</f>
        <v>33887</v>
      </c>
      <c r="G120" s="31" t="str">
        <f>VLOOKUP($E120,Atletas!$1:$1048576,9,FALSE)</f>
        <v>S/Sub-23</v>
      </c>
      <c r="H120" s="76" t="str">
        <f>VLOOKUP($E120,Atletas!$1:$1048576,5,FALSE)</f>
        <v>GDE</v>
      </c>
      <c r="I120" s="35"/>
      <c r="J120" s="34"/>
      <c r="K120" s="35"/>
      <c r="L120" s="35" t="s">
        <v>826</v>
      </c>
      <c r="M120" s="44"/>
    </row>
    <row r="121" spans="1:13" s="30" customFormat="1">
      <c r="A121" s="27"/>
      <c r="B121" s="28"/>
      <c r="C121" s="29"/>
      <c r="D121" s="26"/>
      <c r="E121" s="30" t="s">
        <v>18</v>
      </c>
      <c r="F121" s="31">
        <f>VLOOKUP($E121,Atletas!$1:$1048576,7,FALSE)</f>
        <v>35577</v>
      </c>
      <c r="G121" s="31" t="str">
        <f>VLOOKUP($E121,Atletas!$1:$1048576,9,FALSE)</f>
        <v>Juvenil</v>
      </c>
      <c r="H121" s="76" t="str">
        <f>VLOOKUP($E121,Atletas!$1:$1048576,5,FALSE)</f>
        <v>GDE</v>
      </c>
      <c r="I121" s="35"/>
      <c r="J121" s="34"/>
      <c r="K121" s="35"/>
      <c r="L121" s="35" t="s">
        <v>2602</v>
      </c>
    </row>
    <row r="122" spans="1:13" s="30" customFormat="1">
      <c r="A122" s="27"/>
      <c r="B122" s="28"/>
      <c r="C122" s="29"/>
      <c r="D122" s="26"/>
      <c r="E122" s="30" t="s">
        <v>2113</v>
      </c>
      <c r="F122" s="31">
        <f>VLOOKUP($E122,Atletas!$1:$1048576,7,FALSE)</f>
        <v>35291</v>
      </c>
      <c r="G122" s="31" t="str">
        <f>VLOOKUP($E122,Atletas!$1:$1048576,9,FALSE)</f>
        <v>Juvenil</v>
      </c>
      <c r="H122" s="76" t="str">
        <f>VLOOKUP($E122,Atletas!$1:$1048576,5,FALSE)</f>
        <v>CSM</v>
      </c>
      <c r="I122" s="35"/>
      <c r="J122" s="34"/>
      <c r="K122" s="35"/>
      <c r="L122" s="35" t="s">
        <v>2602</v>
      </c>
    </row>
    <row r="123" spans="1:13" s="30" customFormat="1">
      <c r="A123" s="27"/>
      <c r="B123" s="28"/>
      <c r="C123" s="29"/>
      <c r="D123" s="26"/>
      <c r="E123" s="30" t="s">
        <v>5</v>
      </c>
      <c r="F123" s="31" t="e">
        <f>VLOOKUP($E123,Atletas!$1:$1048576,7,FALSE)</f>
        <v>#N/A</v>
      </c>
      <c r="G123" s="31" t="e">
        <f>VLOOKUP($E123,Atletas!$1:$1048576,9,FALSE)</f>
        <v>#N/A</v>
      </c>
      <c r="H123" s="76" t="e">
        <f>VLOOKUP($E123,Atletas!$1:$1048576,5,FALSE)</f>
        <v>#N/A</v>
      </c>
      <c r="I123" s="35"/>
      <c r="J123" s="34"/>
      <c r="K123" s="35"/>
      <c r="L123" s="35" t="s">
        <v>1987</v>
      </c>
    </row>
    <row r="124" spans="1:13" s="30" customFormat="1">
      <c r="A124" s="27"/>
      <c r="B124" s="28"/>
      <c r="C124" s="29"/>
      <c r="D124" s="26"/>
      <c r="E124" s="30" t="s">
        <v>912</v>
      </c>
      <c r="F124" s="31" t="e">
        <f>VLOOKUP($E124,Atletas!$1:$1048576,7,FALSE)</f>
        <v>#N/A</v>
      </c>
      <c r="G124" s="31" t="e">
        <f>VLOOKUP($E124,Atletas!$1:$1048576,9,FALSE)</f>
        <v>#N/A</v>
      </c>
      <c r="H124" s="76" t="e">
        <f>VLOOKUP($E124,Atletas!$1:$1048576,5,FALSE)</f>
        <v>#N/A</v>
      </c>
      <c r="I124" s="35"/>
      <c r="J124" s="34"/>
      <c r="K124" s="35"/>
      <c r="L124" s="35" t="s">
        <v>136</v>
      </c>
    </row>
    <row r="125" spans="1:13" s="30" customFormat="1">
      <c r="A125" s="27"/>
      <c r="B125" s="28"/>
      <c r="C125" s="29"/>
      <c r="D125" s="26"/>
      <c r="E125" s="30" t="s">
        <v>1480</v>
      </c>
      <c r="F125" s="31" t="e">
        <f>VLOOKUP($E125,Atletas!$1:$1048576,7,FALSE)</f>
        <v>#N/A</v>
      </c>
      <c r="G125" s="31" t="e">
        <f>VLOOKUP($E125,Atletas!$1:$1048576,9,FALSE)</f>
        <v>#N/A</v>
      </c>
      <c r="H125" s="76" t="e">
        <f>VLOOKUP($E125,Atletas!$1:$1048576,5,FALSE)</f>
        <v>#N/A</v>
      </c>
      <c r="I125" s="35"/>
      <c r="J125" s="34"/>
      <c r="K125" s="35"/>
      <c r="L125" s="35" t="s">
        <v>136</v>
      </c>
      <c r="M125" s="44"/>
    </row>
    <row r="126" spans="1:13" s="30" customFormat="1">
      <c r="A126" s="27"/>
      <c r="B126" s="28"/>
      <c r="C126" s="29"/>
      <c r="D126" s="26"/>
      <c r="E126" s="30" t="s">
        <v>1564</v>
      </c>
      <c r="F126" s="31" t="e">
        <f>VLOOKUP($E126,Atletas!$1:$1048576,7,FALSE)</f>
        <v>#N/A</v>
      </c>
      <c r="G126" s="31" t="e">
        <f>VLOOKUP($E126,Atletas!$1:$1048576,9,FALSE)</f>
        <v>#N/A</v>
      </c>
      <c r="H126" s="76" t="e">
        <f>VLOOKUP($E126,Atletas!$1:$1048576,5,FALSE)</f>
        <v>#N/A</v>
      </c>
      <c r="I126" s="35"/>
      <c r="J126" s="34"/>
      <c r="K126" s="35"/>
      <c r="L126" s="35" t="s">
        <v>136</v>
      </c>
    </row>
    <row r="127" spans="1:13" s="30" customFormat="1">
      <c r="A127" s="27"/>
      <c r="B127" s="28"/>
      <c r="C127" s="29"/>
      <c r="D127" s="26"/>
      <c r="E127" s="30" t="s">
        <v>1094</v>
      </c>
      <c r="F127" s="31">
        <f>VLOOKUP($E127,Atletas!$1:$1048576,7,FALSE)</f>
        <v>33930</v>
      </c>
      <c r="G127" s="31" t="str">
        <f>VLOOKUP($E127,Atletas!$1:$1048576,9,FALSE)</f>
        <v>S/Sub-23</v>
      </c>
      <c r="H127" s="76" t="str">
        <f>VLOOKUP($E127,Atletas!$1:$1048576,5,FALSE)</f>
        <v>AJS</v>
      </c>
      <c r="I127" s="35"/>
      <c r="J127" s="34"/>
      <c r="K127" s="35"/>
      <c r="L127" s="35" t="s">
        <v>707</v>
      </c>
      <c r="M127" s="44"/>
    </row>
    <row r="128" spans="1:13" s="30" customFormat="1">
      <c r="A128" s="27"/>
      <c r="B128" s="28"/>
      <c r="C128" s="29"/>
      <c r="D128" s="26"/>
      <c r="E128" s="30" t="s">
        <v>1151</v>
      </c>
      <c r="F128" s="31" t="e">
        <f>VLOOKUP($E128,Atletas!$1:$1048576,7,FALSE)</f>
        <v>#N/A</v>
      </c>
      <c r="G128" s="31" t="e">
        <f>VLOOKUP($E128,Atletas!$1:$1048576,9,FALSE)</f>
        <v>#N/A</v>
      </c>
      <c r="H128" s="76" t="e">
        <f>VLOOKUP($E128,Atletas!$1:$1048576,5,FALSE)</f>
        <v>#N/A</v>
      </c>
      <c r="I128" s="35"/>
      <c r="J128" s="34"/>
      <c r="K128" s="35"/>
      <c r="L128" s="35" t="s">
        <v>707</v>
      </c>
      <c r="M128" s="44"/>
    </row>
    <row r="129" spans="1:13" s="30" customFormat="1">
      <c r="A129" s="27"/>
      <c r="B129" s="28"/>
      <c r="C129" s="29"/>
      <c r="D129" s="26"/>
      <c r="E129" s="30" t="s">
        <v>1762</v>
      </c>
      <c r="F129" s="31" t="e">
        <f>VLOOKUP($E129,Atletas!$1:$1048576,7,FALSE)</f>
        <v>#N/A</v>
      </c>
      <c r="G129" s="31" t="e">
        <f>VLOOKUP($E129,Atletas!$1:$1048576,9,FALSE)</f>
        <v>#N/A</v>
      </c>
      <c r="H129" s="76" t="e">
        <f>VLOOKUP($E129,Atletas!$1:$1048576,5,FALSE)</f>
        <v>#N/A</v>
      </c>
      <c r="I129" s="35"/>
      <c r="J129" s="34"/>
      <c r="K129" s="35"/>
      <c r="L129" s="35" t="s">
        <v>707</v>
      </c>
      <c r="M129" s="44"/>
    </row>
    <row r="130" spans="1:13" s="30" customFormat="1">
      <c r="A130" s="27"/>
      <c r="B130" s="28"/>
      <c r="C130" s="29"/>
      <c r="D130" s="26"/>
      <c r="E130" s="30" t="s">
        <v>2177</v>
      </c>
      <c r="F130" s="31">
        <f>VLOOKUP($E130,Atletas!$1:$1048576,7,FALSE)</f>
        <v>35358</v>
      </c>
      <c r="G130" s="31" t="str">
        <f>VLOOKUP($E130,Atletas!$1:$1048576,9,FALSE)</f>
        <v>Juvenil</v>
      </c>
      <c r="H130" s="76" t="str">
        <f>VLOOKUP($E130,Atletas!$1:$1048576,5,FALSE)</f>
        <v>AJS</v>
      </c>
      <c r="I130" s="35"/>
      <c r="J130" s="34"/>
      <c r="K130" s="35"/>
      <c r="L130" s="35" t="s">
        <v>2595</v>
      </c>
    </row>
    <row r="131" spans="1:13" s="30" customFormat="1">
      <c r="A131" s="27"/>
      <c r="B131" s="28"/>
      <c r="C131" s="29"/>
      <c r="D131" s="26"/>
      <c r="E131" s="30" t="s">
        <v>25</v>
      </c>
      <c r="F131" s="31" t="s">
        <v>630</v>
      </c>
      <c r="G131" s="31" t="e">
        <f>VLOOKUP($E131,Atletas!$1:$1048576,9,FALSE)</f>
        <v>#N/A</v>
      </c>
      <c r="H131" s="76" t="s">
        <v>1701</v>
      </c>
      <c r="I131" s="35"/>
      <c r="J131" s="34"/>
      <c r="K131" s="35"/>
      <c r="L131" s="35" t="s">
        <v>1985</v>
      </c>
    </row>
    <row r="132" spans="1:13" s="30" customFormat="1">
      <c r="A132" s="27"/>
      <c r="B132" s="28"/>
      <c r="C132" s="29"/>
      <c r="D132" s="26"/>
      <c r="E132" s="30" t="s">
        <v>1566</v>
      </c>
      <c r="F132" s="31">
        <f>VLOOKUP($E132,Atletas!$1:$1048576,7,FALSE)</f>
        <v>34591</v>
      </c>
      <c r="G132" s="31" t="str">
        <f>VLOOKUP($E132,Atletas!$1:$1048576,9,FALSE)</f>
        <v>Júnior</v>
      </c>
      <c r="H132" s="76" t="str">
        <f>VLOOKUP($E132,Atletas!$1:$1048576,5,FALSE)</f>
        <v>AJS</v>
      </c>
      <c r="I132" s="35"/>
      <c r="J132" s="34"/>
      <c r="K132" s="35"/>
      <c r="L132" s="35" t="s">
        <v>137</v>
      </c>
    </row>
    <row r="133" spans="1:13" s="30" customFormat="1">
      <c r="A133" s="27"/>
      <c r="B133" s="28"/>
      <c r="C133" s="29"/>
      <c r="D133" s="26"/>
      <c r="E133" s="30" t="s">
        <v>1746</v>
      </c>
      <c r="F133" s="31" t="e">
        <f>VLOOKUP($E133,Atletas!$1:$1048576,7,FALSE)</f>
        <v>#N/A</v>
      </c>
      <c r="G133" s="31" t="e">
        <f>VLOOKUP($E133,Atletas!$1:$1048576,9,FALSE)</f>
        <v>#N/A</v>
      </c>
      <c r="H133" s="76" t="e">
        <f>VLOOKUP($E133,Atletas!$1:$1048576,5,FALSE)</f>
        <v>#N/A</v>
      </c>
      <c r="I133" s="35"/>
      <c r="J133" s="34"/>
      <c r="K133" s="35"/>
      <c r="L133" s="35" t="s">
        <v>827</v>
      </c>
      <c r="M133" s="44"/>
    </row>
    <row r="134" spans="1:13" s="30" customFormat="1">
      <c r="A134" s="27"/>
      <c r="B134" s="28"/>
      <c r="C134" s="29"/>
      <c r="D134" s="26"/>
      <c r="E134" s="30" t="s">
        <v>2141</v>
      </c>
      <c r="F134" s="31">
        <f>VLOOKUP($E134,Atletas!$1:$1048576,7,FALSE)</f>
        <v>35431</v>
      </c>
      <c r="G134" s="31" t="str">
        <f>VLOOKUP($E134,Atletas!$1:$1048576,9,FALSE)</f>
        <v>Juvenil</v>
      </c>
      <c r="H134" s="76" t="str">
        <f>VLOOKUP($E134,Atletas!$1:$1048576,5,FALSE)</f>
        <v>GDE</v>
      </c>
      <c r="I134" s="35"/>
      <c r="J134" s="34"/>
      <c r="K134" s="35"/>
      <c r="L134" s="35" t="s">
        <v>2596</v>
      </c>
    </row>
    <row r="135" spans="1:13" s="30" customFormat="1">
      <c r="A135" s="27"/>
      <c r="B135" s="28"/>
      <c r="C135" s="29"/>
      <c r="D135" s="26"/>
      <c r="E135" s="30" t="s">
        <v>2087</v>
      </c>
      <c r="F135" s="31">
        <f>VLOOKUP($E135,Atletas!$1:$1048576,7,FALSE)</f>
        <v>35582</v>
      </c>
      <c r="G135" s="31" t="str">
        <f>VLOOKUP($E135,Atletas!$1:$1048576,9,FALSE)</f>
        <v>Juvenil</v>
      </c>
      <c r="H135" s="76" t="str">
        <f>VLOOKUP($E135,Atletas!$1:$1048576,5,FALSE)</f>
        <v>GDE</v>
      </c>
      <c r="I135" s="35"/>
      <c r="J135" s="34"/>
      <c r="K135" s="35"/>
      <c r="L135" s="35" t="s">
        <v>2596</v>
      </c>
    </row>
    <row r="136" spans="1:13" s="30" customFormat="1">
      <c r="A136" s="27"/>
      <c r="B136" s="28"/>
      <c r="C136" s="29"/>
      <c r="D136" s="26"/>
      <c r="E136" s="30" t="s">
        <v>2159</v>
      </c>
      <c r="F136" s="31">
        <f>VLOOKUP($E136,Atletas!$1:$1048576,7,FALSE)</f>
        <v>35577</v>
      </c>
      <c r="G136" s="31" t="str">
        <f>VLOOKUP($E136,Atletas!$1:$1048576,9,FALSE)</f>
        <v>Juvenil</v>
      </c>
      <c r="H136" s="76" t="str">
        <f>VLOOKUP($E136,Atletas!$1:$1048576,5,FALSE)</f>
        <v>ACDSJ</v>
      </c>
      <c r="I136" s="35"/>
      <c r="J136" s="34"/>
      <c r="K136" s="35"/>
      <c r="L136" s="35" t="s">
        <v>2596</v>
      </c>
    </row>
    <row r="137" spans="1:13" s="30" customFormat="1">
      <c r="A137" s="27"/>
      <c r="B137" s="28"/>
      <c r="C137" s="29"/>
      <c r="D137" s="26"/>
      <c r="E137" s="30" t="s">
        <v>679</v>
      </c>
      <c r="F137" s="31">
        <f>VLOOKUP($E137,Atletas!$1:$1048576,7,FALSE)</f>
        <v>35305</v>
      </c>
      <c r="G137" s="31" t="str">
        <f>VLOOKUP($E137,Atletas!$1:$1048576,9,FALSE)</f>
        <v>Juvenil</v>
      </c>
      <c r="H137" s="76" t="str">
        <f>VLOOKUP($E137,Atletas!$1:$1048576,5,FALSE)</f>
        <v>GDE</v>
      </c>
      <c r="I137" s="35"/>
      <c r="J137" s="34"/>
      <c r="K137" s="35"/>
      <c r="L137" s="35" t="s">
        <v>138</v>
      </c>
    </row>
    <row r="138" spans="1:13" s="30" customFormat="1">
      <c r="A138" s="27"/>
      <c r="B138" s="28"/>
      <c r="C138" s="29"/>
      <c r="D138" s="26"/>
      <c r="E138" s="30" t="s">
        <v>1382</v>
      </c>
      <c r="F138" s="31" t="e">
        <f>VLOOKUP($E138,Atletas!$1:$1048576,7,FALSE)</f>
        <v>#N/A</v>
      </c>
      <c r="G138" s="31" t="e">
        <f>VLOOKUP($E138,Atletas!$1:$1048576,9,FALSE)</f>
        <v>#N/A</v>
      </c>
      <c r="H138" s="76" t="e">
        <f>VLOOKUP($E138,Atletas!$1:$1048576,5,FALSE)</f>
        <v>#N/A</v>
      </c>
      <c r="I138" s="35"/>
      <c r="J138" s="34"/>
      <c r="K138" s="35"/>
      <c r="L138" s="35" t="s">
        <v>828</v>
      </c>
      <c r="M138" s="44"/>
    </row>
    <row r="139" spans="1:13" s="30" customFormat="1">
      <c r="A139" s="27"/>
      <c r="B139" s="28"/>
      <c r="C139" s="29"/>
      <c r="D139" s="26"/>
      <c r="E139" s="30" t="s">
        <v>626</v>
      </c>
      <c r="F139" s="31" t="e">
        <f>VLOOKUP($E139,Atletas!$1:$1048576,7,FALSE)</f>
        <v>#N/A</v>
      </c>
      <c r="G139" s="31" t="e">
        <f>VLOOKUP($E139,Atletas!$1:$1048576,9,FALSE)</f>
        <v>#N/A</v>
      </c>
      <c r="H139" s="76" t="e">
        <f>VLOOKUP($E139,Atletas!$1:$1048576,5,FALSE)</f>
        <v>#N/A</v>
      </c>
      <c r="I139" s="35"/>
      <c r="J139" s="34"/>
      <c r="K139" s="35"/>
      <c r="L139" s="35" t="s">
        <v>139</v>
      </c>
    </row>
    <row r="140" spans="1:13" s="30" customFormat="1">
      <c r="A140" s="27"/>
      <c r="B140" s="28"/>
      <c r="C140" s="29"/>
      <c r="D140" s="26"/>
      <c r="E140" s="30" t="s">
        <v>1356</v>
      </c>
      <c r="F140" s="31" t="e">
        <f>VLOOKUP($E140,Atletas!$1:$1048576,7,FALSE)</f>
        <v>#N/A</v>
      </c>
      <c r="G140" s="31" t="e">
        <f>VLOOKUP($E140,Atletas!$1:$1048576,9,FALSE)</f>
        <v>#N/A</v>
      </c>
      <c r="H140" s="76" t="e">
        <f>VLOOKUP($E140,Atletas!$1:$1048576,5,FALSE)</f>
        <v>#N/A</v>
      </c>
      <c r="I140" s="35"/>
      <c r="J140" s="34"/>
      <c r="K140" s="35"/>
      <c r="L140" s="35" t="s">
        <v>829</v>
      </c>
      <c r="M140" s="44"/>
    </row>
    <row r="141" spans="1:13" s="30" customFormat="1">
      <c r="A141" s="27"/>
      <c r="B141" s="28"/>
      <c r="C141" s="29"/>
      <c r="D141" s="26"/>
      <c r="E141" s="30" t="s">
        <v>2077</v>
      </c>
      <c r="F141" s="31" t="e">
        <f>VLOOKUP($E141,Atletas!$1:$1048576,7,FALSE)</f>
        <v>#N/A</v>
      </c>
      <c r="G141" s="31" t="e">
        <f>VLOOKUP($E141,Atletas!$1:$1048576,9,FALSE)</f>
        <v>#N/A</v>
      </c>
      <c r="H141" s="76" t="e">
        <f>VLOOKUP($E141,Atletas!$1:$1048576,5,FALSE)</f>
        <v>#N/A</v>
      </c>
      <c r="I141" s="35"/>
      <c r="J141" s="34"/>
      <c r="K141" s="35"/>
      <c r="L141" s="35" t="s">
        <v>2597</v>
      </c>
    </row>
    <row r="142" spans="1:13" s="30" customFormat="1">
      <c r="A142" s="27"/>
      <c r="B142" s="28"/>
      <c r="C142" s="29"/>
      <c r="D142" s="26"/>
      <c r="E142" s="30" t="s">
        <v>23</v>
      </c>
      <c r="F142" s="31" t="e">
        <f>VLOOKUP($E142,Atletas!$1:$1048576,7,FALSE)</f>
        <v>#N/A</v>
      </c>
      <c r="G142" s="31" t="e">
        <f>VLOOKUP($E142,Atletas!$1:$1048576,9,FALSE)</f>
        <v>#N/A</v>
      </c>
      <c r="H142" s="76" t="e">
        <f>VLOOKUP($E142,Atletas!$1:$1048576,5,FALSE)</f>
        <v>#N/A</v>
      </c>
      <c r="I142" s="35"/>
      <c r="J142" s="34"/>
      <c r="K142" s="35"/>
      <c r="L142" s="35" t="s">
        <v>1986</v>
      </c>
    </row>
    <row r="143" spans="1:13" s="30" customFormat="1">
      <c r="A143" s="27"/>
      <c r="B143" s="28"/>
      <c r="C143" s="29"/>
      <c r="D143" s="26"/>
      <c r="E143" s="30" t="s">
        <v>582</v>
      </c>
      <c r="F143" s="31">
        <f>VLOOKUP($E143,Atletas!$1:$1048576,7,FALSE)</f>
        <v>34732</v>
      </c>
      <c r="G143" s="31" t="str">
        <f>VLOOKUP($E143,Atletas!$1:$1048576,9,FALSE)</f>
        <v>Júnior</v>
      </c>
      <c r="H143" s="76" t="str">
        <f>VLOOKUP($E143,Atletas!$1:$1048576,5,FALSE)</f>
        <v>ADRAP</v>
      </c>
      <c r="I143" s="35"/>
      <c r="J143" s="34"/>
      <c r="K143" s="35"/>
      <c r="L143" s="35" t="s">
        <v>1986</v>
      </c>
    </row>
    <row r="144" spans="1:13" s="30" customFormat="1">
      <c r="A144" s="27"/>
      <c r="B144" s="28"/>
      <c r="C144" s="29"/>
      <c r="D144" s="26"/>
      <c r="E144" s="30" t="s">
        <v>1728</v>
      </c>
      <c r="F144" s="31" t="e">
        <f>VLOOKUP($E144,Atletas!$1:$1048576,7,FALSE)</f>
        <v>#N/A</v>
      </c>
      <c r="G144" s="31" t="e">
        <f>VLOOKUP($E144,Atletas!$1:$1048576,9,FALSE)</f>
        <v>#N/A</v>
      </c>
      <c r="H144" s="76" t="e">
        <f>VLOOKUP($E144,Atletas!$1:$1048576,5,FALSE)</f>
        <v>#N/A</v>
      </c>
      <c r="I144" s="35"/>
      <c r="J144" s="34"/>
      <c r="K144" s="35"/>
      <c r="L144" s="35" t="s">
        <v>140</v>
      </c>
    </row>
    <row r="145" spans="1:13" s="30" customFormat="1">
      <c r="A145" s="27"/>
      <c r="B145" s="28"/>
      <c r="C145" s="29"/>
      <c r="D145" s="26"/>
      <c r="E145" s="30" t="s">
        <v>909</v>
      </c>
      <c r="F145" s="31" t="e">
        <f>VLOOKUP($E145,Atletas!$1:$1048576,7,FALSE)</f>
        <v>#N/A</v>
      </c>
      <c r="G145" s="31" t="e">
        <f>VLOOKUP($E145,Atletas!$1:$1048576,9,FALSE)</f>
        <v>#N/A</v>
      </c>
      <c r="H145" s="76" t="e">
        <f>VLOOKUP($E145,Atletas!$1:$1048576,5,FALSE)</f>
        <v>#N/A</v>
      </c>
      <c r="I145" s="35"/>
      <c r="J145" s="34"/>
      <c r="K145" s="35"/>
      <c r="L145" s="35" t="s">
        <v>140</v>
      </c>
    </row>
    <row r="146" spans="1:13" s="30" customFormat="1">
      <c r="A146" s="27"/>
      <c r="B146" s="28"/>
      <c r="C146" s="29"/>
      <c r="D146" s="26"/>
      <c r="E146" s="30" t="s">
        <v>1193</v>
      </c>
      <c r="F146" s="31" t="e">
        <f>VLOOKUP($E146,Atletas!$1:$1048576,7,FALSE)</f>
        <v>#N/A</v>
      </c>
      <c r="G146" s="31" t="e">
        <f>VLOOKUP($E146,Atletas!$1:$1048576,9,FALSE)</f>
        <v>#N/A</v>
      </c>
      <c r="H146" s="76" t="e">
        <f>VLOOKUP($E146,Atletas!$1:$1048576,5,FALSE)</f>
        <v>#N/A</v>
      </c>
      <c r="I146" s="35"/>
      <c r="J146" s="34"/>
      <c r="K146" s="35"/>
      <c r="L146" s="35" t="s">
        <v>830</v>
      </c>
      <c r="M146" s="44"/>
    </row>
    <row r="147" spans="1:13" s="30" customFormat="1">
      <c r="A147" s="27"/>
      <c r="B147" s="28"/>
      <c r="C147" s="29"/>
      <c r="D147" s="26"/>
      <c r="E147" s="30" t="s">
        <v>682</v>
      </c>
      <c r="F147" s="31" t="e">
        <f>VLOOKUP($E147,Atletas!$1:$1048576,7,FALSE)</f>
        <v>#N/A</v>
      </c>
      <c r="G147" s="31" t="e">
        <f>VLOOKUP($E147,Atletas!$1:$1048576,9,FALSE)</f>
        <v>#N/A</v>
      </c>
      <c r="H147" s="76" t="e">
        <f>VLOOKUP($E147,Atletas!$1:$1048576,5,FALSE)</f>
        <v>#N/A</v>
      </c>
      <c r="I147" s="35"/>
      <c r="J147" s="34"/>
      <c r="K147" s="35"/>
      <c r="L147" s="35" t="s">
        <v>141</v>
      </c>
    </row>
    <row r="148" spans="1:13" s="30" customFormat="1">
      <c r="A148" s="27"/>
      <c r="B148" s="28"/>
      <c r="C148" s="29"/>
      <c r="D148" s="26"/>
      <c r="E148" s="30" t="s">
        <v>32</v>
      </c>
      <c r="F148" s="31">
        <f>VLOOKUP($E148,Atletas!$1:$1048576,7,FALSE)</f>
        <v>36334</v>
      </c>
      <c r="G148" s="31" t="str">
        <f>VLOOKUP($E148,Atletas!$1:$1048576,9,FALSE)</f>
        <v>Iniciado</v>
      </c>
      <c r="H148" s="76" t="str">
        <f>VLOOKUP($E148,Atletas!$1:$1048576,5,FALSE)</f>
        <v>ACDSJ</v>
      </c>
      <c r="I148" s="35"/>
      <c r="J148" s="34"/>
      <c r="K148" s="35"/>
      <c r="L148" s="35" t="s">
        <v>2598</v>
      </c>
    </row>
    <row r="149" spans="1:13" s="30" customFormat="1">
      <c r="A149" s="27"/>
      <c r="B149" s="28"/>
      <c r="C149" s="29"/>
      <c r="D149" s="26"/>
      <c r="E149" s="30" t="s">
        <v>22</v>
      </c>
      <c r="F149" s="31" t="e">
        <f>VLOOKUP($E149,Atletas!$1:$1048576,7,FALSE)</f>
        <v>#N/A</v>
      </c>
      <c r="G149" s="31" t="e">
        <f>VLOOKUP($E149,Atletas!$1:$1048576,9,FALSE)</f>
        <v>#N/A</v>
      </c>
      <c r="H149" s="76" t="e">
        <f>VLOOKUP($E149,Atletas!$1:$1048576,5,FALSE)</f>
        <v>#N/A</v>
      </c>
      <c r="I149" s="35"/>
      <c r="J149" s="34"/>
      <c r="K149" s="35"/>
      <c r="L149" s="35" t="s">
        <v>1988</v>
      </c>
    </row>
    <row r="150" spans="1:13" s="30" customFormat="1">
      <c r="A150" s="27"/>
      <c r="B150" s="28"/>
      <c r="C150" s="29"/>
      <c r="D150" s="26"/>
      <c r="E150" s="30" t="s">
        <v>24</v>
      </c>
      <c r="F150" s="31" t="e">
        <f>VLOOKUP($E150,Atletas!$1:$1048576,7,FALSE)</f>
        <v>#N/A</v>
      </c>
      <c r="G150" s="31" t="e">
        <f>VLOOKUP($E150,Atletas!$1:$1048576,9,FALSE)</f>
        <v>#N/A</v>
      </c>
      <c r="H150" s="76" t="e">
        <f>VLOOKUP($E150,Atletas!$1:$1048576,5,FALSE)</f>
        <v>#N/A</v>
      </c>
      <c r="I150" s="35"/>
      <c r="J150" s="34"/>
      <c r="K150" s="35"/>
      <c r="L150" s="35" t="s">
        <v>1988</v>
      </c>
    </row>
    <row r="151" spans="1:13" s="30" customFormat="1">
      <c r="A151" s="27"/>
      <c r="B151" s="28"/>
      <c r="C151" s="29"/>
      <c r="D151" s="26"/>
      <c r="E151" s="30" t="s">
        <v>34</v>
      </c>
      <c r="F151" s="31" t="e">
        <f>VLOOKUP($E151,Atletas!$1:$1048576,7,FALSE)</f>
        <v>#N/A</v>
      </c>
      <c r="G151" s="31" t="e">
        <f>VLOOKUP($E151,Atletas!$1:$1048576,9,FALSE)</f>
        <v>#N/A</v>
      </c>
      <c r="H151" s="76" t="e">
        <f>VLOOKUP($E151,Atletas!$1:$1048576,5,FALSE)</f>
        <v>#N/A</v>
      </c>
      <c r="I151" s="35"/>
      <c r="J151" s="34"/>
      <c r="K151" s="35"/>
      <c r="L151" s="35" t="s">
        <v>1988</v>
      </c>
    </row>
    <row r="152" spans="1:13" s="30" customFormat="1">
      <c r="A152" s="27"/>
      <c r="B152" s="28"/>
      <c r="C152" s="29"/>
      <c r="D152" s="26"/>
      <c r="E152" s="30" t="s">
        <v>1137</v>
      </c>
      <c r="F152" s="31" t="e">
        <f>VLOOKUP($E152,Atletas!$1:$1048576,7,FALSE)</f>
        <v>#N/A</v>
      </c>
      <c r="G152" s="31" t="e">
        <f>VLOOKUP($E152,Atletas!$1:$1048576,9,FALSE)</f>
        <v>#N/A</v>
      </c>
      <c r="H152" s="76" t="e">
        <f>VLOOKUP($E152,Atletas!$1:$1048576,5,FALSE)</f>
        <v>#N/A</v>
      </c>
      <c r="I152" s="35"/>
      <c r="J152" s="34"/>
      <c r="K152" s="35"/>
      <c r="L152" s="35" t="s">
        <v>142</v>
      </c>
      <c r="M152" s="44"/>
    </row>
    <row r="153" spans="1:13" s="30" customFormat="1">
      <c r="A153" s="27"/>
      <c r="B153" s="28"/>
      <c r="C153" s="29"/>
      <c r="D153" s="26"/>
      <c r="E153" s="30" t="s">
        <v>1113</v>
      </c>
      <c r="F153" s="31" t="e">
        <f>VLOOKUP($E153,Atletas!$1:$1048576,7,FALSE)</f>
        <v>#N/A</v>
      </c>
      <c r="G153" s="31" t="e">
        <f>VLOOKUP($E153,Atletas!$1:$1048576,9,FALSE)</f>
        <v>#N/A</v>
      </c>
      <c r="H153" s="76" t="e">
        <f>VLOOKUP($E153,Atletas!$1:$1048576,5,FALSE)</f>
        <v>#N/A</v>
      </c>
      <c r="I153" s="35"/>
      <c r="J153" s="34"/>
      <c r="K153" s="35"/>
      <c r="L153" s="35" t="s">
        <v>142</v>
      </c>
    </row>
    <row r="154" spans="1:13" s="30" customFormat="1">
      <c r="A154" s="27"/>
      <c r="B154" s="28"/>
      <c r="C154" s="29"/>
      <c r="D154" s="26"/>
      <c r="E154" s="30" t="s">
        <v>1569</v>
      </c>
      <c r="F154" s="31" t="e">
        <f>VLOOKUP($E154,Atletas!$1:$1048576,7,FALSE)</f>
        <v>#N/A</v>
      </c>
      <c r="G154" s="31" t="e">
        <f>VLOOKUP($E154,Atletas!$1:$1048576,9,FALSE)</f>
        <v>#N/A</v>
      </c>
      <c r="H154" s="76" t="e">
        <f>VLOOKUP($E154,Atletas!$1:$1048576,5,FALSE)</f>
        <v>#N/A</v>
      </c>
      <c r="I154" s="35"/>
      <c r="J154" s="34"/>
      <c r="K154" s="35"/>
      <c r="L154" s="35" t="s">
        <v>708</v>
      </c>
      <c r="M154" s="44"/>
    </row>
    <row r="155" spans="1:13" s="30" customFormat="1">
      <c r="A155" s="27"/>
      <c r="B155" s="28"/>
      <c r="C155" s="29"/>
      <c r="D155" s="26"/>
      <c r="E155" s="30" t="s">
        <v>2103</v>
      </c>
      <c r="F155" s="31">
        <f>VLOOKUP($E155,Atletas!$1:$1048576,7,FALSE)</f>
        <v>35752</v>
      </c>
      <c r="G155" s="31" t="str">
        <f>VLOOKUP($E155,Atletas!$1:$1048576,9,FALSE)</f>
        <v>Juvenil</v>
      </c>
      <c r="H155" s="76" t="str">
        <f>VLOOKUP($E155,Atletas!$1:$1048576,5,FALSE)</f>
        <v>CSM</v>
      </c>
      <c r="I155" s="35"/>
      <c r="J155" s="34"/>
      <c r="K155" s="35"/>
      <c r="L155" s="35" t="s">
        <v>2599</v>
      </c>
    </row>
    <row r="156" spans="1:13" s="30" customFormat="1">
      <c r="A156" s="27"/>
      <c r="B156" s="28"/>
      <c r="C156" s="29"/>
      <c r="D156" s="26"/>
      <c r="E156" s="30" t="s">
        <v>2084</v>
      </c>
      <c r="F156" s="31" t="e">
        <f>VLOOKUP($E156,Atletas!$1:$1048576,7,FALSE)</f>
        <v>#N/A</v>
      </c>
      <c r="G156" s="31" t="e">
        <f>VLOOKUP($E156,Atletas!$1:$1048576,9,FALSE)</f>
        <v>#N/A</v>
      </c>
      <c r="H156" s="76" t="e">
        <f>VLOOKUP($E156,Atletas!$1:$1048576,5,FALSE)</f>
        <v>#N/A</v>
      </c>
      <c r="I156" s="35"/>
      <c r="J156" s="34"/>
      <c r="K156" s="35"/>
      <c r="L156" s="35" t="s">
        <v>2599</v>
      </c>
    </row>
    <row r="157" spans="1:13" s="30" customFormat="1">
      <c r="A157" s="27"/>
      <c r="B157" s="28"/>
      <c r="C157" s="29"/>
      <c r="D157" s="26"/>
      <c r="E157" s="30" t="s">
        <v>2151</v>
      </c>
      <c r="F157" s="31">
        <f>VLOOKUP($E157,Atletas!$1:$1048576,7,FALSE)</f>
        <v>35582</v>
      </c>
      <c r="G157" s="31" t="str">
        <f>VLOOKUP($E157,Atletas!$1:$1048576,9,FALSE)</f>
        <v>Juvenil</v>
      </c>
      <c r="H157" s="76" t="str">
        <f>VLOOKUP($E157,Atletas!$1:$1048576,5,FALSE)</f>
        <v>ADRAP</v>
      </c>
      <c r="I157" s="35"/>
      <c r="J157" s="34"/>
      <c r="K157" s="35"/>
      <c r="L157" s="35" t="s">
        <v>2599</v>
      </c>
    </row>
    <row r="158" spans="1:13" s="30" customFormat="1">
      <c r="A158" s="27"/>
      <c r="B158" s="28"/>
      <c r="C158" s="29"/>
      <c r="D158" s="26"/>
      <c r="E158" s="30" t="s">
        <v>1724</v>
      </c>
      <c r="F158" s="31">
        <f>VLOOKUP($E158,Atletas!$1:$1048576,7,FALSE)</f>
        <v>34927</v>
      </c>
      <c r="G158" s="31" t="str">
        <f>VLOOKUP($E158,Atletas!$1:$1048576,9,FALSE)</f>
        <v>Júnior</v>
      </c>
      <c r="H158" s="76" t="str">
        <f>VLOOKUP($E158,Atletas!$1:$1048576,5,FALSE)</f>
        <v>ACDSJ</v>
      </c>
      <c r="I158" s="35"/>
      <c r="J158" s="34"/>
      <c r="K158" s="35"/>
      <c r="L158" s="35" t="s">
        <v>143</v>
      </c>
    </row>
    <row r="159" spans="1:13" s="30" customFormat="1">
      <c r="A159" s="27"/>
      <c r="B159" s="28"/>
      <c r="C159" s="29"/>
      <c r="D159" s="26"/>
      <c r="F159" s="31">
        <f>VLOOKUP($E159,Atletas!$1:$1048576,7,FALSE)</f>
        <v>0</v>
      </c>
      <c r="G159" s="31">
        <f>VLOOKUP($E159,Atletas!$1:$1048576,9,FALSE)</f>
        <v>0</v>
      </c>
      <c r="H159" s="76">
        <f>VLOOKUP($E159,Atletas!$1:$1048576,5,FALSE)</f>
        <v>0</v>
      </c>
      <c r="I159" s="35"/>
      <c r="J159" s="34"/>
      <c r="K159" s="35"/>
      <c r="L159" s="35" t="s">
        <v>27</v>
      </c>
    </row>
    <row r="160" spans="1:13" s="30" customFormat="1">
      <c r="A160" s="27"/>
      <c r="B160" s="28"/>
      <c r="C160" s="29"/>
      <c r="D160" s="26"/>
      <c r="F160" s="31">
        <f>VLOOKUP($E160,Atletas!$1:$1048576,7,FALSE)</f>
        <v>0</v>
      </c>
      <c r="G160" s="31">
        <f>VLOOKUP($E160,Atletas!$1:$1048576,9,FALSE)</f>
        <v>0</v>
      </c>
      <c r="H160" s="76">
        <f>VLOOKUP($E160,Atletas!$1:$1048576,5,FALSE)</f>
        <v>0</v>
      </c>
      <c r="I160" s="35"/>
      <c r="J160" s="34"/>
      <c r="K160" s="35"/>
      <c r="L160" s="35" t="s">
        <v>27</v>
      </c>
    </row>
    <row r="161" spans="1:13" s="30" customFormat="1">
      <c r="A161" s="27"/>
      <c r="B161" s="28"/>
      <c r="C161" s="29"/>
      <c r="D161" s="26"/>
      <c r="F161" s="31">
        <f>VLOOKUP($E161,Atletas!$1:$1048576,7,FALSE)</f>
        <v>0</v>
      </c>
      <c r="G161" s="31">
        <f>VLOOKUP($E161,Atletas!$1:$1048576,9,FALSE)</f>
        <v>0</v>
      </c>
      <c r="H161" s="76">
        <f>VLOOKUP($E161,Atletas!$1:$1048576,5,FALSE)</f>
        <v>0</v>
      </c>
      <c r="I161" s="35"/>
      <c r="J161" s="34"/>
      <c r="K161" s="35"/>
      <c r="L161" s="35" t="s">
        <v>27</v>
      </c>
    </row>
    <row r="162" spans="1:13" s="30" customFormat="1">
      <c r="A162" s="27"/>
      <c r="B162" s="28"/>
      <c r="C162" s="29"/>
      <c r="D162" s="26"/>
      <c r="F162" s="31"/>
      <c r="G162" s="31"/>
      <c r="H162" s="76"/>
      <c r="I162" s="35"/>
      <c r="J162" s="34"/>
      <c r="K162" s="35"/>
      <c r="L162" s="35"/>
    </row>
    <row r="163" spans="1:13" s="30" customFormat="1">
      <c r="A163" s="27"/>
      <c r="B163" s="28"/>
      <c r="C163" s="29"/>
      <c r="D163" s="26"/>
      <c r="F163" s="31"/>
      <c r="G163" s="35"/>
      <c r="H163" s="76"/>
      <c r="I163" s="35"/>
      <c r="J163" s="34"/>
      <c r="K163" s="35"/>
      <c r="L163" s="35"/>
    </row>
    <row r="164" spans="1:13" s="30" customFormat="1">
      <c r="A164" s="178" t="s">
        <v>1242</v>
      </c>
      <c r="B164" s="178"/>
      <c r="C164" s="178"/>
      <c r="D164" s="178"/>
      <c r="E164" s="178"/>
      <c r="F164" s="178"/>
      <c r="G164" s="178"/>
      <c r="H164" s="178"/>
      <c r="I164" s="178"/>
      <c r="J164" s="178"/>
      <c r="K164" s="178"/>
      <c r="L164" s="178"/>
      <c r="M164" s="45"/>
    </row>
    <row r="165" spans="1:13" s="30" customFormat="1">
      <c r="A165" s="27"/>
      <c r="B165" s="28">
        <v>1.64</v>
      </c>
      <c r="C165" s="29" t="s">
        <v>15</v>
      </c>
      <c r="D165" s="26" t="s">
        <v>2789</v>
      </c>
      <c r="E165" s="30" t="s">
        <v>39</v>
      </c>
      <c r="F165" s="31">
        <f>VLOOKUP($E165,Atletas!$1:$1048576,7,FALSE)</f>
        <v>35251</v>
      </c>
      <c r="G165" s="31" t="str">
        <f>VLOOKUP($E165,Atletas!$1:$1048576,9,FALSE)</f>
        <v>Juvenil</v>
      </c>
      <c r="H165" s="76" t="str">
        <f>VLOOKUP($E165,Atletas!$1:$1048576,5,FALSE)</f>
        <v>CSM</v>
      </c>
      <c r="I165" s="35" t="s">
        <v>2842</v>
      </c>
      <c r="J165" s="34">
        <v>41328</v>
      </c>
      <c r="K165" s="35"/>
      <c r="L165" s="35"/>
      <c r="M165" s="44"/>
    </row>
    <row r="166" spans="1:13" s="30" customFormat="1">
      <c r="A166" s="27"/>
      <c r="B166" s="28"/>
      <c r="C166" s="29"/>
      <c r="D166" s="26"/>
      <c r="F166" s="31">
        <f>VLOOKUP($E166,Atletas!$1:$1048576,7,FALSE)</f>
        <v>0</v>
      </c>
      <c r="G166" s="31">
        <f>VLOOKUP($E166,Atletas!$1:$1048576,9,FALSE)</f>
        <v>0</v>
      </c>
      <c r="H166" s="76">
        <f>VLOOKUP($E166,Atletas!$1:$1048576,5,FALSE)</f>
        <v>0</v>
      </c>
      <c r="I166" s="35"/>
      <c r="J166" s="34"/>
      <c r="K166" s="35"/>
      <c r="L166" s="35"/>
    </row>
    <row r="167" spans="1:13" s="30" customFormat="1">
      <c r="A167" s="27"/>
      <c r="B167" s="28"/>
      <c r="C167" s="29"/>
      <c r="D167" s="26"/>
      <c r="F167" s="31">
        <f>VLOOKUP($E167,Atletas!$1:$1048576,7,FALSE)</f>
        <v>0</v>
      </c>
      <c r="G167" s="31">
        <f>VLOOKUP($E167,Atletas!$1:$1048576,9,FALSE)</f>
        <v>0</v>
      </c>
      <c r="H167" s="76">
        <f>VLOOKUP($E167,Atletas!$1:$1048576,5,FALSE)</f>
        <v>0</v>
      </c>
      <c r="I167" s="35"/>
      <c r="J167" s="34"/>
      <c r="K167" s="35"/>
      <c r="L167" s="35"/>
      <c r="M167" s="44"/>
    </row>
    <row r="168" spans="1:13" s="30" customFormat="1">
      <c r="A168" s="27"/>
      <c r="B168" s="28"/>
      <c r="C168" s="29"/>
      <c r="D168" s="26"/>
      <c r="F168" s="31">
        <f>VLOOKUP($E168,Atletas!$1:$1048576,7,FALSE)</f>
        <v>0</v>
      </c>
      <c r="G168" s="31">
        <f>VLOOKUP($E168,Atletas!$1:$1048576,9,FALSE)</f>
        <v>0</v>
      </c>
      <c r="H168" s="76">
        <f>VLOOKUP($E168,Atletas!$1:$1048576,5,FALSE)</f>
        <v>0</v>
      </c>
      <c r="I168" s="35"/>
      <c r="J168" s="34"/>
      <c r="K168" s="35"/>
      <c r="L168" s="35"/>
    </row>
    <row r="169" spans="1:13" s="42" customFormat="1">
      <c r="A169" s="27"/>
      <c r="B169" s="40"/>
      <c r="C169" s="23"/>
      <c r="D169" s="20"/>
      <c r="E169" s="41"/>
      <c r="F169" s="9"/>
      <c r="G169" s="7"/>
      <c r="H169" s="143"/>
      <c r="I169" s="18"/>
      <c r="J169" s="19"/>
      <c r="K169" s="7"/>
      <c r="L169" s="7"/>
    </row>
    <row r="170" spans="1:13" s="42" customFormat="1">
      <c r="A170" s="27"/>
      <c r="B170" s="40"/>
      <c r="C170" s="23"/>
      <c r="D170" s="20"/>
      <c r="E170" s="41"/>
      <c r="F170" s="9"/>
      <c r="G170" s="7"/>
      <c r="H170" s="143"/>
      <c r="I170" s="18"/>
      <c r="J170" s="19"/>
      <c r="K170" s="7"/>
      <c r="L170" s="7"/>
    </row>
    <row r="171" spans="1:13" s="42" customFormat="1">
      <c r="A171" s="27"/>
      <c r="B171" s="40"/>
      <c r="C171" s="23"/>
      <c r="D171" s="20"/>
      <c r="E171" s="41"/>
      <c r="F171" s="9"/>
      <c r="G171" s="7"/>
      <c r="H171" s="143"/>
      <c r="I171" s="18"/>
      <c r="J171" s="19"/>
      <c r="K171" s="7"/>
      <c r="L171" s="7"/>
    </row>
    <row r="172" spans="1:13" s="42" customFormat="1">
      <c r="A172" s="27"/>
      <c r="B172" s="40"/>
      <c r="C172" s="23"/>
      <c r="D172" s="20"/>
      <c r="E172" s="41"/>
      <c r="F172" s="9"/>
      <c r="G172" s="7"/>
      <c r="H172" s="143"/>
      <c r="I172" s="18"/>
      <c r="J172" s="19"/>
      <c r="K172" s="7"/>
      <c r="L172" s="7"/>
    </row>
    <row r="173" spans="1:13" s="42" customFormat="1">
      <c r="A173" s="27"/>
      <c r="B173" s="40"/>
      <c r="C173" s="23"/>
      <c r="D173" s="20"/>
      <c r="E173" s="41"/>
      <c r="F173" s="9"/>
      <c r="G173" s="7"/>
      <c r="H173" s="143"/>
      <c r="I173" s="18"/>
      <c r="J173" s="19"/>
      <c r="K173" s="7"/>
      <c r="L173" s="7"/>
    </row>
    <row r="174" spans="1:13" s="42" customFormat="1">
      <c r="A174" s="27"/>
      <c r="B174" s="40"/>
      <c r="C174" s="23"/>
      <c r="D174" s="20"/>
      <c r="E174" s="41"/>
      <c r="F174" s="9"/>
      <c r="G174" s="7"/>
      <c r="H174" s="143"/>
      <c r="I174" s="18"/>
      <c r="J174" s="19"/>
      <c r="K174" s="7"/>
      <c r="L174" s="7"/>
    </row>
    <row r="175" spans="1:13" s="42" customFormat="1">
      <c r="A175" s="27"/>
      <c r="B175" s="40"/>
      <c r="C175" s="23"/>
      <c r="D175" s="20"/>
      <c r="E175" s="41"/>
      <c r="F175" s="9"/>
      <c r="G175" s="7"/>
      <c r="H175" s="143"/>
      <c r="I175" s="18"/>
      <c r="J175" s="19"/>
      <c r="K175" s="7"/>
      <c r="L175" s="7"/>
    </row>
    <row r="176" spans="1:13" s="42" customFormat="1">
      <c r="A176" s="27"/>
      <c r="B176" s="40"/>
      <c r="C176" s="23"/>
      <c r="D176" s="20"/>
      <c r="E176" s="41"/>
      <c r="F176" s="9"/>
      <c r="G176" s="7"/>
      <c r="H176" s="143"/>
      <c r="I176" s="18"/>
      <c r="J176" s="19"/>
      <c r="K176" s="7"/>
      <c r="L176" s="7"/>
    </row>
    <row r="177" spans="1:12" s="42" customFormat="1">
      <c r="A177" s="27"/>
      <c r="B177" s="40"/>
      <c r="C177" s="23"/>
      <c r="D177" s="20"/>
      <c r="E177" s="41"/>
      <c r="F177" s="9"/>
      <c r="G177" s="7"/>
      <c r="H177" s="143"/>
      <c r="I177" s="18"/>
      <c r="J177" s="19"/>
      <c r="K177" s="7"/>
      <c r="L177" s="7"/>
    </row>
    <row r="178" spans="1:12" s="42" customFormat="1">
      <c r="A178" s="27"/>
      <c r="B178" s="40"/>
      <c r="C178" s="23"/>
      <c r="D178" s="20"/>
      <c r="E178" s="41"/>
      <c r="F178" s="9"/>
      <c r="G178" s="7"/>
      <c r="H178" s="143"/>
      <c r="I178" s="18"/>
      <c r="J178" s="19"/>
      <c r="K178" s="7"/>
      <c r="L178" s="7"/>
    </row>
    <row r="179" spans="1:12" s="42" customFormat="1">
      <c r="A179" s="27"/>
      <c r="B179" s="40"/>
      <c r="C179" s="23"/>
      <c r="D179" s="20"/>
      <c r="E179" s="41"/>
      <c r="F179" s="9"/>
      <c r="G179" s="7"/>
      <c r="H179" s="143"/>
      <c r="I179" s="18"/>
      <c r="J179" s="19"/>
      <c r="K179" s="7"/>
      <c r="L179" s="7"/>
    </row>
    <row r="180" spans="1:12" s="42" customFormat="1">
      <c r="A180" s="27"/>
      <c r="B180" s="40"/>
      <c r="C180" s="23"/>
      <c r="D180" s="20"/>
      <c r="E180" s="41"/>
      <c r="F180" s="9"/>
      <c r="G180" s="7"/>
      <c r="H180" s="143"/>
      <c r="I180" s="18"/>
      <c r="J180" s="19"/>
      <c r="K180" s="7"/>
      <c r="L180" s="7"/>
    </row>
    <row r="181" spans="1:12" s="42" customFormat="1">
      <c r="A181" s="27"/>
      <c r="B181" s="40"/>
      <c r="C181" s="23"/>
      <c r="D181" s="20"/>
      <c r="E181" s="41"/>
      <c r="F181" s="9"/>
      <c r="G181" s="7"/>
      <c r="H181" s="143"/>
      <c r="I181" s="18"/>
      <c r="J181" s="19"/>
      <c r="K181" s="7"/>
      <c r="L181" s="7"/>
    </row>
    <row r="182" spans="1:12" s="42" customFormat="1">
      <c r="A182" s="27"/>
      <c r="B182" s="40"/>
      <c r="C182" s="23"/>
      <c r="D182" s="20"/>
      <c r="E182" s="41"/>
      <c r="F182" s="9"/>
      <c r="G182" s="7"/>
      <c r="H182" s="143"/>
      <c r="I182" s="18"/>
      <c r="J182" s="19"/>
      <c r="K182" s="7"/>
      <c r="L182" s="7"/>
    </row>
    <row r="183" spans="1:12" s="42" customFormat="1">
      <c r="A183" s="27"/>
      <c r="B183" s="40"/>
      <c r="C183" s="23"/>
      <c r="D183" s="20"/>
      <c r="E183" s="41"/>
      <c r="F183" s="9"/>
      <c r="G183" s="7"/>
      <c r="H183" s="143"/>
      <c r="I183" s="18"/>
      <c r="J183" s="19"/>
      <c r="K183" s="7"/>
      <c r="L183" s="7"/>
    </row>
    <row r="184" spans="1:12" s="42" customFormat="1">
      <c r="A184" s="27"/>
      <c r="B184" s="40"/>
      <c r="C184" s="23"/>
      <c r="D184" s="20"/>
      <c r="E184" s="41"/>
      <c r="F184" s="9"/>
      <c r="G184" s="7"/>
      <c r="H184" s="143"/>
      <c r="I184" s="18"/>
      <c r="J184" s="19"/>
      <c r="K184" s="7"/>
      <c r="L184" s="7"/>
    </row>
    <row r="185" spans="1:12" s="42" customFormat="1">
      <c r="A185" s="27"/>
      <c r="B185" s="40"/>
      <c r="C185" s="23"/>
      <c r="D185" s="20"/>
      <c r="E185" s="41"/>
      <c r="F185" s="9"/>
      <c r="G185" s="7"/>
      <c r="H185" s="143"/>
      <c r="I185" s="18"/>
      <c r="J185" s="19"/>
      <c r="K185" s="7"/>
      <c r="L185" s="7"/>
    </row>
    <row r="186" spans="1:12" s="42" customFormat="1">
      <c r="A186" s="27"/>
      <c r="B186" s="40"/>
      <c r="C186" s="23"/>
      <c r="D186" s="20"/>
      <c r="E186" s="41"/>
      <c r="F186" s="9"/>
      <c r="G186" s="7"/>
      <c r="H186" s="143"/>
      <c r="I186" s="18"/>
      <c r="J186" s="19"/>
      <c r="K186" s="7"/>
      <c r="L186" s="7"/>
    </row>
    <row r="187" spans="1:12" s="42" customFormat="1">
      <c r="A187" s="27"/>
      <c r="B187" s="40"/>
      <c r="C187" s="23"/>
      <c r="D187" s="20"/>
      <c r="E187" s="41"/>
      <c r="F187" s="9"/>
      <c r="G187" s="7"/>
      <c r="H187" s="143"/>
      <c r="I187" s="18"/>
      <c r="J187" s="19"/>
      <c r="K187" s="7"/>
      <c r="L187" s="7"/>
    </row>
    <row r="188" spans="1:12" s="42" customFormat="1">
      <c r="A188" s="27"/>
      <c r="B188" s="40"/>
      <c r="C188" s="23"/>
      <c r="D188" s="20"/>
      <c r="E188" s="41"/>
      <c r="F188" s="9"/>
      <c r="G188" s="7"/>
      <c r="H188" s="143"/>
      <c r="I188" s="18"/>
      <c r="J188" s="19"/>
      <c r="K188" s="7"/>
      <c r="L188" s="7"/>
    </row>
    <row r="189" spans="1:12" s="42" customFormat="1">
      <c r="A189" s="27"/>
      <c r="B189" s="40"/>
      <c r="C189" s="23"/>
      <c r="D189" s="20"/>
      <c r="E189" s="41"/>
      <c r="F189" s="9"/>
      <c r="G189" s="7"/>
      <c r="H189" s="143"/>
      <c r="I189" s="18"/>
      <c r="J189" s="19"/>
      <c r="K189" s="7"/>
      <c r="L189" s="7"/>
    </row>
    <row r="190" spans="1:12" s="42" customFormat="1">
      <c r="A190" s="27"/>
      <c r="B190" s="40"/>
      <c r="C190" s="23"/>
      <c r="D190" s="20"/>
      <c r="E190" s="41"/>
      <c r="F190" s="9"/>
      <c r="G190" s="7"/>
      <c r="H190" s="143"/>
      <c r="I190" s="18"/>
      <c r="J190" s="19"/>
      <c r="K190" s="7"/>
      <c r="L190" s="7"/>
    </row>
    <row r="191" spans="1:12" s="42" customFormat="1">
      <c r="A191" s="27"/>
      <c r="B191" s="40"/>
      <c r="C191" s="23"/>
      <c r="D191" s="20"/>
      <c r="E191" s="41"/>
      <c r="F191" s="9"/>
      <c r="G191" s="7"/>
      <c r="H191" s="143"/>
      <c r="I191" s="18"/>
      <c r="J191" s="19"/>
      <c r="K191" s="7"/>
      <c r="L191" s="7"/>
    </row>
    <row r="192" spans="1:12" s="42" customFormat="1">
      <c r="A192" s="27"/>
      <c r="B192" s="40"/>
      <c r="C192" s="23"/>
      <c r="D192" s="20"/>
      <c r="E192" s="41"/>
      <c r="F192" s="9"/>
      <c r="G192" s="7"/>
      <c r="H192" s="143"/>
      <c r="I192" s="18"/>
      <c r="J192" s="19"/>
      <c r="K192" s="7"/>
      <c r="L192" s="7"/>
    </row>
    <row r="193" spans="1:12" s="42" customFormat="1">
      <c r="A193" s="27"/>
      <c r="B193" s="40"/>
      <c r="C193" s="23"/>
      <c r="D193" s="20"/>
      <c r="E193" s="41"/>
      <c r="F193" s="9"/>
      <c r="G193" s="7"/>
      <c r="H193" s="143"/>
      <c r="I193" s="18"/>
      <c r="J193" s="19"/>
      <c r="K193" s="7"/>
      <c r="L193" s="7"/>
    </row>
    <row r="194" spans="1:12" s="42" customFormat="1">
      <c r="A194" s="27"/>
      <c r="B194" s="40"/>
      <c r="C194" s="23"/>
      <c r="D194" s="20"/>
      <c r="E194" s="41"/>
      <c r="F194" s="9"/>
      <c r="G194" s="7"/>
      <c r="H194" s="143"/>
      <c r="I194" s="18"/>
      <c r="J194" s="19"/>
      <c r="K194" s="7"/>
      <c r="L194" s="7"/>
    </row>
    <row r="195" spans="1:12" s="42" customFormat="1">
      <c r="A195" s="27"/>
      <c r="B195" s="40"/>
      <c r="C195" s="23"/>
      <c r="D195" s="20"/>
      <c r="E195" s="41"/>
      <c r="F195" s="9"/>
      <c r="G195" s="7"/>
      <c r="H195" s="143"/>
      <c r="I195" s="18"/>
      <c r="J195" s="19"/>
      <c r="K195" s="7"/>
      <c r="L195" s="7"/>
    </row>
    <row r="196" spans="1:12" s="42" customFormat="1">
      <c r="A196" s="27"/>
      <c r="B196" s="40"/>
      <c r="C196" s="23"/>
      <c r="D196" s="20"/>
      <c r="E196" s="41"/>
      <c r="F196" s="9"/>
      <c r="G196" s="7"/>
      <c r="H196" s="143"/>
      <c r="I196" s="18"/>
      <c r="J196" s="19"/>
      <c r="K196" s="7"/>
      <c r="L196" s="7"/>
    </row>
    <row r="197" spans="1:12" s="42" customFormat="1">
      <c r="A197" s="27"/>
      <c r="B197" s="40"/>
      <c r="C197" s="23"/>
      <c r="D197" s="20"/>
      <c r="E197" s="41"/>
      <c r="F197" s="9"/>
      <c r="G197" s="7"/>
      <c r="H197" s="143"/>
      <c r="I197" s="18"/>
      <c r="J197" s="19"/>
      <c r="K197" s="7"/>
      <c r="L197" s="7"/>
    </row>
    <row r="198" spans="1:12" s="42" customFormat="1">
      <c r="A198" s="27"/>
      <c r="B198" s="40"/>
      <c r="C198" s="23"/>
      <c r="D198" s="20"/>
      <c r="E198" s="41"/>
      <c r="F198" s="9"/>
      <c r="G198" s="7"/>
      <c r="H198" s="143"/>
      <c r="I198" s="18"/>
      <c r="J198" s="19"/>
      <c r="K198" s="7"/>
      <c r="L198" s="7"/>
    </row>
    <row r="199" spans="1:12" s="42" customFormat="1">
      <c r="A199" s="27"/>
      <c r="B199" s="40"/>
      <c r="C199" s="23"/>
      <c r="D199" s="20"/>
      <c r="E199" s="41"/>
      <c r="F199" s="9"/>
      <c r="G199" s="7"/>
      <c r="H199" s="143"/>
      <c r="I199" s="18"/>
      <c r="J199" s="19"/>
      <c r="K199" s="7"/>
      <c r="L199" s="7"/>
    </row>
    <row r="200" spans="1:12" s="42" customFormat="1">
      <c r="A200" s="27"/>
      <c r="B200" s="40"/>
      <c r="C200" s="23"/>
      <c r="D200" s="20"/>
      <c r="E200" s="41"/>
      <c r="F200" s="9"/>
      <c r="G200" s="7"/>
      <c r="H200" s="143"/>
      <c r="I200" s="18"/>
      <c r="J200" s="19"/>
      <c r="K200" s="7"/>
      <c r="L200" s="7"/>
    </row>
    <row r="201" spans="1:12" s="42" customFormat="1">
      <c r="A201" s="27"/>
      <c r="B201" s="40"/>
      <c r="C201" s="23"/>
      <c r="D201" s="20"/>
      <c r="E201" s="41"/>
      <c r="F201" s="9"/>
      <c r="G201" s="7"/>
      <c r="H201" s="143"/>
      <c r="I201" s="18"/>
      <c r="J201" s="19"/>
      <c r="K201" s="7"/>
      <c r="L201" s="7"/>
    </row>
    <row r="202" spans="1:12" s="42" customFormat="1">
      <c r="A202" s="27"/>
      <c r="B202" s="40"/>
      <c r="C202" s="23"/>
      <c r="D202" s="20"/>
      <c r="E202" s="41"/>
      <c r="F202" s="9"/>
      <c r="G202" s="7"/>
      <c r="H202" s="143"/>
      <c r="I202" s="18"/>
      <c r="J202" s="19"/>
      <c r="K202" s="7"/>
      <c r="L202" s="7"/>
    </row>
    <row r="203" spans="1:12" s="42" customFormat="1">
      <c r="A203" s="27"/>
      <c r="B203" s="40"/>
      <c r="C203" s="23"/>
      <c r="D203" s="20"/>
      <c r="E203" s="41"/>
      <c r="F203" s="9"/>
      <c r="G203" s="7"/>
      <c r="H203" s="143"/>
      <c r="I203" s="18"/>
      <c r="J203" s="19"/>
      <c r="K203" s="7"/>
      <c r="L203" s="7"/>
    </row>
    <row r="204" spans="1:12" s="42" customFormat="1">
      <c r="A204" s="27"/>
      <c r="B204" s="40"/>
      <c r="C204" s="23"/>
      <c r="D204" s="20"/>
      <c r="E204" s="41"/>
      <c r="F204" s="9"/>
      <c r="G204" s="7"/>
      <c r="H204" s="143"/>
      <c r="I204" s="18"/>
      <c r="J204" s="19"/>
      <c r="K204" s="7"/>
      <c r="L204" s="7"/>
    </row>
    <row r="205" spans="1:12" s="42" customFormat="1">
      <c r="A205" s="27"/>
      <c r="B205" s="40"/>
      <c r="C205" s="23"/>
      <c r="D205" s="20"/>
      <c r="E205" s="41"/>
      <c r="F205" s="9"/>
      <c r="G205" s="7"/>
      <c r="H205" s="143"/>
      <c r="I205" s="18"/>
      <c r="J205" s="19"/>
      <c r="K205" s="7"/>
      <c r="L205" s="7"/>
    </row>
    <row r="206" spans="1:12" s="42" customFormat="1">
      <c r="A206" s="27"/>
      <c r="B206" s="40"/>
      <c r="C206" s="23"/>
      <c r="D206" s="20"/>
      <c r="E206" s="41"/>
      <c r="F206" s="9"/>
      <c r="G206" s="7"/>
      <c r="H206" s="143"/>
      <c r="I206" s="18"/>
      <c r="J206" s="19"/>
      <c r="K206" s="7"/>
      <c r="L206" s="7"/>
    </row>
    <row r="207" spans="1:12" s="42" customFormat="1">
      <c r="A207" s="27"/>
      <c r="B207" s="40"/>
      <c r="C207" s="23"/>
      <c r="D207" s="20"/>
      <c r="E207" s="41"/>
      <c r="F207" s="9"/>
      <c r="G207" s="7"/>
      <c r="H207" s="143"/>
      <c r="I207" s="18"/>
      <c r="J207" s="19"/>
      <c r="K207" s="7"/>
      <c r="L207" s="7"/>
    </row>
    <row r="208" spans="1:12" s="42" customFormat="1">
      <c r="A208" s="27"/>
      <c r="B208" s="40"/>
      <c r="C208" s="23"/>
      <c r="D208" s="20"/>
      <c r="E208" s="41"/>
      <c r="F208" s="9"/>
      <c r="G208" s="7"/>
      <c r="H208" s="143"/>
      <c r="I208" s="18"/>
      <c r="J208" s="19"/>
      <c r="K208" s="7"/>
      <c r="L208" s="7"/>
    </row>
    <row r="209" spans="1:12" s="42" customFormat="1">
      <c r="A209" s="39"/>
      <c r="B209" s="40"/>
      <c r="C209" s="23"/>
      <c r="D209" s="20"/>
      <c r="E209" s="41"/>
      <c r="F209" s="9"/>
      <c r="G209" s="7"/>
      <c r="H209" s="143"/>
      <c r="I209" s="18"/>
      <c r="J209" s="19"/>
      <c r="K209" s="7"/>
      <c r="L209" s="7"/>
    </row>
    <row r="210" spans="1:12" s="42" customFormat="1">
      <c r="A210" s="39"/>
      <c r="B210" s="40"/>
      <c r="C210" s="23"/>
      <c r="D210" s="20"/>
      <c r="E210" s="41"/>
      <c r="F210" s="9"/>
      <c r="G210" s="7"/>
      <c r="H210" s="143"/>
      <c r="I210" s="18"/>
      <c r="J210" s="19"/>
      <c r="K210" s="7"/>
      <c r="L210" s="7"/>
    </row>
    <row r="211" spans="1:12" s="42" customFormat="1">
      <c r="A211" s="39"/>
      <c r="B211" s="40"/>
      <c r="C211" s="23"/>
      <c r="D211" s="20"/>
      <c r="E211" s="41"/>
      <c r="F211" s="9"/>
      <c r="G211" s="7"/>
      <c r="H211" s="143"/>
      <c r="I211" s="18"/>
      <c r="J211" s="19"/>
      <c r="K211" s="7"/>
      <c r="L211" s="7"/>
    </row>
    <row r="212" spans="1:12" s="42" customFormat="1">
      <c r="A212" s="39"/>
      <c r="B212" s="40"/>
      <c r="C212" s="23"/>
      <c r="D212" s="20"/>
      <c r="E212" s="41"/>
      <c r="F212" s="9"/>
      <c r="G212" s="7"/>
      <c r="H212" s="143"/>
      <c r="I212" s="18"/>
      <c r="J212" s="19"/>
      <c r="K212" s="7"/>
      <c r="L212" s="7"/>
    </row>
    <row r="213" spans="1:12" s="42" customFormat="1">
      <c r="A213" s="39"/>
      <c r="B213" s="40"/>
      <c r="C213" s="23"/>
      <c r="D213" s="20"/>
      <c r="E213" s="41"/>
      <c r="F213" s="9"/>
      <c r="G213" s="7"/>
      <c r="H213" s="143"/>
      <c r="I213" s="18"/>
      <c r="J213" s="19"/>
      <c r="K213" s="7"/>
      <c r="L213" s="7"/>
    </row>
    <row r="214" spans="1:12" s="42" customFormat="1">
      <c r="A214" s="39"/>
      <c r="B214" s="40"/>
      <c r="C214" s="23"/>
      <c r="D214" s="20"/>
      <c r="E214" s="41"/>
      <c r="F214" s="9"/>
      <c r="G214" s="7"/>
      <c r="H214" s="143"/>
      <c r="I214" s="18"/>
      <c r="J214" s="19"/>
      <c r="K214" s="7"/>
      <c r="L214" s="7"/>
    </row>
    <row r="215" spans="1:12" s="42" customFormat="1">
      <c r="A215" s="39"/>
      <c r="B215" s="40"/>
      <c r="C215" s="23"/>
      <c r="D215" s="20"/>
      <c r="E215" s="41"/>
      <c r="F215" s="9"/>
      <c r="G215" s="7"/>
      <c r="H215" s="143"/>
      <c r="I215" s="18"/>
      <c r="J215" s="19"/>
      <c r="K215" s="7"/>
      <c r="L215" s="7"/>
    </row>
    <row r="216" spans="1:12" s="42" customFormat="1">
      <c r="A216" s="39"/>
      <c r="B216" s="40"/>
      <c r="C216" s="23"/>
      <c r="D216" s="20"/>
      <c r="E216" s="41"/>
      <c r="F216" s="9"/>
      <c r="G216" s="7"/>
      <c r="H216" s="143"/>
      <c r="I216" s="18"/>
      <c r="J216" s="19"/>
      <c r="K216" s="7"/>
      <c r="L216" s="7"/>
    </row>
    <row r="217" spans="1:12" s="42" customFormat="1">
      <c r="A217" s="39"/>
      <c r="B217" s="40"/>
      <c r="C217" s="23"/>
      <c r="D217" s="20"/>
      <c r="E217" s="41"/>
      <c r="F217" s="9"/>
      <c r="G217" s="7"/>
      <c r="H217" s="143"/>
      <c r="I217" s="18"/>
      <c r="J217" s="19"/>
      <c r="K217" s="7"/>
      <c r="L217" s="7"/>
    </row>
    <row r="218" spans="1:12" s="42" customFormat="1">
      <c r="A218" s="39"/>
      <c r="B218" s="40"/>
      <c r="C218" s="23"/>
      <c r="D218" s="20"/>
      <c r="E218" s="41"/>
      <c r="F218" s="9"/>
      <c r="G218" s="7"/>
      <c r="H218" s="143"/>
      <c r="I218" s="18"/>
      <c r="J218" s="19"/>
      <c r="K218" s="7"/>
      <c r="L218" s="7"/>
    </row>
    <row r="219" spans="1:12" s="42" customFormat="1">
      <c r="A219" s="39"/>
      <c r="B219" s="40"/>
      <c r="C219" s="23"/>
      <c r="D219" s="20"/>
      <c r="E219" s="41"/>
      <c r="F219" s="9"/>
      <c r="G219" s="7"/>
      <c r="H219" s="143"/>
      <c r="I219" s="18"/>
      <c r="J219" s="19"/>
      <c r="K219" s="7"/>
      <c r="L219" s="7"/>
    </row>
    <row r="220" spans="1:12" s="42" customFormat="1">
      <c r="A220" s="39"/>
      <c r="B220" s="40"/>
      <c r="C220" s="23"/>
      <c r="D220" s="20"/>
      <c r="E220" s="41"/>
      <c r="F220" s="9"/>
      <c r="G220" s="7"/>
      <c r="H220" s="143"/>
      <c r="I220" s="18"/>
      <c r="J220" s="19"/>
      <c r="K220" s="7"/>
      <c r="L220" s="7"/>
    </row>
    <row r="221" spans="1:12" s="42" customFormat="1">
      <c r="A221" s="39"/>
      <c r="B221" s="40"/>
      <c r="C221" s="23"/>
      <c r="D221" s="20"/>
      <c r="E221" s="41"/>
      <c r="F221" s="9"/>
      <c r="G221" s="7"/>
      <c r="H221" s="143"/>
      <c r="I221" s="18"/>
      <c r="J221" s="19"/>
      <c r="K221" s="7"/>
      <c r="L221" s="7"/>
    </row>
    <row r="222" spans="1:12" s="42" customFormat="1">
      <c r="A222" s="39"/>
      <c r="B222" s="40"/>
      <c r="C222" s="23"/>
      <c r="D222" s="20"/>
      <c r="E222" s="41"/>
      <c r="F222" s="9"/>
      <c r="G222" s="7"/>
      <c r="H222" s="143"/>
      <c r="I222" s="18"/>
      <c r="J222" s="19"/>
      <c r="K222" s="7"/>
      <c r="L222" s="7"/>
    </row>
    <row r="223" spans="1:12" s="42" customFormat="1">
      <c r="A223" s="39"/>
      <c r="B223" s="40"/>
      <c r="C223" s="23"/>
      <c r="D223" s="20"/>
      <c r="E223" s="41"/>
      <c r="F223" s="9"/>
      <c r="G223" s="7"/>
      <c r="H223" s="143"/>
      <c r="I223" s="18"/>
      <c r="J223" s="19"/>
      <c r="K223" s="7"/>
      <c r="L223" s="7"/>
    </row>
  </sheetData>
  <autoFilter ref="G5:H161"/>
  <sortState ref="A6:O143">
    <sortCondition descending="1" ref="L6:L143"/>
  </sortState>
  <mergeCells count="5">
    <mergeCell ref="A164:L164"/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9" enableFormatConditionsCalculation="0">
    <pageSetUpPr fitToPage="1"/>
  </sheetPr>
  <dimension ref="A1:N24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2" sqref="A2:L2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23" customWidth="1"/>
    <col min="4" max="4" width="5.6640625" style="2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customWidth="1"/>
    <col min="11" max="11" width="13.6640625" style="18" customWidth="1"/>
    <col min="12" max="12" width="13.6640625" style="7" customWidth="1"/>
    <col min="13" max="14" width="0" hidden="1" customWidth="1"/>
  </cols>
  <sheetData>
    <row r="1" spans="1:14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4" ht="19.5" customHeight="1">
      <c r="A2" s="180" t="s">
        <v>1281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4" ht="18" customHeight="1">
      <c r="A3" s="182" t="s">
        <v>1532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</row>
    <row r="4" spans="1:14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</row>
    <row r="5" spans="1:14" s="61" customFormat="1" ht="15.25" customHeight="1">
      <c r="A5" s="3" t="s">
        <v>1756</v>
      </c>
      <c r="B5" s="5" t="s">
        <v>1757</v>
      </c>
      <c r="C5" s="60"/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</row>
    <row r="6" spans="1:14" s="30" customFormat="1">
      <c r="A6" s="27">
        <v>1</v>
      </c>
      <c r="B6" s="28">
        <v>5</v>
      </c>
      <c r="C6" s="29"/>
      <c r="D6" s="26">
        <v>1</v>
      </c>
      <c r="E6" s="30" t="s">
        <v>2086</v>
      </c>
      <c r="F6" s="31">
        <f>VLOOKUP($E6,Atletas!$1:$1048576,7,FALSE)</f>
        <v>36588</v>
      </c>
      <c r="G6" s="31" t="str">
        <f>VLOOKUP($E6,Atletas!$1:$1048576,9,FALSE)</f>
        <v>Infantil</v>
      </c>
      <c r="H6" s="76" t="str">
        <f>VLOOKUP($E6,Atletas!$1:$1048576,5,FALSE)</f>
        <v>GDE</v>
      </c>
      <c r="I6" s="35" t="s">
        <v>1434</v>
      </c>
      <c r="J6" s="34">
        <v>41405</v>
      </c>
      <c r="K6" s="35"/>
      <c r="L6" s="35" t="s">
        <v>27</v>
      </c>
      <c r="M6" s="44"/>
    </row>
    <row r="7" spans="1:14" s="30" customFormat="1">
      <c r="A7" s="27">
        <v>2</v>
      </c>
      <c r="B7" s="28">
        <v>4.1399999999999997</v>
      </c>
      <c r="C7" s="29"/>
      <c r="D7" s="26">
        <v>1</v>
      </c>
      <c r="E7" s="30" t="s">
        <v>2970</v>
      </c>
      <c r="F7" s="160">
        <v>36986</v>
      </c>
      <c r="G7" s="31" t="e">
        <f>VLOOKUP($E7,Atletas!$1:$1048576,9,FALSE)</f>
        <v>#N/A</v>
      </c>
      <c r="H7" s="76" t="s">
        <v>1701</v>
      </c>
      <c r="I7" s="35" t="s">
        <v>1434</v>
      </c>
      <c r="J7" s="34">
        <v>41391</v>
      </c>
      <c r="K7" s="35" t="s">
        <v>2969</v>
      </c>
      <c r="L7" s="35" t="s">
        <v>27</v>
      </c>
      <c r="M7" s="44"/>
    </row>
    <row r="8" spans="1:14" s="30" customFormat="1">
      <c r="A8" s="27">
        <v>3</v>
      </c>
      <c r="B8" s="28">
        <v>3.93</v>
      </c>
      <c r="C8" s="29"/>
      <c r="D8" s="26">
        <v>2</v>
      </c>
      <c r="E8" s="30" t="s">
        <v>2791</v>
      </c>
      <c r="F8" s="31">
        <f>VLOOKUP($E8,Atletas!$1:$1048576,7,FALSE)</f>
        <v>36663</v>
      </c>
      <c r="G8" s="31" t="str">
        <f>VLOOKUP($E8,Atletas!$1:$1048576,9,FALSE)</f>
        <v>Infantil</v>
      </c>
      <c r="H8" s="76" t="str">
        <f>VLOOKUP($E8,Atletas!$1:$1048576,5,FALSE)</f>
        <v>CSM</v>
      </c>
      <c r="I8" s="35" t="s">
        <v>1434</v>
      </c>
      <c r="J8" s="34">
        <v>41391</v>
      </c>
      <c r="K8" s="35"/>
      <c r="L8" s="35" t="s">
        <v>27</v>
      </c>
      <c r="M8" s="44"/>
      <c r="N8" s="30" t="str">
        <f>CONCATENATE(B8," - 11")</f>
        <v>3,93 - 11</v>
      </c>
    </row>
    <row r="9" spans="1:14" s="30" customFormat="1">
      <c r="A9" s="27">
        <v>4</v>
      </c>
      <c r="B9" s="28">
        <v>3.9</v>
      </c>
      <c r="C9" s="29"/>
      <c r="D9" s="26">
        <v>2</v>
      </c>
      <c r="E9" s="30" t="s">
        <v>2166</v>
      </c>
      <c r="F9" s="31">
        <f>VLOOKUP($E9,Atletas!$1:$1048576,7,FALSE)</f>
        <v>37220</v>
      </c>
      <c r="G9" s="31" t="str">
        <f>VLOOKUP($E9,Atletas!$1:$1048576,9,FALSE)</f>
        <v>Infantil</v>
      </c>
      <c r="H9" s="76" t="str">
        <f>VLOOKUP($E9,Atletas!$1:$1048576,5,FALSE)</f>
        <v>ADRAP</v>
      </c>
      <c r="I9" s="35" t="s">
        <v>1434</v>
      </c>
      <c r="J9" s="34">
        <v>41405</v>
      </c>
      <c r="K9" s="35"/>
      <c r="L9" s="35" t="s">
        <v>27</v>
      </c>
      <c r="M9" s="44"/>
    </row>
    <row r="10" spans="1:14" s="30" customFormat="1">
      <c r="A10" s="27">
        <v>5</v>
      </c>
      <c r="B10" s="28">
        <v>3.58</v>
      </c>
      <c r="C10" s="29"/>
      <c r="D10" s="26">
        <v>3</v>
      </c>
      <c r="E10" s="30" t="s">
        <v>2971</v>
      </c>
      <c r="F10" s="31">
        <f>VLOOKUP($E10,Atletas!$1:$1048576,7,FALSE)</f>
        <v>36894</v>
      </c>
      <c r="G10" s="31" t="str">
        <f>VLOOKUP($E10,Atletas!$1:$1048576,9,FALSE)</f>
        <v>Infantil</v>
      </c>
      <c r="H10" s="76" t="str">
        <f>VLOOKUP($E10,Atletas!$1:$1048576,5,FALSE)</f>
        <v>CSM</v>
      </c>
      <c r="I10" s="35" t="s">
        <v>1434</v>
      </c>
      <c r="J10" s="34">
        <v>41391</v>
      </c>
      <c r="K10" s="35"/>
      <c r="L10" s="35" t="s">
        <v>27</v>
      </c>
      <c r="M10" s="44"/>
    </row>
    <row r="11" spans="1:14" s="30" customFormat="1">
      <c r="A11" s="27">
        <v>6</v>
      </c>
      <c r="B11" s="28">
        <v>3.52</v>
      </c>
      <c r="C11" s="29"/>
      <c r="D11" s="26">
        <v>3</v>
      </c>
      <c r="E11" s="30" t="s">
        <v>1035</v>
      </c>
      <c r="F11" s="31">
        <f>VLOOKUP($E11,Atletas!$1:$1048576,7,FALSE)</f>
        <v>36580</v>
      </c>
      <c r="G11" s="31" t="str">
        <f>VLOOKUP($E11,Atletas!$1:$1048576,9,FALSE)</f>
        <v>Infantil</v>
      </c>
      <c r="H11" s="76" t="str">
        <f>VLOOKUP($E11,Atletas!$1:$1048576,5,FALSE)</f>
        <v>ACDSJ</v>
      </c>
      <c r="I11" s="35" t="s">
        <v>1434</v>
      </c>
      <c r="J11" s="34">
        <v>41405</v>
      </c>
      <c r="K11" s="35"/>
      <c r="L11" s="35" t="s">
        <v>27</v>
      </c>
      <c r="M11" s="44"/>
    </row>
    <row r="12" spans="1:14" s="30" customFormat="1">
      <c r="A12" s="27">
        <v>7</v>
      </c>
      <c r="B12" s="28">
        <v>3.47</v>
      </c>
      <c r="C12" s="29"/>
      <c r="D12" s="26">
        <v>4</v>
      </c>
      <c r="E12" s="30" t="s">
        <v>2952</v>
      </c>
      <c r="F12" s="31">
        <f>VLOOKUP($E12,Atletas!$1:$1048576,7,FALSE)</f>
        <v>37134</v>
      </c>
      <c r="G12" s="31" t="str">
        <f>VLOOKUP($E12,Atletas!$1:$1048576,9,FALSE)</f>
        <v>Infantil</v>
      </c>
      <c r="H12" s="76" t="str">
        <f>VLOOKUP($E12,Atletas!$1:$1048576,5,FALSE)</f>
        <v>AJS</v>
      </c>
      <c r="I12" s="35" t="s">
        <v>1434</v>
      </c>
      <c r="J12" s="34">
        <v>41405</v>
      </c>
      <c r="K12" s="35"/>
      <c r="L12" s="35" t="s">
        <v>27</v>
      </c>
      <c r="M12" s="44"/>
    </row>
    <row r="13" spans="1:14" s="30" customFormat="1">
      <c r="A13" s="27">
        <v>8</v>
      </c>
      <c r="B13" s="28">
        <v>3.32</v>
      </c>
      <c r="C13" s="29"/>
      <c r="D13" s="26">
        <v>4</v>
      </c>
      <c r="E13" s="30" t="s">
        <v>2091</v>
      </c>
      <c r="F13" s="31">
        <f>VLOOKUP($E13,Atletas!$1:$1048576,7,FALSE)</f>
        <v>37148</v>
      </c>
      <c r="G13" s="31" t="str">
        <f>VLOOKUP($E13,Atletas!$1:$1048576,9,FALSE)</f>
        <v>Infantil</v>
      </c>
      <c r="H13" s="76" t="str">
        <f>VLOOKUP($E13,Atletas!$1:$1048576,5,FALSE)</f>
        <v>ACDSJ</v>
      </c>
      <c r="I13" s="35" t="s">
        <v>1434</v>
      </c>
      <c r="J13" s="34">
        <v>41391</v>
      </c>
      <c r="K13" s="35"/>
      <c r="L13" s="35" t="s">
        <v>27</v>
      </c>
      <c r="M13" s="44"/>
    </row>
    <row r="14" spans="1:14" s="30" customFormat="1">
      <c r="A14" s="27">
        <v>9</v>
      </c>
      <c r="B14" s="28">
        <v>3.31</v>
      </c>
      <c r="C14" s="29"/>
      <c r="D14" s="26">
        <v>5</v>
      </c>
      <c r="E14" s="30" t="s">
        <v>2972</v>
      </c>
      <c r="F14" s="31">
        <f>VLOOKUP($E14,Atletas!$1:$1048576,7,FALSE)</f>
        <v>37228</v>
      </c>
      <c r="G14" s="31" t="str">
        <f>VLOOKUP($E14,Atletas!$1:$1048576,9,FALSE)</f>
        <v>Infantil</v>
      </c>
      <c r="H14" s="76" t="str">
        <f>VLOOKUP($E14,Atletas!$1:$1048576,5,FALSE)</f>
        <v>AJS</v>
      </c>
      <c r="I14" s="35" t="s">
        <v>1434</v>
      </c>
      <c r="J14" s="34">
        <v>41405</v>
      </c>
      <c r="K14" s="35"/>
      <c r="L14" s="35" t="s">
        <v>27</v>
      </c>
      <c r="M14" s="44"/>
    </row>
    <row r="15" spans="1:14" s="30" customFormat="1">
      <c r="A15" s="27">
        <v>10</v>
      </c>
      <c r="B15" s="28">
        <v>3.28</v>
      </c>
      <c r="C15" s="29"/>
      <c r="D15" s="26">
        <v>6</v>
      </c>
      <c r="E15" s="30" t="s">
        <v>2169</v>
      </c>
      <c r="F15" s="31">
        <f>VLOOKUP($E15,Atletas!$1:$1048576,7,FALSE)</f>
        <v>36982</v>
      </c>
      <c r="G15" s="31" t="str">
        <f>VLOOKUP($E15,Atletas!$1:$1048576,9,FALSE)</f>
        <v>Infantil</v>
      </c>
      <c r="H15" s="76" t="str">
        <f>VLOOKUP($E15,Atletas!$1:$1048576,5,FALSE)</f>
        <v>AJS</v>
      </c>
      <c r="I15" s="35" t="s">
        <v>1434</v>
      </c>
      <c r="J15" s="34">
        <v>41405</v>
      </c>
      <c r="K15" s="35"/>
      <c r="L15" s="35" t="s">
        <v>27</v>
      </c>
      <c r="M15" s="44"/>
    </row>
    <row r="16" spans="1:14" s="30" customFormat="1">
      <c r="A16" s="27">
        <v>11</v>
      </c>
      <c r="B16" s="28">
        <v>3.1</v>
      </c>
      <c r="C16" s="29"/>
      <c r="D16" s="26">
        <v>7</v>
      </c>
      <c r="E16" s="30" t="s">
        <v>3049</v>
      </c>
      <c r="F16" s="31">
        <f>VLOOKUP($E16,Atletas!$1:$1048576,7,FALSE)</f>
        <v>37449</v>
      </c>
      <c r="G16" s="31" t="str">
        <f>VLOOKUP($E16,Atletas!$1:$1048576,9,FALSE)</f>
        <v>Benjamim-B</v>
      </c>
      <c r="H16" s="76" t="str">
        <f>VLOOKUP($E16,Atletas!$1:$1048576,5,FALSE)</f>
        <v>CSM</v>
      </c>
      <c r="I16" s="35" t="s">
        <v>1434</v>
      </c>
      <c r="J16" s="34">
        <v>41405</v>
      </c>
      <c r="K16" s="35"/>
      <c r="L16" s="35" t="s">
        <v>27</v>
      </c>
      <c r="M16" s="44"/>
    </row>
    <row r="17" spans="1:13" s="30" customFormat="1">
      <c r="A17" s="27">
        <v>12</v>
      </c>
      <c r="B17" s="28">
        <v>3.06</v>
      </c>
      <c r="C17" s="29"/>
      <c r="D17" s="26">
        <v>5</v>
      </c>
      <c r="E17" s="30" t="s">
        <v>2954</v>
      </c>
      <c r="F17" s="31">
        <f>VLOOKUP($E17,Atletas!$1:$1048576,7,FALSE)</f>
        <v>36590</v>
      </c>
      <c r="G17" s="31" t="str">
        <f>VLOOKUP($E17,Atletas!$1:$1048576,9,FALSE)</f>
        <v>Infantil</v>
      </c>
      <c r="H17" s="76" t="str">
        <f>VLOOKUP($E17,Atletas!$1:$1048576,5,FALSE)</f>
        <v>AJS</v>
      </c>
      <c r="I17" s="35" t="s">
        <v>1434</v>
      </c>
      <c r="J17" s="34">
        <v>41391</v>
      </c>
      <c r="K17" s="35"/>
      <c r="L17" s="35" t="s">
        <v>27</v>
      </c>
      <c r="M17" s="44"/>
    </row>
    <row r="18" spans="1:13" s="30" customFormat="1">
      <c r="A18" s="27">
        <v>13</v>
      </c>
      <c r="B18" s="28">
        <v>2.83</v>
      </c>
      <c r="C18" s="29"/>
      <c r="D18" s="26">
        <v>8</v>
      </c>
      <c r="E18" s="30" t="s">
        <v>3046</v>
      </c>
      <c r="F18" s="31">
        <f>VLOOKUP($E18,Atletas!$1:$1048576,7,FALSE)</f>
        <v>37584</v>
      </c>
      <c r="G18" s="31" t="str">
        <f>VLOOKUP($E18,Atletas!$1:$1048576,9,FALSE)</f>
        <v>Benjamim-B</v>
      </c>
      <c r="H18" s="76" t="str">
        <f>VLOOKUP($E18,Atletas!$1:$1048576,5,FALSE)</f>
        <v>CSM</v>
      </c>
      <c r="I18" s="35" t="s">
        <v>1434</v>
      </c>
      <c r="J18" s="34">
        <v>41405</v>
      </c>
      <c r="K18" s="35"/>
      <c r="L18" s="35" t="s">
        <v>27</v>
      </c>
      <c r="M18" s="44"/>
    </row>
    <row r="19" spans="1:13" s="30" customFormat="1">
      <c r="A19" s="27">
        <v>14</v>
      </c>
      <c r="B19" s="28">
        <v>2.82</v>
      </c>
      <c r="C19" s="29"/>
      <c r="D19" s="26">
        <v>7</v>
      </c>
      <c r="E19" s="30" t="s">
        <v>2794</v>
      </c>
      <c r="F19" s="31">
        <f>VLOOKUP($E19,Atletas!$1:$1048576,7,FALSE)</f>
        <v>37164</v>
      </c>
      <c r="G19" s="31" t="str">
        <f>VLOOKUP($E19,Atletas!$1:$1048576,9,FALSE)</f>
        <v>Infantil</v>
      </c>
      <c r="H19" s="76" t="str">
        <f>VLOOKUP($E19,Atletas!$1:$1048576,5,FALSE)</f>
        <v>AJS</v>
      </c>
      <c r="I19" s="35" t="s">
        <v>1434</v>
      </c>
      <c r="J19" s="34">
        <v>41391</v>
      </c>
      <c r="K19" s="35"/>
      <c r="L19" s="35" t="s">
        <v>27</v>
      </c>
      <c r="M19" s="44"/>
    </row>
    <row r="20" spans="1:13" s="30" customFormat="1">
      <c r="A20" s="27">
        <v>15</v>
      </c>
      <c r="B20" s="28">
        <v>2.76</v>
      </c>
      <c r="C20" s="29"/>
      <c r="D20" s="26">
        <v>8</v>
      </c>
      <c r="E20" s="30" t="s">
        <v>2795</v>
      </c>
      <c r="F20" s="31">
        <f>VLOOKUP($E20,Atletas!$1:$1048576,7,FALSE)</f>
        <v>36659</v>
      </c>
      <c r="G20" s="31" t="str">
        <f>VLOOKUP($E20,Atletas!$1:$1048576,9,FALSE)</f>
        <v>Infantil</v>
      </c>
      <c r="H20" s="76" t="str">
        <f>VLOOKUP($E20,Atletas!$1:$1048576,5,FALSE)</f>
        <v>AJS</v>
      </c>
      <c r="I20" s="35" t="s">
        <v>1434</v>
      </c>
      <c r="J20" s="34">
        <v>41391</v>
      </c>
      <c r="K20" s="35"/>
      <c r="L20" s="35" t="s">
        <v>27</v>
      </c>
      <c r="M20" s="44"/>
    </row>
    <row r="21" spans="1:13" s="30" customFormat="1">
      <c r="A21" s="27">
        <v>16</v>
      </c>
      <c r="B21" s="28">
        <v>2.61</v>
      </c>
      <c r="C21" s="29"/>
      <c r="D21" s="26">
        <v>9</v>
      </c>
      <c r="E21" s="30" t="s">
        <v>2973</v>
      </c>
      <c r="F21" s="31">
        <f>VLOOKUP($E21,Atletas!$1:$1048576,7,FALSE)</f>
        <v>36956</v>
      </c>
      <c r="G21" s="31" t="str">
        <f>VLOOKUP($E21,Atletas!$1:$1048576,9,FALSE)</f>
        <v>Infantil</v>
      </c>
      <c r="H21" s="76" t="str">
        <f>VLOOKUP($E21,Atletas!$1:$1048576,5,FALSE)</f>
        <v>ACDSJ</v>
      </c>
      <c r="I21" s="35" t="s">
        <v>1434</v>
      </c>
      <c r="J21" s="34">
        <v>41391</v>
      </c>
      <c r="K21" s="35"/>
      <c r="L21" s="35" t="s">
        <v>27</v>
      </c>
      <c r="M21" s="44"/>
    </row>
    <row r="22" spans="1:13" s="30" customFormat="1">
      <c r="A22" s="27">
        <v>17</v>
      </c>
      <c r="B22" s="28">
        <v>2.56</v>
      </c>
      <c r="C22" s="29"/>
      <c r="D22" s="26">
        <v>10</v>
      </c>
      <c r="E22" s="30" t="s">
        <v>2974</v>
      </c>
      <c r="F22" s="160">
        <v>36985</v>
      </c>
      <c r="G22" s="31" t="e">
        <f>VLOOKUP($E22,Atletas!$1:$1048576,9,FALSE)</f>
        <v>#N/A</v>
      </c>
      <c r="H22" s="76" t="s">
        <v>1701</v>
      </c>
      <c r="I22" s="35" t="s">
        <v>1434</v>
      </c>
      <c r="J22" s="34">
        <v>41391</v>
      </c>
      <c r="K22" s="35" t="s">
        <v>2969</v>
      </c>
      <c r="L22" s="35" t="s">
        <v>27</v>
      </c>
    </row>
    <row r="23" spans="1:13" s="30" customFormat="1">
      <c r="A23" s="27"/>
      <c r="B23" s="28"/>
      <c r="C23" s="29"/>
      <c r="D23" s="26"/>
      <c r="F23" s="31">
        <f>VLOOKUP($E23,Atletas!$1:$1048576,7,FALSE)</f>
        <v>0</v>
      </c>
      <c r="G23" s="31">
        <f>VLOOKUP($E23,Atletas!$1:$1048576,9,FALSE)</f>
        <v>0</v>
      </c>
      <c r="H23" s="76">
        <f>VLOOKUP($E23,Atletas!$1:$1048576,5,FALSE)</f>
        <v>0</v>
      </c>
      <c r="I23" s="35"/>
      <c r="J23" s="34"/>
      <c r="K23" s="35"/>
      <c r="L23" s="35" t="s">
        <v>27</v>
      </c>
      <c r="M23" s="44"/>
    </row>
    <row r="24" spans="1:13" s="30" customFormat="1">
      <c r="A24" s="27"/>
      <c r="B24" s="28"/>
      <c r="C24" s="29"/>
      <c r="D24" s="26"/>
      <c r="F24" s="31">
        <f>VLOOKUP($E24,Atletas!$1:$1048576,7,FALSE)</f>
        <v>0</v>
      </c>
      <c r="G24" s="31">
        <f>VLOOKUP($E24,Atletas!$1:$1048576,9,FALSE)</f>
        <v>0</v>
      </c>
      <c r="H24" s="76">
        <f>VLOOKUP($E24,Atletas!$1:$1048576,5,FALSE)</f>
        <v>0</v>
      </c>
      <c r="I24" s="35"/>
      <c r="J24" s="34"/>
      <c r="K24" s="35"/>
      <c r="L24" s="35" t="s">
        <v>27</v>
      </c>
      <c r="M24" s="44"/>
    </row>
  </sheetData>
  <mergeCells count="4"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0" enableFormatConditionsCalculation="0">
    <pageSetUpPr fitToPage="1"/>
  </sheetPr>
  <dimension ref="A1:O63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2" sqref="A2:L2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23" customWidth="1"/>
    <col min="4" max="4" width="5.6640625" style="2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customWidth="1"/>
    <col min="11" max="11" width="13.6640625" style="18" customWidth="1"/>
    <col min="12" max="12" width="13.6640625" style="7" customWidth="1"/>
    <col min="13" max="14" width="0" hidden="1" customWidth="1"/>
  </cols>
  <sheetData>
    <row r="1" spans="1:15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5" ht="19.5" customHeight="1">
      <c r="A2" s="180" t="s">
        <v>1392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5" ht="18" customHeight="1">
      <c r="A3" s="182" t="s">
        <v>1542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</row>
    <row r="4" spans="1:15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</row>
    <row r="5" spans="1:15" s="61" customFormat="1" ht="15.25" customHeight="1">
      <c r="A5" s="3" t="s">
        <v>1756</v>
      </c>
      <c r="B5" s="5" t="s">
        <v>1757</v>
      </c>
      <c r="C5" s="60" t="s">
        <v>1516</v>
      </c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</row>
    <row r="6" spans="1:15" s="30" customFormat="1" ht="13" customHeight="1">
      <c r="A6" s="27">
        <v>1</v>
      </c>
      <c r="B6" s="28">
        <v>5.0999999999999996</v>
      </c>
      <c r="C6" s="29"/>
      <c r="D6" s="26">
        <v>1</v>
      </c>
      <c r="E6" s="30" t="s">
        <v>1510</v>
      </c>
      <c r="F6" s="31">
        <f>VLOOKUP($E6,Atletas!$1:$1048576,7,FALSE)</f>
        <v>33442</v>
      </c>
      <c r="G6" s="31" t="str">
        <f>VLOOKUP($E6,Atletas!$1:$1048576,9,FALSE)</f>
        <v>S/Sub-23</v>
      </c>
      <c r="H6" s="76" t="str">
        <f>VLOOKUP($E6,Atletas!$1:$1048576,5,FALSE)</f>
        <v>AJS</v>
      </c>
      <c r="I6" s="35" t="s">
        <v>1434</v>
      </c>
      <c r="J6" s="34">
        <v>41467</v>
      </c>
      <c r="K6" s="35" t="s">
        <v>3255</v>
      </c>
      <c r="L6" s="35" t="s">
        <v>27</v>
      </c>
      <c r="M6" s="44"/>
      <c r="N6" s="30" t="str">
        <f>CONCATENATE(B6," - 11")</f>
        <v>5,1 - 11</v>
      </c>
      <c r="O6" s="30" t="str">
        <f>IF(L6="rp",CONCATENATE(B6," - 12"),L6)</f>
        <v>5,1 - 12</v>
      </c>
    </row>
    <row r="7" spans="1:15" s="30" customFormat="1" ht="13" customHeight="1">
      <c r="A7" s="27"/>
      <c r="B7" s="170">
        <v>5</v>
      </c>
      <c r="C7" s="171"/>
      <c r="D7" s="172">
        <v>2</v>
      </c>
      <c r="E7" s="173" t="s">
        <v>1510</v>
      </c>
      <c r="F7" s="174">
        <f>VLOOKUP($E7,Atletas!$1:$1048576,7,FALSE)</f>
        <v>33442</v>
      </c>
      <c r="G7" s="174" t="str">
        <f>VLOOKUP($E7,Atletas!$1:$1048576,9,FALSE)</f>
        <v>S/Sub-23</v>
      </c>
      <c r="H7" s="175" t="str">
        <f>VLOOKUP($E7,Atletas!$1:$1048576,5,FALSE)</f>
        <v>AJS</v>
      </c>
      <c r="I7" s="176" t="s">
        <v>3254</v>
      </c>
      <c r="J7" s="177">
        <v>41454</v>
      </c>
      <c r="K7" s="176" t="s">
        <v>3257</v>
      </c>
      <c r="L7" s="35" t="s">
        <v>27</v>
      </c>
      <c r="M7" s="44"/>
      <c r="N7" s="30" t="str">
        <f>CONCATENATE(B7," - 11")</f>
        <v>5 - 11</v>
      </c>
      <c r="O7" s="30" t="str">
        <f>IF(L7="rp",CONCATENATE(B7," - 12"),L7)</f>
        <v>5 - 12</v>
      </c>
    </row>
    <row r="8" spans="1:15" s="30" customFormat="1" ht="13" customHeight="1">
      <c r="A8" s="27"/>
      <c r="B8" s="162">
        <v>5</v>
      </c>
      <c r="C8" s="163"/>
      <c r="D8" s="164">
        <v>1</v>
      </c>
      <c r="E8" s="165" t="s">
        <v>1510</v>
      </c>
      <c r="F8" s="166">
        <f>VLOOKUP($E8,Atletas!$1:$1048576,7,FALSE)</f>
        <v>33442</v>
      </c>
      <c r="G8" s="166" t="str">
        <f>VLOOKUP($E8,Atletas!$1:$1048576,9,FALSE)</f>
        <v>S/Sub-23</v>
      </c>
      <c r="H8" s="167" t="str">
        <f>VLOOKUP($E8,Atletas!$1:$1048576,5,FALSE)</f>
        <v>AJS</v>
      </c>
      <c r="I8" s="168" t="s">
        <v>1434</v>
      </c>
      <c r="J8" s="169">
        <v>41452</v>
      </c>
      <c r="K8" s="168" t="s">
        <v>3255</v>
      </c>
      <c r="L8" s="35" t="s">
        <v>27</v>
      </c>
      <c r="M8" s="44"/>
      <c r="N8" s="30" t="str">
        <f>CONCATENATE(B8," - 11")</f>
        <v>5 - 11</v>
      </c>
      <c r="O8" s="30" t="str">
        <f>IF(L8="rp",CONCATENATE(B8," - 12"),L8)</f>
        <v>5 - 12</v>
      </c>
    </row>
    <row r="9" spans="1:15" s="30" customFormat="1" ht="13" customHeight="1">
      <c r="A9" s="27">
        <v>2</v>
      </c>
      <c r="B9" s="28">
        <v>4.3499999999999996</v>
      </c>
      <c r="C9" s="29"/>
      <c r="D9" s="26">
        <v>2</v>
      </c>
      <c r="E9" s="30" t="s">
        <v>1699</v>
      </c>
      <c r="F9" s="31">
        <f>VLOOKUP($E9,Atletas!$1:$1048576,7,FALSE)</f>
        <v>28186</v>
      </c>
      <c r="G9" s="31" t="str">
        <f>VLOOKUP($E9,Atletas!$1:$1048576,9,FALSE)</f>
        <v>S/Veterano</v>
      </c>
      <c r="H9" s="76" t="str">
        <f>VLOOKUP($E9,Atletas!$1:$1048576,5,FALSE)</f>
        <v>CSM</v>
      </c>
      <c r="I9" s="35" t="s">
        <v>1434</v>
      </c>
      <c r="J9" s="34">
        <v>41467</v>
      </c>
      <c r="K9" s="35"/>
      <c r="L9" s="35" t="s">
        <v>914</v>
      </c>
    </row>
    <row r="10" spans="1:15" s="30" customFormat="1" ht="13" customHeight="1">
      <c r="A10" s="27">
        <v>3</v>
      </c>
      <c r="B10" s="28">
        <v>4</v>
      </c>
      <c r="C10" s="29"/>
      <c r="D10" s="26">
        <v>2</v>
      </c>
      <c r="E10" s="30" t="s">
        <v>1421</v>
      </c>
      <c r="F10" s="31">
        <f>VLOOKUP($E10,Atletas!$1:$1048576,7,FALSE)</f>
        <v>31116</v>
      </c>
      <c r="G10" s="31" t="str">
        <f>VLOOKUP($E10,Atletas!$1:$1048576,9,FALSE)</f>
        <v>Sénior</v>
      </c>
      <c r="H10" s="76" t="str">
        <f>VLOOKUP($E10,Atletas!$1:$1048576,5,FALSE)</f>
        <v>ADRAP</v>
      </c>
      <c r="I10" s="35" t="s">
        <v>1434</v>
      </c>
      <c r="J10" s="34">
        <v>41314</v>
      </c>
      <c r="K10" s="35"/>
      <c r="L10" s="35" t="s">
        <v>1326</v>
      </c>
      <c r="M10" s="44"/>
    </row>
    <row r="11" spans="1:15" s="30" customFormat="1" ht="13" customHeight="1">
      <c r="A11" s="27">
        <v>4</v>
      </c>
      <c r="B11" s="28">
        <v>3.75</v>
      </c>
      <c r="C11" s="29"/>
      <c r="D11" s="26">
        <v>3</v>
      </c>
      <c r="E11" s="30" t="s">
        <v>1420</v>
      </c>
      <c r="F11" s="31">
        <f>VLOOKUP($E11,Atletas!$1:$1048576,7,FALSE)</f>
        <v>34220</v>
      </c>
      <c r="G11" s="31" t="str">
        <f>VLOOKUP($E11,Atletas!$1:$1048576,9,FALSE)</f>
        <v>S/Sub-23</v>
      </c>
      <c r="H11" s="76" t="str">
        <f>VLOOKUP($E11,Atletas!$1:$1048576,5,FALSE)</f>
        <v>AJS</v>
      </c>
      <c r="I11" s="35" t="s">
        <v>1434</v>
      </c>
      <c r="J11" s="34">
        <v>41467</v>
      </c>
      <c r="K11" s="35"/>
      <c r="L11" s="87" t="s">
        <v>2603</v>
      </c>
      <c r="M11" s="44"/>
    </row>
    <row r="12" spans="1:15" s="30" customFormat="1" ht="13" customHeight="1">
      <c r="A12" s="27">
        <v>5</v>
      </c>
      <c r="B12" s="28">
        <v>3.7</v>
      </c>
      <c r="C12" s="29"/>
      <c r="D12" s="26" t="s">
        <v>3021</v>
      </c>
      <c r="E12" s="30" t="s">
        <v>1635</v>
      </c>
      <c r="F12" s="31">
        <f>VLOOKUP($E12,Atletas!$1:$1048576,7,FALSE)</f>
        <v>34686</v>
      </c>
      <c r="G12" s="31" t="str">
        <f>VLOOKUP($E12,Atletas!$1:$1048576,9,FALSE)</f>
        <v>Júnior</v>
      </c>
      <c r="H12" s="76" t="str">
        <f>VLOOKUP($E12,Atletas!$1:$1048576,5,FALSE)</f>
        <v>GDE</v>
      </c>
      <c r="I12" s="35" t="s">
        <v>1434</v>
      </c>
      <c r="J12" s="34">
        <v>41399</v>
      </c>
      <c r="K12" s="35"/>
      <c r="L12" s="87" t="s">
        <v>2604</v>
      </c>
      <c r="M12" s="44"/>
    </row>
    <row r="13" spans="1:15" s="30" customFormat="1" ht="13" customHeight="1">
      <c r="A13" s="27">
        <v>6</v>
      </c>
      <c r="B13" s="28">
        <v>3.45</v>
      </c>
      <c r="C13" s="29"/>
      <c r="D13" s="26">
        <v>1</v>
      </c>
      <c r="E13" s="30" t="s">
        <v>1223</v>
      </c>
      <c r="F13" s="31">
        <f>VLOOKUP($E13,Atletas!$1:$1048576,7,FALSE)</f>
        <v>34779</v>
      </c>
      <c r="G13" s="31" t="str">
        <f>VLOOKUP($E13,Atletas!$1:$1048576,9,FALSE)</f>
        <v>Júnior</v>
      </c>
      <c r="H13" s="76" t="str">
        <f>VLOOKUP($E13,Atletas!$1:$1048576,5,FALSE)</f>
        <v>AJS</v>
      </c>
      <c r="I13" s="35" t="s">
        <v>1434</v>
      </c>
      <c r="J13" s="34">
        <v>41286</v>
      </c>
      <c r="K13" s="35"/>
      <c r="L13" s="35" t="s">
        <v>2569</v>
      </c>
    </row>
    <row r="14" spans="1:15" s="30" customFormat="1" ht="13" customHeight="1">
      <c r="A14" s="27">
        <v>7</v>
      </c>
      <c r="B14" s="28">
        <v>3.25</v>
      </c>
      <c r="C14" s="29"/>
      <c r="D14" s="26">
        <v>3</v>
      </c>
      <c r="E14" s="30" t="s">
        <v>1509</v>
      </c>
      <c r="F14" s="31">
        <f>VLOOKUP($E14,Atletas!$1:$1048576,7,FALSE)</f>
        <v>33906</v>
      </c>
      <c r="G14" s="31" t="str">
        <f>VLOOKUP($E14,Atletas!$1:$1048576,9,FALSE)</f>
        <v>S/Sub-23</v>
      </c>
      <c r="H14" s="76" t="str">
        <f>VLOOKUP($E14,Atletas!$1:$1048576,5,FALSE)</f>
        <v>AJS</v>
      </c>
      <c r="I14" s="35" t="s">
        <v>1434</v>
      </c>
      <c r="J14" s="34">
        <v>41314</v>
      </c>
      <c r="K14" s="35"/>
      <c r="L14" s="87" t="s">
        <v>2569</v>
      </c>
      <c r="M14" s="44"/>
    </row>
    <row r="15" spans="1:15" s="30" customFormat="1" ht="13" customHeight="1">
      <c r="A15" s="27">
        <v>8</v>
      </c>
      <c r="B15" s="28">
        <v>3.1</v>
      </c>
      <c r="C15" s="29"/>
      <c r="D15" s="26">
        <v>4</v>
      </c>
      <c r="E15" s="30" t="s">
        <v>1661</v>
      </c>
      <c r="F15" s="31">
        <f>VLOOKUP($E15,Atletas!$1:$1048576,7,FALSE)</f>
        <v>33462</v>
      </c>
      <c r="G15" s="31" t="str">
        <f>VLOOKUP($E15,Atletas!$1:$1048576,9,FALSE)</f>
        <v>S/Sub-23</v>
      </c>
      <c r="H15" s="76" t="str">
        <f>VLOOKUP($E15,Atletas!$1:$1048576,5,FALSE)</f>
        <v>GDE</v>
      </c>
      <c r="I15" s="35" t="s">
        <v>1434</v>
      </c>
      <c r="J15" s="34">
        <v>41314</v>
      </c>
      <c r="K15" s="35"/>
      <c r="L15" s="87" t="s">
        <v>144</v>
      </c>
      <c r="M15" s="44"/>
    </row>
    <row r="16" spans="1:15" s="30" customFormat="1" ht="13" customHeight="1">
      <c r="A16" s="27">
        <v>9</v>
      </c>
      <c r="B16" s="28">
        <v>3.1</v>
      </c>
      <c r="C16" s="29"/>
      <c r="D16" s="26">
        <v>1</v>
      </c>
      <c r="E16" s="30" t="s">
        <v>2177</v>
      </c>
      <c r="F16" s="31">
        <f>VLOOKUP($E16,Atletas!$1:$1048576,7,FALSE)</f>
        <v>35358</v>
      </c>
      <c r="G16" s="31" t="str">
        <f>VLOOKUP($E16,Atletas!$1:$1048576,9,FALSE)</f>
        <v>Juvenil</v>
      </c>
      <c r="H16" s="76" t="str">
        <f>VLOOKUP($E16,Atletas!$1:$1048576,5,FALSE)</f>
        <v>AJS</v>
      </c>
      <c r="I16" s="35" t="s">
        <v>1434</v>
      </c>
      <c r="J16" s="34">
        <v>41392</v>
      </c>
      <c r="K16" s="35"/>
      <c r="L16" s="87" t="s">
        <v>27</v>
      </c>
      <c r="M16" s="44"/>
    </row>
    <row r="17" spans="1:13" s="30" customFormat="1" ht="13" customHeight="1">
      <c r="A17" s="27">
        <v>10</v>
      </c>
      <c r="B17" s="28">
        <v>3</v>
      </c>
      <c r="C17" s="29"/>
      <c r="D17" s="26">
        <v>4</v>
      </c>
      <c r="E17" s="30" t="s">
        <v>1653</v>
      </c>
      <c r="F17" s="31">
        <f>VLOOKUP($E17,Atletas!$1:$1048576,7,FALSE)</f>
        <v>34120</v>
      </c>
      <c r="G17" s="31" t="str">
        <f>VLOOKUP($E17,Atletas!$1:$1048576,9,FALSE)</f>
        <v>S/Sub-23</v>
      </c>
      <c r="H17" s="76" t="str">
        <f>VLOOKUP($E17,Atletas!$1:$1048576,5,FALSE)</f>
        <v>GDE</v>
      </c>
      <c r="I17" s="35" t="s">
        <v>1434</v>
      </c>
      <c r="J17" s="34">
        <v>41467</v>
      </c>
      <c r="K17" s="35"/>
      <c r="L17" s="87" t="s">
        <v>27</v>
      </c>
      <c r="M17" s="44"/>
    </row>
    <row r="18" spans="1:13" s="30" customFormat="1" ht="13" customHeight="1">
      <c r="A18" s="27">
        <v>11</v>
      </c>
      <c r="B18" s="28">
        <v>2.9</v>
      </c>
      <c r="C18" s="29"/>
      <c r="D18" s="26" t="s">
        <v>3021</v>
      </c>
      <c r="E18" s="30" t="s">
        <v>1555</v>
      </c>
      <c r="F18" s="31">
        <f>VLOOKUP($E18,Atletas!$1:$1048576,7,FALSE)</f>
        <v>32952</v>
      </c>
      <c r="G18" s="31" t="str">
        <f>VLOOKUP($E18,Atletas!$1:$1048576,9,FALSE)</f>
        <v>Sénior</v>
      </c>
      <c r="H18" s="76" t="str">
        <f>VLOOKUP($E18,Atletas!$1:$1048576,5,FALSE)</f>
        <v>ADRAP</v>
      </c>
      <c r="I18" s="35" t="s">
        <v>1434</v>
      </c>
      <c r="J18" s="34">
        <v>41399</v>
      </c>
      <c r="K18" s="35"/>
      <c r="L18" s="87" t="s">
        <v>1993</v>
      </c>
      <c r="M18" s="44"/>
    </row>
    <row r="19" spans="1:13" s="30" customFormat="1" ht="13" customHeight="1">
      <c r="A19" s="27">
        <v>12</v>
      </c>
      <c r="B19" s="28">
        <v>2.8</v>
      </c>
      <c r="C19" s="29"/>
      <c r="D19" s="26">
        <v>2</v>
      </c>
      <c r="E19" s="30" t="s">
        <v>1557</v>
      </c>
      <c r="F19" s="31">
        <f>VLOOKUP($E19,Atletas!$1:$1048576,7,FALSE)</f>
        <v>35033</v>
      </c>
      <c r="G19" s="31" t="str">
        <f>VLOOKUP($E19,Atletas!$1:$1048576,9,FALSE)</f>
        <v>Júnior</v>
      </c>
      <c r="H19" s="76" t="str">
        <f>VLOOKUP($E19,Atletas!$1:$1048576,5,FALSE)</f>
        <v>ADRAP</v>
      </c>
      <c r="I19" s="35" t="s">
        <v>1434</v>
      </c>
      <c r="J19" s="34">
        <v>41440</v>
      </c>
      <c r="K19" s="35"/>
      <c r="L19" s="35" t="s">
        <v>27</v>
      </c>
    </row>
    <row r="20" spans="1:13" s="30" customFormat="1" ht="13" customHeight="1">
      <c r="A20" s="27">
        <v>13</v>
      </c>
      <c r="B20" s="28">
        <v>2.7</v>
      </c>
      <c r="C20" s="29"/>
      <c r="D20" s="26">
        <v>5</v>
      </c>
      <c r="E20" s="30" t="s">
        <v>1277</v>
      </c>
      <c r="F20" s="31">
        <f>VLOOKUP($E20,Atletas!$1:$1048576,7,FALSE)</f>
        <v>32882</v>
      </c>
      <c r="G20" s="31" t="str">
        <f>VLOOKUP($E20,Atletas!$1:$1048576,9,FALSE)</f>
        <v>Sénior</v>
      </c>
      <c r="H20" s="76" t="str">
        <f>VLOOKUP($E20,Atletas!$1:$1048576,5,FALSE)</f>
        <v>ADRAP</v>
      </c>
      <c r="I20" s="35" t="s">
        <v>1434</v>
      </c>
      <c r="J20" s="34">
        <v>41467</v>
      </c>
      <c r="K20" s="35"/>
      <c r="L20" s="35" t="s">
        <v>1590</v>
      </c>
      <c r="M20" s="44"/>
    </row>
    <row r="21" spans="1:13" s="30" customFormat="1" ht="13" customHeight="1">
      <c r="A21" s="27">
        <v>14</v>
      </c>
      <c r="B21" s="28">
        <v>2.6</v>
      </c>
      <c r="C21" s="29"/>
      <c r="D21" s="26" t="s">
        <v>3021</v>
      </c>
      <c r="E21" s="30" t="s">
        <v>1719</v>
      </c>
      <c r="F21" s="31">
        <f>VLOOKUP($E21,Atletas!$1:$1048576,7,FALSE)</f>
        <v>34744</v>
      </c>
      <c r="G21" s="31" t="str">
        <f>VLOOKUP($E21,Atletas!$1:$1048576,9,FALSE)</f>
        <v>Júnior</v>
      </c>
      <c r="H21" s="76" t="str">
        <f>VLOOKUP($E21,Atletas!$1:$1048576,5,FALSE)</f>
        <v>AJS</v>
      </c>
      <c r="I21" s="35" t="s">
        <v>1434</v>
      </c>
      <c r="J21" s="34">
        <v>41399</v>
      </c>
      <c r="K21" s="35"/>
      <c r="L21" s="35" t="s">
        <v>2606</v>
      </c>
    </row>
    <row r="22" spans="1:13" s="30" customFormat="1" ht="13" customHeight="1">
      <c r="A22" s="27">
        <v>15</v>
      </c>
      <c r="B22" s="28">
        <v>2.6</v>
      </c>
      <c r="C22" s="29"/>
      <c r="D22" s="26" t="s">
        <v>3021</v>
      </c>
      <c r="E22" s="30" t="s">
        <v>1274</v>
      </c>
      <c r="F22" s="31">
        <f>VLOOKUP($E22,Atletas!$1:$1048576,7,FALSE)</f>
        <v>34392</v>
      </c>
      <c r="G22" s="31" t="str">
        <f>VLOOKUP($E22,Atletas!$1:$1048576,9,FALSE)</f>
        <v>Júnior</v>
      </c>
      <c r="H22" s="76" t="str">
        <f>VLOOKUP($E22,Atletas!$1:$1048576,5,FALSE)</f>
        <v>AJS</v>
      </c>
      <c r="I22" s="35" t="s">
        <v>1434</v>
      </c>
      <c r="J22" s="34">
        <v>41399</v>
      </c>
      <c r="K22" s="35"/>
      <c r="L22" s="35" t="s">
        <v>1994</v>
      </c>
    </row>
    <row r="23" spans="1:13" s="30" customFormat="1" ht="13" customHeight="1">
      <c r="A23" s="27">
        <v>16</v>
      </c>
      <c r="B23" s="28">
        <v>2.6</v>
      </c>
      <c r="C23" s="29"/>
      <c r="D23" s="26" t="s">
        <v>3021</v>
      </c>
      <c r="E23" s="30" t="s">
        <v>619</v>
      </c>
      <c r="F23" s="31">
        <f>VLOOKUP($E23,Atletas!$1:$1048576,7,FALSE)</f>
        <v>34090</v>
      </c>
      <c r="G23" s="31" t="str">
        <f>VLOOKUP($E23,Atletas!$1:$1048576,9,FALSE)</f>
        <v>S/Sub-23</v>
      </c>
      <c r="H23" s="76" t="str">
        <f>VLOOKUP($E23,Atletas!$1:$1048576,5,FALSE)</f>
        <v>AJS</v>
      </c>
      <c r="I23" s="35" t="s">
        <v>1434</v>
      </c>
      <c r="J23" s="34">
        <v>41399</v>
      </c>
      <c r="K23" s="35"/>
      <c r="L23" s="35" t="s">
        <v>27</v>
      </c>
    </row>
    <row r="24" spans="1:13" s="30" customFormat="1" ht="13" customHeight="1">
      <c r="A24" s="27">
        <v>17</v>
      </c>
      <c r="B24" s="28">
        <v>2.6</v>
      </c>
      <c r="C24" s="29"/>
      <c r="D24" s="26" t="s">
        <v>3021</v>
      </c>
      <c r="E24" s="30" t="s">
        <v>1345</v>
      </c>
      <c r="F24" s="31">
        <f>VLOOKUP($E24,Atletas!$1:$1048576,7,FALSE)</f>
        <v>32782</v>
      </c>
      <c r="G24" s="31" t="str">
        <f>VLOOKUP($E24,Atletas!$1:$1048576,9,FALSE)</f>
        <v>Sénior</v>
      </c>
      <c r="H24" s="76" t="str">
        <f>VLOOKUP($E24,Atletas!$1:$1048576,5,FALSE)</f>
        <v>ADRAP</v>
      </c>
      <c r="I24" s="35" t="s">
        <v>1434</v>
      </c>
      <c r="J24" s="34">
        <v>41399</v>
      </c>
      <c r="K24" s="35"/>
      <c r="L24" s="35" t="s">
        <v>27</v>
      </c>
    </row>
    <row r="25" spans="1:13" s="30" customFormat="1" ht="13" customHeight="1">
      <c r="A25" s="27">
        <v>18</v>
      </c>
      <c r="B25" s="28">
        <v>2.5499999999999998</v>
      </c>
      <c r="C25" s="29"/>
      <c r="D25" s="26">
        <v>1</v>
      </c>
      <c r="E25" s="30" t="s">
        <v>2165</v>
      </c>
      <c r="F25" s="31">
        <f>VLOOKUP($E25,Atletas!$1:$1048576,7,FALSE)</f>
        <v>36194</v>
      </c>
      <c r="G25" s="31" t="str">
        <f>VLOOKUP($E25,Atletas!$1:$1048576,9,FALSE)</f>
        <v>Iniciado</v>
      </c>
      <c r="H25" s="76" t="str">
        <f>VLOOKUP($E25,Atletas!$1:$1048576,5,FALSE)</f>
        <v>ADRAP</v>
      </c>
      <c r="I25" s="35" t="s">
        <v>1434</v>
      </c>
      <c r="J25" s="34">
        <v>41462</v>
      </c>
      <c r="K25" s="35"/>
      <c r="L25" s="35" t="s">
        <v>27</v>
      </c>
    </row>
    <row r="26" spans="1:13" s="30" customFormat="1" ht="13" customHeight="1">
      <c r="A26" s="27">
        <v>19</v>
      </c>
      <c r="B26" s="28">
        <v>2.5</v>
      </c>
      <c r="C26" s="29"/>
      <c r="D26" s="26">
        <v>2</v>
      </c>
      <c r="E26" s="30" t="s">
        <v>39</v>
      </c>
      <c r="F26" s="31">
        <f>VLOOKUP($E26,Atletas!$1:$1048576,7,FALSE)</f>
        <v>35251</v>
      </c>
      <c r="G26" s="31" t="str">
        <f>VLOOKUP($E26,Atletas!$1:$1048576,9,FALSE)</f>
        <v>Juvenil</v>
      </c>
      <c r="H26" s="76" t="str">
        <f>VLOOKUP($E26,Atletas!$1:$1048576,5,FALSE)</f>
        <v>CSM</v>
      </c>
      <c r="I26" s="35" t="s">
        <v>1434</v>
      </c>
      <c r="J26" s="34">
        <v>41392</v>
      </c>
      <c r="K26" s="35"/>
      <c r="L26" s="35" t="s">
        <v>27</v>
      </c>
    </row>
    <row r="27" spans="1:13" s="30" customFormat="1" ht="13" customHeight="1">
      <c r="A27" s="27">
        <v>20</v>
      </c>
      <c r="B27" s="28">
        <v>2.4</v>
      </c>
      <c r="C27" s="29"/>
      <c r="D27" s="26">
        <v>2</v>
      </c>
      <c r="E27" s="30" t="s">
        <v>996</v>
      </c>
      <c r="F27" s="31">
        <f>VLOOKUP($E27,Atletas!$1:$1048576,7,FALSE)</f>
        <v>36319</v>
      </c>
      <c r="G27" s="31" t="str">
        <f>VLOOKUP($E27,Atletas!$1:$1048576,9,FALSE)</f>
        <v>Iniciado</v>
      </c>
      <c r="H27" s="76" t="str">
        <f>VLOOKUP($E27,Atletas!$1:$1048576,5,FALSE)</f>
        <v>ACDSJ</v>
      </c>
      <c r="I27" s="35" t="s">
        <v>1434</v>
      </c>
      <c r="J27" s="34">
        <v>41462</v>
      </c>
      <c r="K27" s="35"/>
      <c r="L27" s="35" t="s">
        <v>27</v>
      </c>
    </row>
    <row r="28" spans="1:13" s="30" customFormat="1" ht="13" customHeight="1">
      <c r="A28" s="27">
        <v>21</v>
      </c>
      <c r="B28" s="28">
        <v>2.25</v>
      </c>
      <c r="C28" s="29"/>
      <c r="D28" s="26">
        <v>3</v>
      </c>
      <c r="E28" s="30" t="s">
        <v>2086</v>
      </c>
      <c r="F28" s="31">
        <f>VLOOKUP($E28,Atletas!$1:$1048576,7,FALSE)</f>
        <v>36588</v>
      </c>
      <c r="G28" s="31" t="str">
        <f>VLOOKUP($E28,Atletas!$1:$1048576,9,FALSE)</f>
        <v>Infantil</v>
      </c>
      <c r="H28" s="76" t="str">
        <f>VLOOKUP($E28,Atletas!$1:$1048576,5,FALSE)</f>
        <v>GDE</v>
      </c>
      <c r="I28" s="35" t="s">
        <v>1434</v>
      </c>
      <c r="J28" s="34">
        <v>41462</v>
      </c>
      <c r="K28" s="35" t="s">
        <v>3175</v>
      </c>
      <c r="L28" s="35" t="s">
        <v>27</v>
      </c>
    </row>
    <row r="29" spans="1:13" s="30" customFormat="1" ht="13" customHeight="1">
      <c r="A29" s="27">
        <v>22</v>
      </c>
      <c r="B29" s="28">
        <v>2.1</v>
      </c>
      <c r="C29" s="29"/>
      <c r="D29" s="26">
        <v>4</v>
      </c>
      <c r="E29" s="30" t="s">
        <v>2090</v>
      </c>
      <c r="F29" s="31">
        <f>VLOOKUP($E29,Atletas!$1:$1048576,7,FALSE)</f>
        <v>37056</v>
      </c>
      <c r="G29" s="31" t="str">
        <f>VLOOKUP($E29,Atletas!$1:$1048576,9,FALSE)</f>
        <v>Infantil</v>
      </c>
      <c r="H29" s="76" t="str">
        <f>VLOOKUP($E29,Atletas!$1:$1048576,5,FALSE)</f>
        <v>ACDSJ</v>
      </c>
      <c r="I29" s="35" t="s">
        <v>1434</v>
      </c>
      <c r="J29" s="34">
        <v>41462</v>
      </c>
      <c r="K29" s="35"/>
      <c r="L29" s="35" t="s">
        <v>27</v>
      </c>
    </row>
    <row r="30" spans="1:13" s="30" customFormat="1" ht="13" customHeight="1">
      <c r="A30" s="27"/>
      <c r="B30" s="28"/>
      <c r="C30" s="29"/>
      <c r="D30" s="26"/>
      <c r="E30" s="30" t="s">
        <v>1652</v>
      </c>
      <c r="F30" s="31">
        <f>VLOOKUP($E30,Atletas!$1:$1048576,7,FALSE)</f>
        <v>28140</v>
      </c>
      <c r="G30" s="31" t="str">
        <f>VLOOKUP($E30,Atletas!$1:$1048576,9,FALSE)</f>
        <v>S/Veterano</v>
      </c>
      <c r="H30" s="76" t="str">
        <f>VLOOKUP($E30,Atletas!$1:$1048576,5,FALSE)</f>
        <v>ADRAP</v>
      </c>
      <c r="I30" s="35"/>
      <c r="J30" s="34"/>
      <c r="K30" s="35"/>
      <c r="L30" s="35" t="s">
        <v>1599</v>
      </c>
      <c r="M30" s="44"/>
    </row>
    <row r="31" spans="1:13" s="30" customFormat="1" ht="13" customHeight="1">
      <c r="A31" s="27"/>
      <c r="B31" s="28"/>
      <c r="C31" s="29"/>
      <c r="D31" s="26"/>
      <c r="E31" s="30" t="s">
        <v>1200</v>
      </c>
      <c r="F31" s="31" t="e">
        <f>VLOOKUP($E31,Atletas!$1:$1048576,7,FALSE)</f>
        <v>#N/A</v>
      </c>
      <c r="G31" s="31" t="e">
        <f>VLOOKUP($E31,Atletas!$1:$1048576,9,FALSE)</f>
        <v>#N/A</v>
      </c>
      <c r="H31" s="76" t="e">
        <f>VLOOKUP($E31,Atletas!$1:$1048576,5,FALSE)</f>
        <v>#N/A</v>
      </c>
      <c r="I31" s="35"/>
      <c r="J31" s="34"/>
      <c r="K31" s="35"/>
      <c r="L31" s="87" t="s">
        <v>924</v>
      </c>
    </row>
    <row r="32" spans="1:13" s="30" customFormat="1" ht="13" customHeight="1">
      <c r="A32" s="27"/>
      <c r="B32" s="28"/>
      <c r="C32" s="29"/>
      <c r="D32" s="26"/>
      <c r="E32" s="30" t="s">
        <v>1240</v>
      </c>
      <c r="F32" s="31" t="e">
        <f>VLOOKUP($E32,Atletas!$1:$1048576,7,FALSE)</f>
        <v>#N/A</v>
      </c>
      <c r="G32" s="31" t="e">
        <f>VLOOKUP($E32,Atletas!$1:$1048576,9,FALSE)</f>
        <v>#N/A</v>
      </c>
      <c r="H32" s="76" t="s">
        <v>1301</v>
      </c>
      <c r="I32" s="35"/>
      <c r="J32" s="34"/>
      <c r="K32" s="35"/>
      <c r="L32" s="87" t="s">
        <v>925</v>
      </c>
      <c r="M32" s="44"/>
    </row>
    <row r="33" spans="1:13" s="30" customFormat="1" ht="13" customHeight="1">
      <c r="A33" s="27"/>
      <c r="B33" s="28"/>
      <c r="C33" s="29"/>
      <c r="D33" s="26"/>
      <c r="E33" s="30" t="s">
        <v>1581</v>
      </c>
      <c r="F33" s="31">
        <f>VLOOKUP($E33,Atletas!$1:$1048576,7,FALSE)</f>
        <v>34457</v>
      </c>
      <c r="G33" s="31" t="str">
        <f>VLOOKUP($E33,Atletas!$1:$1048576,9,FALSE)</f>
        <v>Júnior</v>
      </c>
      <c r="H33" s="76" t="str">
        <f>VLOOKUP($E33,Atletas!$1:$1048576,5,FALSE)</f>
        <v>ADRAP</v>
      </c>
      <c r="I33" s="35"/>
      <c r="J33" s="34"/>
      <c r="K33" s="35"/>
      <c r="L33" s="87" t="s">
        <v>1989</v>
      </c>
      <c r="M33" s="44"/>
    </row>
    <row r="34" spans="1:13" s="30" customFormat="1" ht="13" customHeight="1">
      <c r="A34" s="27"/>
      <c r="B34" s="28"/>
      <c r="C34" s="29"/>
      <c r="D34" s="26"/>
      <c r="E34" s="30" t="s">
        <v>1450</v>
      </c>
      <c r="F34" s="31" t="e">
        <f>VLOOKUP($E34,Atletas!$1:$1048576,7,FALSE)</f>
        <v>#N/A</v>
      </c>
      <c r="G34" s="31" t="e">
        <f>VLOOKUP($E34,Atletas!$1:$1048576,9,FALSE)</f>
        <v>#N/A</v>
      </c>
      <c r="H34" s="76" t="e">
        <f>VLOOKUP($E34,Atletas!$1:$1048576,5,FALSE)</f>
        <v>#N/A</v>
      </c>
      <c r="I34" s="35"/>
      <c r="J34" s="34"/>
      <c r="K34" s="35"/>
      <c r="L34" s="35" t="s">
        <v>1585</v>
      </c>
      <c r="M34" s="44"/>
    </row>
    <row r="35" spans="1:13" s="30" customFormat="1" ht="13" customHeight="1">
      <c r="A35" s="27"/>
      <c r="B35" s="28"/>
      <c r="C35" s="29"/>
      <c r="D35" s="26"/>
      <c r="E35" s="30" t="s">
        <v>1507</v>
      </c>
      <c r="F35" s="31" t="e">
        <f>VLOOKUP($E35,Atletas!$1:$1048576,7,FALSE)</f>
        <v>#N/A</v>
      </c>
      <c r="G35" s="31" t="e">
        <f>VLOOKUP($E35,Atletas!$1:$1048576,9,FALSE)</f>
        <v>#N/A</v>
      </c>
      <c r="H35" s="76" t="e">
        <f>VLOOKUP($E35,Atletas!$1:$1048576,5,FALSE)</f>
        <v>#N/A</v>
      </c>
      <c r="I35" s="35"/>
      <c r="J35" s="34"/>
      <c r="K35" s="35"/>
      <c r="L35" s="87" t="s">
        <v>710</v>
      </c>
      <c r="M35" s="44"/>
    </row>
    <row r="36" spans="1:13" s="30" customFormat="1" ht="13" customHeight="1">
      <c r="A36" s="27"/>
      <c r="B36" s="28"/>
      <c r="C36" s="29"/>
      <c r="D36" s="26"/>
      <c r="E36" s="30" t="s">
        <v>1251</v>
      </c>
      <c r="F36" s="31" t="e">
        <f>VLOOKUP($E36,Atletas!$1:$1048576,7,FALSE)</f>
        <v>#N/A</v>
      </c>
      <c r="G36" s="31" t="e">
        <f>VLOOKUP($E36,Atletas!$1:$1048576,9,FALSE)</f>
        <v>#N/A</v>
      </c>
      <c r="H36" s="76" t="e">
        <f>VLOOKUP($E36,Atletas!$1:$1048576,5,FALSE)</f>
        <v>#N/A</v>
      </c>
      <c r="I36" s="35"/>
      <c r="J36" s="34"/>
      <c r="K36" s="35"/>
      <c r="L36" s="87" t="s">
        <v>711</v>
      </c>
      <c r="M36" s="44"/>
    </row>
    <row r="37" spans="1:13" s="30" customFormat="1" ht="13" customHeight="1">
      <c r="A37" s="27"/>
      <c r="B37" s="28"/>
      <c r="C37" s="29"/>
      <c r="D37" s="26"/>
      <c r="E37" s="30" t="s">
        <v>1490</v>
      </c>
      <c r="F37" s="31">
        <f>VLOOKUP($E37,Atletas!$1:$1048576,7,FALSE)</f>
        <v>34172</v>
      </c>
      <c r="G37" s="31" t="str">
        <f>VLOOKUP($E37,Atletas!$1:$1048576,9,FALSE)</f>
        <v>S/Sub-23</v>
      </c>
      <c r="H37" s="76" t="str">
        <f>VLOOKUP($E37,Atletas!$1:$1048576,5,FALSE)</f>
        <v>GDE</v>
      </c>
      <c r="I37" s="35"/>
      <c r="J37" s="34"/>
      <c r="K37" s="35"/>
      <c r="L37" s="35" t="s">
        <v>146</v>
      </c>
      <c r="M37" s="44"/>
    </row>
    <row r="38" spans="1:13" s="30" customFormat="1" ht="13" customHeight="1">
      <c r="A38" s="27"/>
      <c r="B38" s="28"/>
      <c r="C38" s="29"/>
      <c r="D38" s="26"/>
      <c r="E38" s="30" t="s">
        <v>1520</v>
      </c>
      <c r="F38" s="31">
        <f>VLOOKUP($E38,Atletas!$1:$1048576,7,FALSE)</f>
        <v>31126</v>
      </c>
      <c r="G38" s="31" t="str">
        <f>VLOOKUP($E38,Atletas!$1:$1048576,9,FALSE)</f>
        <v>Sénior</v>
      </c>
      <c r="H38" s="76" t="s">
        <v>1579</v>
      </c>
      <c r="I38" s="35"/>
      <c r="J38" s="34"/>
      <c r="K38" s="35"/>
      <c r="L38" s="87" t="s">
        <v>1990</v>
      </c>
      <c r="M38" s="44"/>
    </row>
    <row r="39" spans="1:13" s="30" customFormat="1" ht="13" customHeight="1">
      <c r="A39" s="27"/>
      <c r="B39" s="28"/>
      <c r="C39" s="29"/>
      <c r="D39" s="26"/>
      <c r="E39" s="30" t="s">
        <v>1260</v>
      </c>
      <c r="F39" s="31">
        <f>VLOOKUP($E39,Atletas!$1:$1048576,7,FALSE)</f>
        <v>33178</v>
      </c>
      <c r="G39" s="31" t="str">
        <f>VLOOKUP($E39,Atletas!$1:$1048576,9,FALSE)</f>
        <v>Sénior</v>
      </c>
      <c r="H39" s="76" t="str">
        <f>VLOOKUP($E39,Atletas!$1:$1048576,5,FALSE)</f>
        <v>CSM</v>
      </c>
      <c r="I39" s="35"/>
      <c r="J39" s="34"/>
      <c r="K39" s="35"/>
      <c r="L39" s="35" t="s">
        <v>1992</v>
      </c>
    </row>
    <row r="40" spans="1:13" s="30" customFormat="1" ht="13" customHeight="1">
      <c r="A40" s="27"/>
      <c r="B40" s="28"/>
      <c r="C40" s="29"/>
      <c r="D40" s="26"/>
      <c r="E40" s="30" t="s">
        <v>1151</v>
      </c>
      <c r="F40" s="31" t="e">
        <f>VLOOKUP($E40,Atletas!$1:$1048576,7,FALSE)</f>
        <v>#N/A</v>
      </c>
      <c r="G40" s="31" t="e">
        <f>VLOOKUP($E40,Atletas!$1:$1048576,9,FALSE)</f>
        <v>#N/A</v>
      </c>
      <c r="H40" s="76" t="e">
        <f>VLOOKUP($E40,Atletas!$1:$1048576,5,FALSE)</f>
        <v>#N/A</v>
      </c>
      <c r="I40" s="35"/>
      <c r="J40" s="34"/>
      <c r="K40" s="35"/>
      <c r="L40" s="87" t="s">
        <v>712</v>
      </c>
      <c r="M40" s="44"/>
    </row>
    <row r="41" spans="1:13" s="30" customFormat="1" ht="13" customHeight="1">
      <c r="A41" s="27"/>
      <c r="B41" s="28"/>
      <c r="C41" s="29"/>
      <c r="D41" s="26"/>
      <c r="E41" s="30" t="s">
        <v>1706</v>
      </c>
      <c r="F41" s="31" t="e">
        <f>VLOOKUP($E41,Atletas!$1:$1048576,7,FALSE)</f>
        <v>#N/A</v>
      </c>
      <c r="G41" s="31" t="e">
        <f>VLOOKUP($E41,Atletas!$1:$1048576,9,FALSE)</f>
        <v>#N/A</v>
      </c>
      <c r="H41" s="76" t="e">
        <f>VLOOKUP($E41,Atletas!$1:$1048576,5,FALSE)</f>
        <v>#N/A</v>
      </c>
      <c r="I41" s="35"/>
      <c r="J41" s="34"/>
      <c r="K41" s="35"/>
      <c r="L41" s="87" t="s">
        <v>712</v>
      </c>
      <c r="M41" s="44"/>
    </row>
    <row r="42" spans="1:13" s="30" customFormat="1" ht="13" customHeight="1">
      <c r="A42" s="27"/>
      <c r="B42" s="28"/>
      <c r="C42" s="29"/>
      <c r="D42" s="26"/>
      <c r="E42" s="30" t="s">
        <v>1361</v>
      </c>
      <c r="F42" s="31" t="e">
        <f>VLOOKUP($E42,Atletas!$1:$1048576,7,FALSE)</f>
        <v>#N/A</v>
      </c>
      <c r="G42" s="31" t="e">
        <f>VLOOKUP($E42,Atletas!$1:$1048576,9,FALSE)</f>
        <v>#N/A</v>
      </c>
      <c r="H42" s="76" t="e">
        <f>VLOOKUP($E42,Atletas!$1:$1048576,5,FALSE)</f>
        <v>#N/A</v>
      </c>
      <c r="I42" s="35"/>
      <c r="J42" s="34"/>
      <c r="K42" s="35"/>
      <c r="L42" s="87" t="s">
        <v>145</v>
      </c>
      <c r="M42" s="44"/>
    </row>
    <row r="43" spans="1:13" s="30" customFormat="1" ht="13" customHeight="1">
      <c r="A43" s="27"/>
      <c r="B43" s="28"/>
      <c r="C43" s="29"/>
      <c r="D43" s="26"/>
      <c r="E43" s="30" t="s">
        <v>1672</v>
      </c>
      <c r="F43" s="31" t="e">
        <f>VLOOKUP($E43,Atletas!$1:$1048576,7,FALSE)</f>
        <v>#N/A</v>
      </c>
      <c r="G43" s="31" t="e">
        <f>VLOOKUP($E43,Atletas!$1:$1048576,9,FALSE)</f>
        <v>#N/A</v>
      </c>
      <c r="H43" s="76" t="e">
        <f>VLOOKUP($E43,Atletas!$1:$1048576,5,FALSE)</f>
        <v>#N/A</v>
      </c>
      <c r="I43" s="35"/>
      <c r="J43" s="34"/>
      <c r="K43" s="35"/>
      <c r="L43" s="87" t="s">
        <v>709</v>
      </c>
      <c r="M43" s="44"/>
    </row>
    <row r="44" spans="1:13" s="30" customFormat="1" ht="13" customHeight="1">
      <c r="A44" s="27"/>
      <c r="B44" s="28"/>
      <c r="C44" s="29"/>
      <c r="D44" s="26"/>
      <c r="E44" s="30" t="s">
        <v>1302</v>
      </c>
      <c r="F44" s="31">
        <f>VLOOKUP($E44,Atletas!$1:$1048576,7,FALSE)</f>
        <v>29620</v>
      </c>
      <c r="G44" s="31" t="str">
        <f>VLOOKUP($E44,Atletas!$1:$1048576,9,FALSE)</f>
        <v>Sénior</v>
      </c>
      <c r="H44" s="76" t="str">
        <f>VLOOKUP($E44,Atletas!$1:$1048576,5,FALSE)</f>
        <v>GDE</v>
      </c>
      <c r="I44" s="35"/>
      <c r="J44" s="34"/>
      <c r="K44" s="35"/>
      <c r="L44" s="87" t="s">
        <v>147</v>
      </c>
      <c r="M44" s="44"/>
    </row>
    <row r="45" spans="1:13" s="30" customFormat="1" ht="13" customHeight="1">
      <c r="A45" s="27"/>
      <c r="B45" s="28"/>
      <c r="C45" s="29"/>
      <c r="D45" s="26"/>
      <c r="E45" s="30" t="s">
        <v>53</v>
      </c>
      <c r="F45" s="31">
        <f>VLOOKUP($E45,Atletas!$1:$1048576,7,FALSE)</f>
        <v>35461</v>
      </c>
      <c r="G45" s="31" t="str">
        <f>VLOOKUP($E45,Atletas!$1:$1048576,9,FALSE)</f>
        <v>Juvenil</v>
      </c>
      <c r="H45" s="76" t="str">
        <f>VLOOKUP($E45,Atletas!$1:$1048576,5,FALSE)</f>
        <v>AJS</v>
      </c>
      <c r="I45" s="35"/>
      <c r="J45" s="34"/>
      <c r="K45" s="35"/>
      <c r="L45" s="35" t="s">
        <v>2607</v>
      </c>
    </row>
    <row r="46" spans="1:13" s="30" customFormat="1" ht="13" customHeight="1">
      <c r="A46" s="27"/>
      <c r="B46" s="28"/>
      <c r="C46" s="29"/>
      <c r="D46" s="26"/>
      <c r="E46" s="30" t="s">
        <v>1095</v>
      </c>
      <c r="F46" s="31" t="e">
        <f>VLOOKUP($E46,Atletas!$1:$1048576,7,FALSE)</f>
        <v>#N/A</v>
      </c>
      <c r="G46" s="31" t="e">
        <f>VLOOKUP($E46,Atletas!$1:$1048576,9,FALSE)</f>
        <v>#N/A</v>
      </c>
      <c r="H46" s="76" t="e">
        <f>VLOOKUP($E46,Atletas!$1:$1048576,5,FALSE)</f>
        <v>#N/A</v>
      </c>
      <c r="I46" s="35"/>
      <c r="J46" s="34"/>
      <c r="K46" s="35"/>
      <c r="L46" s="87" t="s">
        <v>149</v>
      </c>
      <c r="M46" s="44"/>
    </row>
    <row r="47" spans="1:13" s="30" customFormat="1" ht="13" customHeight="1">
      <c r="A47" s="27"/>
      <c r="B47" s="28"/>
      <c r="C47" s="29"/>
      <c r="D47" s="26"/>
      <c r="E47" s="30" t="s">
        <v>1501</v>
      </c>
      <c r="F47" s="31" t="e">
        <f>VLOOKUP($E47,Atletas!$1:$1048576,7,FALSE)</f>
        <v>#N/A</v>
      </c>
      <c r="G47" s="31" t="e">
        <f>VLOOKUP($E47,Atletas!$1:$1048576,9,FALSE)</f>
        <v>#N/A</v>
      </c>
      <c r="H47" s="76" t="e">
        <f>VLOOKUP($E47,Atletas!$1:$1048576,5,FALSE)</f>
        <v>#N/A</v>
      </c>
      <c r="I47" s="35"/>
      <c r="J47" s="34"/>
      <c r="K47" s="35"/>
      <c r="L47" s="87" t="s">
        <v>148</v>
      </c>
      <c r="M47" s="44"/>
    </row>
    <row r="48" spans="1:13" s="30" customFormat="1" ht="13" customHeight="1">
      <c r="A48" s="27"/>
      <c r="B48" s="28"/>
      <c r="C48" s="29"/>
      <c r="D48" s="26"/>
      <c r="E48" s="30" t="s">
        <v>1728</v>
      </c>
      <c r="F48" s="31" t="e">
        <f>VLOOKUP($E48,Atletas!$1:$1048576,7,FALSE)</f>
        <v>#N/A</v>
      </c>
      <c r="G48" s="31" t="e">
        <f>VLOOKUP($E48,Atletas!$1:$1048576,9,FALSE)</f>
        <v>#N/A</v>
      </c>
      <c r="H48" s="76" t="e">
        <f>VLOOKUP($E48,Atletas!$1:$1048576,5,FALSE)</f>
        <v>#N/A</v>
      </c>
      <c r="I48" s="35"/>
      <c r="J48" s="34"/>
      <c r="K48" s="35"/>
      <c r="L48" s="87" t="s">
        <v>150</v>
      </c>
      <c r="M48" s="44"/>
    </row>
    <row r="49" spans="1:14" s="30" customFormat="1" ht="13" customHeight="1">
      <c r="A49" s="27"/>
      <c r="B49" s="28"/>
      <c r="C49" s="29"/>
      <c r="D49" s="26"/>
      <c r="E49" s="30" t="s">
        <v>1111</v>
      </c>
      <c r="F49" s="31" t="e">
        <f>VLOOKUP($E49,Atletas!$1:$1048576,7,FALSE)</f>
        <v>#N/A</v>
      </c>
      <c r="G49" s="31" t="e">
        <f>VLOOKUP($E49,Atletas!$1:$1048576,9,FALSE)</f>
        <v>#N/A</v>
      </c>
      <c r="H49" s="76" t="e">
        <f>VLOOKUP($E49,Atletas!$1:$1048576,5,FALSE)</f>
        <v>#N/A</v>
      </c>
      <c r="I49" s="35"/>
      <c r="J49" s="34"/>
      <c r="K49" s="35"/>
      <c r="L49" s="35" t="s">
        <v>2605</v>
      </c>
    </row>
    <row r="50" spans="1:14" s="30" customFormat="1" ht="13" customHeight="1">
      <c r="A50" s="27"/>
      <c r="B50" s="28"/>
      <c r="C50" s="29"/>
      <c r="D50" s="26"/>
      <c r="E50" s="30" t="s">
        <v>1037</v>
      </c>
      <c r="F50" s="31">
        <f>VLOOKUP($E50,Atletas!$1:$1048576,7,FALSE)</f>
        <v>35674</v>
      </c>
      <c r="G50" s="31" t="str">
        <f>VLOOKUP($E50,Atletas!$1:$1048576,9,FALSE)</f>
        <v>Juvenil</v>
      </c>
      <c r="H50" s="76" t="str">
        <f>VLOOKUP($E50,Atletas!$1:$1048576,5,FALSE)</f>
        <v>ACDSJ</v>
      </c>
      <c r="I50" s="35"/>
      <c r="J50" s="34"/>
      <c r="K50" s="35"/>
      <c r="L50" s="87" t="s">
        <v>1991</v>
      </c>
      <c r="M50" s="44"/>
    </row>
    <row r="51" spans="1:14" s="30" customFormat="1" ht="13" customHeight="1">
      <c r="A51" s="27"/>
      <c r="B51" s="28"/>
      <c r="C51" s="29"/>
      <c r="D51" s="26"/>
      <c r="E51" s="30" t="s">
        <v>32</v>
      </c>
      <c r="F51" s="31">
        <f>VLOOKUP($E51,Atletas!$1:$1048576,7,FALSE)</f>
        <v>36334</v>
      </c>
      <c r="G51" s="31" t="str">
        <f>VLOOKUP($E51,Atletas!$1:$1048576,9,FALSE)</f>
        <v>Iniciado</v>
      </c>
      <c r="H51" s="76" t="str">
        <f>VLOOKUP($E51,Atletas!$1:$1048576,5,FALSE)</f>
        <v>ACDSJ</v>
      </c>
      <c r="I51" s="35"/>
      <c r="J51" s="34"/>
      <c r="K51" s="35"/>
      <c r="L51" s="35" t="s">
        <v>2608</v>
      </c>
    </row>
    <row r="52" spans="1:14" s="30" customFormat="1" ht="13" customHeight="1">
      <c r="A52" s="27"/>
      <c r="B52" s="28"/>
      <c r="C52" s="29"/>
      <c r="D52" s="26"/>
      <c r="F52" s="31">
        <f>VLOOKUP($E52,Atletas!$1:$1048576,7,FALSE)</f>
        <v>0</v>
      </c>
      <c r="G52" s="31">
        <f>VLOOKUP($E52,Atletas!$1:$1048576,9,FALSE)</f>
        <v>0</v>
      </c>
      <c r="H52" s="76">
        <f>VLOOKUP($E52,Atletas!$1:$1048576,5,FALSE)</f>
        <v>0</v>
      </c>
      <c r="I52" s="35"/>
      <c r="J52" s="34"/>
      <c r="K52" s="35"/>
      <c r="L52" s="35" t="s">
        <v>27</v>
      </c>
    </row>
    <row r="53" spans="1:14" s="30" customFormat="1" ht="13" customHeight="1">
      <c r="A53" s="27"/>
      <c r="B53" s="28"/>
      <c r="C53" s="29"/>
      <c r="D53" s="26"/>
      <c r="F53" s="31">
        <f>VLOOKUP($E53,Atletas!$1:$1048576,7,FALSE)</f>
        <v>0</v>
      </c>
      <c r="G53" s="31">
        <f>VLOOKUP($E53,Atletas!$1:$1048576,9,FALSE)</f>
        <v>0</v>
      </c>
      <c r="H53" s="76">
        <f>VLOOKUP($E53,Atletas!$1:$1048576,5,FALSE)</f>
        <v>0</v>
      </c>
      <c r="I53" s="35"/>
      <c r="J53" s="34"/>
      <c r="K53" s="35"/>
      <c r="L53" s="35" t="s">
        <v>27</v>
      </c>
    </row>
    <row r="54" spans="1:14" s="30" customFormat="1">
      <c r="A54" s="27"/>
      <c r="B54" s="28"/>
      <c r="C54" s="29"/>
      <c r="D54" s="26"/>
      <c r="F54" s="31"/>
      <c r="G54" s="31"/>
      <c r="H54" s="76"/>
      <c r="I54" s="35"/>
      <c r="J54" s="34"/>
      <c r="K54" s="35"/>
      <c r="L54" s="35"/>
    </row>
    <row r="55" spans="1:14" s="30" customFormat="1">
      <c r="A55" s="27"/>
      <c r="B55" s="28"/>
      <c r="C55" s="29"/>
      <c r="D55" s="26"/>
      <c r="F55" s="31"/>
      <c r="G55" s="31"/>
      <c r="H55" s="76"/>
      <c r="I55" s="35"/>
      <c r="J55" s="34"/>
      <c r="K55" s="35"/>
      <c r="L55" s="35"/>
    </row>
    <row r="56" spans="1:14" s="30" customFormat="1">
      <c r="A56" s="178" t="s">
        <v>1242</v>
      </c>
      <c r="B56" s="179"/>
      <c r="C56" s="179"/>
      <c r="D56" s="179"/>
      <c r="E56" s="179"/>
      <c r="F56" s="179"/>
      <c r="G56" s="179"/>
      <c r="H56" s="179"/>
      <c r="I56" s="179"/>
      <c r="J56" s="179"/>
      <c r="K56" s="179"/>
      <c r="L56" s="179"/>
      <c r="M56" s="44"/>
      <c r="N56" s="45"/>
    </row>
    <row r="57" spans="1:14" s="30" customFormat="1">
      <c r="A57" s="27"/>
      <c r="B57" s="28">
        <v>4.6399999999999997</v>
      </c>
      <c r="C57" s="29" t="s">
        <v>15</v>
      </c>
      <c r="D57" s="26">
        <v>5</v>
      </c>
      <c r="E57" s="30" t="s">
        <v>1510</v>
      </c>
      <c r="F57" s="31">
        <f>VLOOKUP($E57,Atletas!$1:$1048576,7,FALSE)</f>
        <v>33442</v>
      </c>
      <c r="G57" s="31" t="str">
        <f>VLOOKUP($E57,Atletas!$1:$1048576,9,FALSE)</f>
        <v>S/Sub-23</v>
      </c>
      <c r="H57" s="76" t="str">
        <f>VLOOKUP($E57,Atletas!$1:$1048576,5,FALSE)</f>
        <v>AJS</v>
      </c>
      <c r="I57" s="35" t="s">
        <v>16</v>
      </c>
      <c r="J57" s="34">
        <v>41321</v>
      </c>
      <c r="K57" s="35"/>
      <c r="L57" s="87"/>
      <c r="M57" s="44"/>
    </row>
    <row r="58" spans="1:14" s="30" customFormat="1">
      <c r="A58" s="27"/>
      <c r="B58" s="28"/>
      <c r="C58" s="29"/>
      <c r="D58" s="26"/>
      <c r="F58" s="31">
        <f>VLOOKUP($E58,Atletas!$1:$1048576,7,FALSE)</f>
        <v>0</v>
      </c>
      <c r="G58" s="31">
        <f>VLOOKUP($E58,Atletas!$1:$1048576,9,FALSE)</f>
        <v>0</v>
      </c>
      <c r="H58" s="76">
        <f>VLOOKUP($E58,Atletas!$1:$1048576,5,FALSE)</f>
        <v>0</v>
      </c>
      <c r="I58" s="35"/>
      <c r="J58" s="34"/>
      <c r="K58" s="35"/>
      <c r="L58" s="87"/>
      <c r="M58" s="44"/>
    </row>
    <row r="59" spans="1:14" s="30" customFormat="1" ht="13" customHeight="1">
      <c r="A59" s="27"/>
      <c r="B59" s="28"/>
      <c r="C59" s="29"/>
      <c r="D59" s="26"/>
      <c r="F59" s="31">
        <f>VLOOKUP($E59,Atletas!$1:$1048576,7,FALSE)</f>
        <v>0</v>
      </c>
      <c r="G59" s="31">
        <f>VLOOKUP($E59,Atletas!$1:$1048576,9,FALSE)</f>
        <v>0</v>
      </c>
      <c r="H59" s="76">
        <f>VLOOKUP($E59,Atletas!$1:$1048576,5,FALSE)</f>
        <v>0</v>
      </c>
      <c r="I59" s="35"/>
      <c r="J59" s="34"/>
      <c r="K59" s="35"/>
      <c r="L59" s="87"/>
      <c r="M59" s="44"/>
    </row>
    <row r="60" spans="1:14" s="30" customFormat="1">
      <c r="A60" s="27"/>
      <c r="B60" s="28"/>
      <c r="C60" s="29"/>
      <c r="D60" s="26"/>
      <c r="F60" s="31">
        <f>VLOOKUP($E60,Atletas!$1:$1048576,7,FALSE)</f>
        <v>0</v>
      </c>
      <c r="G60" s="31">
        <f>VLOOKUP($E60,Atletas!$1:$1048576,9,FALSE)</f>
        <v>0</v>
      </c>
      <c r="H60" s="76">
        <f>VLOOKUP($E60,Atletas!$1:$1048576,5,FALSE)</f>
        <v>0</v>
      </c>
      <c r="I60" s="35"/>
      <c r="J60" s="34"/>
      <c r="K60" s="35"/>
      <c r="L60" s="87"/>
      <c r="M60" s="44"/>
    </row>
    <row r="61" spans="1:14" s="30" customFormat="1">
      <c r="A61" s="27"/>
      <c r="B61" s="28"/>
      <c r="C61" s="29"/>
      <c r="D61" s="26"/>
      <c r="F61" s="31">
        <f>VLOOKUP($E61,Atletas!$1:$1048576,7,FALSE)</f>
        <v>0</v>
      </c>
      <c r="G61" s="31">
        <f>VLOOKUP($E61,Atletas!$1:$1048576,9,FALSE)</f>
        <v>0</v>
      </c>
      <c r="H61" s="76">
        <f>VLOOKUP($E61,Atletas!$1:$1048576,5,FALSE)</f>
        <v>0</v>
      </c>
      <c r="I61" s="35"/>
      <c r="J61" s="34"/>
      <c r="K61" s="35"/>
      <c r="L61" s="35"/>
    </row>
    <row r="62" spans="1:14" s="30" customFormat="1">
      <c r="A62" s="27"/>
      <c r="B62" s="28"/>
      <c r="C62" s="29"/>
      <c r="D62" s="26"/>
      <c r="F62" s="31">
        <f>VLOOKUP($E62,Atletas!$1:$1048576,7,FALSE)</f>
        <v>0</v>
      </c>
      <c r="G62" s="31">
        <f>VLOOKUP($E62,Atletas!$1:$1048576,9,FALSE)</f>
        <v>0</v>
      </c>
      <c r="H62" s="76">
        <f>VLOOKUP($E62,Atletas!$1:$1048576,5,FALSE)</f>
        <v>0</v>
      </c>
      <c r="I62" s="35"/>
      <c r="J62" s="34"/>
      <c r="K62" s="35"/>
      <c r="L62" s="35"/>
    </row>
    <row r="63" spans="1:14" s="30" customFormat="1">
      <c r="A63" s="27"/>
      <c r="B63" s="28"/>
      <c r="C63" s="29"/>
      <c r="D63" s="26"/>
      <c r="F63" s="31">
        <f>VLOOKUP($E63,Atletas!$1:$1048576,7,FALSE)</f>
        <v>0</v>
      </c>
      <c r="G63" s="31">
        <f>VLOOKUP($E63,Atletas!$1:$1048576,9,FALSE)</f>
        <v>0</v>
      </c>
      <c r="H63" s="76">
        <f>VLOOKUP($E63,Atletas!$1:$1048576,5,FALSE)</f>
        <v>0</v>
      </c>
      <c r="I63" s="35"/>
      <c r="J63" s="34"/>
      <c r="K63" s="35"/>
      <c r="L63" s="35"/>
    </row>
  </sheetData>
  <autoFilter ref="G5:H53"/>
  <sortState ref="A6:O42">
    <sortCondition descending="1" ref="L6:L42"/>
  </sortState>
  <mergeCells count="5">
    <mergeCell ref="A56:L56"/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1" enableFormatConditionsCalculation="0">
    <pageSetUpPr fitToPage="1"/>
  </sheetPr>
  <dimension ref="A1:N38"/>
  <sheetViews>
    <sheetView zoomScale="125" zoomScaleNormal="125" zoomScalePageLayoutView="125" workbookViewId="0">
      <pane ySplit="5" topLeftCell="A13" activePane="bottomLeft" state="frozenSplit"/>
      <selection activeCell="A2" sqref="A2:N2"/>
      <selection pane="bottomLeft" activeCell="B26" sqref="B26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23" customWidth="1"/>
    <col min="4" max="4" width="5.6640625" style="2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bestFit="1" customWidth="1"/>
    <col min="11" max="11" width="13.6640625" style="18" customWidth="1"/>
    <col min="12" max="12" width="13.6640625" style="7" customWidth="1"/>
    <col min="13" max="14" width="0" hidden="1" customWidth="1"/>
  </cols>
  <sheetData>
    <row r="1" spans="1:12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2" ht="19.5" customHeight="1">
      <c r="A2" s="180" t="s">
        <v>1394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2" ht="18" customHeight="1">
      <c r="A3" s="182" t="s">
        <v>1400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</row>
    <row r="4" spans="1:12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</row>
    <row r="5" spans="1:12" s="61" customFormat="1" ht="15.25" customHeight="1">
      <c r="A5" s="3" t="s">
        <v>1756</v>
      </c>
      <c r="B5" s="5" t="s">
        <v>1757</v>
      </c>
      <c r="C5" s="60" t="s">
        <v>1516</v>
      </c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</row>
    <row r="6" spans="1:12" s="30" customFormat="1">
      <c r="A6" s="27">
        <v>1</v>
      </c>
      <c r="B6" s="28">
        <v>10.4</v>
      </c>
      <c r="C6" s="29"/>
      <c r="D6" s="26" t="s">
        <v>2955</v>
      </c>
      <c r="E6" s="30" t="s">
        <v>1766</v>
      </c>
      <c r="F6" s="31">
        <f>VLOOKUP($E6,Atletas!$1:$1048576,7,FALSE)</f>
        <v>36664</v>
      </c>
      <c r="G6" s="31" t="str">
        <f>VLOOKUP($E6,Atletas!$1:$1048576,9,FALSE)</f>
        <v>Infantil</v>
      </c>
      <c r="H6" s="76" t="str">
        <f>VLOOKUP($E6,Atletas!$1:$1048576,5,FALSE)</f>
        <v>ACDSJ</v>
      </c>
      <c r="I6" s="35" t="s">
        <v>48</v>
      </c>
      <c r="J6" s="34">
        <v>41385</v>
      </c>
      <c r="K6" s="35"/>
      <c r="L6" s="35" t="s">
        <v>27</v>
      </c>
    </row>
    <row r="7" spans="1:12" s="30" customFormat="1">
      <c r="A7" s="27">
        <v>2</v>
      </c>
      <c r="B7" s="28">
        <v>10.220000000000001</v>
      </c>
      <c r="C7" s="29"/>
      <c r="D7" s="26" t="s">
        <v>2955</v>
      </c>
      <c r="E7" s="30" t="s">
        <v>2076</v>
      </c>
      <c r="F7" s="31">
        <f>VLOOKUP($E7,Atletas!$1:$1048576,7,FALSE)</f>
        <v>36708</v>
      </c>
      <c r="G7" s="31" t="str">
        <f>VLOOKUP($E7,Atletas!$1:$1048576,9,FALSE)</f>
        <v>Infantil</v>
      </c>
      <c r="H7" s="76" t="str">
        <f>VLOOKUP($E7,Atletas!$1:$1048576,5,FALSE)</f>
        <v>ACDSJ</v>
      </c>
      <c r="I7" s="35" t="s">
        <v>48</v>
      </c>
      <c r="J7" s="34">
        <v>41300</v>
      </c>
      <c r="K7" s="35"/>
      <c r="L7" s="35" t="s">
        <v>27</v>
      </c>
    </row>
    <row r="8" spans="1:12" s="30" customFormat="1">
      <c r="A8" s="27">
        <v>3</v>
      </c>
      <c r="B8" s="28">
        <v>9.4</v>
      </c>
      <c r="C8" s="29"/>
      <c r="D8" s="26" t="s">
        <v>2955</v>
      </c>
      <c r="E8" s="30" t="s">
        <v>2953</v>
      </c>
      <c r="F8" s="31">
        <f>VLOOKUP($E8,Atletas!$1:$1048576,7,FALSE)</f>
        <v>36707</v>
      </c>
      <c r="G8" s="31" t="str">
        <f>VLOOKUP($E8,Atletas!$1:$1048576,9,FALSE)</f>
        <v>Infantil</v>
      </c>
      <c r="H8" s="76" t="str">
        <f>VLOOKUP($E8,Atletas!$1:$1048576,5,FALSE)</f>
        <v>AJS</v>
      </c>
      <c r="I8" s="35" t="s">
        <v>48</v>
      </c>
      <c r="J8" s="34">
        <v>41385</v>
      </c>
      <c r="K8" s="35"/>
      <c r="L8" s="35" t="s">
        <v>27</v>
      </c>
    </row>
    <row r="9" spans="1:12" s="30" customFormat="1">
      <c r="A9" s="27">
        <v>4</v>
      </c>
      <c r="B9" s="28">
        <v>8.77</v>
      </c>
      <c r="C9" s="29"/>
      <c r="D9" s="26" t="s">
        <v>2955</v>
      </c>
      <c r="E9" s="30" t="s">
        <v>2951</v>
      </c>
      <c r="F9" s="31">
        <f>VLOOKUP($E9,Atletas!$1:$1048576,7,FALSE)</f>
        <v>36541</v>
      </c>
      <c r="G9" s="31" t="str">
        <f>VLOOKUP($E9,Atletas!$1:$1048576,9,FALSE)</f>
        <v>Infantil</v>
      </c>
      <c r="H9" s="76" t="str">
        <f>VLOOKUP($E9,Atletas!$1:$1048576,5,FALSE)</f>
        <v>AJS</v>
      </c>
      <c r="I9" s="35" t="s">
        <v>48</v>
      </c>
      <c r="J9" s="34">
        <v>41385</v>
      </c>
      <c r="K9" s="35"/>
      <c r="L9" s="35" t="s">
        <v>27</v>
      </c>
    </row>
    <row r="10" spans="1:12" s="30" customFormat="1">
      <c r="A10" s="27">
        <v>5</v>
      </c>
      <c r="B10" s="28">
        <v>8.32</v>
      </c>
      <c r="C10" s="29"/>
      <c r="D10" s="26" t="s">
        <v>2789</v>
      </c>
      <c r="E10" s="30" t="s">
        <v>2089</v>
      </c>
      <c r="F10" s="31">
        <f>VLOOKUP($E10,Atletas!$1:$1048576,7,FALSE)</f>
        <v>36963</v>
      </c>
      <c r="G10" s="31" t="str">
        <f>VLOOKUP($E10,Atletas!$1:$1048576,9,FALSE)</f>
        <v>Infantil</v>
      </c>
      <c r="H10" s="76" t="str">
        <f>VLOOKUP($E10,Atletas!$1:$1048576,5,FALSE)</f>
        <v>CSM</v>
      </c>
      <c r="I10" s="35" t="s">
        <v>48</v>
      </c>
      <c r="J10" s="34">
        <v>41300</v>
      </c>
      <c r="K10" s="35"/>
      <c r="L10" s="35" t="s">
        <v>27</v>
      </c>
    </row>
    <row r="11" spans="1:12" s="30" customFormat="1">
      <c r="A11" s="27">
        <v>6</v>
      </c>
      <c r="B11" s="28">
        <v>8.15</v>
      </c>
      <c r="C11" s="29"/>
      <c r="D11" s="26" t="s">
        <v>2789</v>
      </c>
      <c r="E11" s="30" t="s">
        <v>2791</v>
      </c>
      <c r="F11" s="31" t="s">
        <v>2792</v>
      </c>
      <c r="G11" s="31" t="str">
        <f>VLOOKUP($E11,Atletas!$1:$1048576,9,FALSE)</f>
        <v>Infantil</v>
      </c>
      <c r="H11" s="76" t="s">
        <v>1701</v>
      </c>
      <c r="I11" s="35" t="s">
        <v>48</v>
      </c>
      <c r="J11" s="34">
        <v>41300</v>
      </c>
      <c r="K11" s="35" t="s">
        <v>2793</v>
      </c>
      <c r="L11" s="35" t="s">
        <v>27</v>
      </c>
    </row>
    <row r="12" spans="1:12" s="30" customFormat="1">
      <c r="A12" s="27">
        <v>7</v>
      </c>
      <c r="B12" s="28">
        <v>7.98</v>
      </c>
      <c r="C12" s="29"/>
      <c r="D12" s="26" t="s">
        <v>2789</v>
      </c>
      <c r="E12" s="30" t="s">
        <v>2758</v>
      </c>
      <c r="F12" s="31">
        <f>VLOOKUP($E12,Atletas!$1:$1048576,7,FALSE)</f>
        <v>36997</v>
      </c>
      <c r="G12" s="31" t="str">
        <f>VLOOKUP($E12,Atletas!$1:$1048576,9,FALSE)</f>
        <v>Infantil</v>
      </c>
      <c r="H12" s="76" t="str">
        <f>VLOOKUP($E12,Atletas!$1:$1048576,5,FALSE)</f>
        <v>ACDSJ</v>
      </c>
      <c r="I12" s="35" t="s">
        <v>48</v>
      </c>
      <c r="J12" s="34">
        <v>41300</v>
      </c>
      <c r="K12" s="35"/>
      <c r="L12" s="35" t="s">
        <v>27</v>
      </c>
    </row>
    <row r="13" spans="1:12" s="30" customFormat="1">
      <c r="A13" s="27">
        <v>8</v>
      </c>
      <c r="B13" s="28">
        <v>7.78</v>
      </c>
      <c r="C13" s="29"/>
      <c r="D13" s="26" t="s">
        <v>2955</v>
      </c>
      <c r="E13" s="30" t="s">
        <v>2090</v>
      </c>
      <c r="F13" s="31">
        <f>VLOOKUP($E13,Atletas!$1:$1048576,7,FALSE)</f>
        <v>37056</v>
      </c>
      <c r="G13" s="31" t="str">
        <f>VLOOKUP($E13,Atletas!$1:$1048576,9,FALSE)</f>
        <v>Infantil</v>
      </c>
      <c r="H13" s="76" t="str">
        <f>VLOOKUP($E13,Atletas!$1:$1048576,5,FALSE)</f>
        <v>ACDSJ</v>
      </c>
      <c r="I13" s="35" t="s">
        <v>48</v>
      </c>
      <c r="J13" s="34">
        <v>41385</v>
      </c>
      <c r="K13" s="35"/>
      <c r="L13" s="35" t="s">
        <v>27</v>
      </c>
    </row>
    <row r="14" spans="1:12" s="30" customFormat="1">
      <c r="A14" s="27">
        <v>9</v>
      </c>
      <c r="B14" s="28">
        <v>7.69</v>
      </c>
      <c r="C14" s="29"/>
      <c r="D14" s="26" t="s">
        <v>2955</v>
      </c>
      <c r="E14" s="30" t="s">
        <v>2950</v>
      </c>
      <c r="F14" s="31">
        <f>VLOOKUP($E14,Atletas!$1:$1048576,7,FALSE)</f>
        <v>36739</v>
      </c>
      <c r="G14" s="31" t="str">
        <f>VLOOKUP($E14,Atletas!$1:$1048576,9,FALSE)</f>
        <v>Infantil</v>
      </c>
      <c r="H14" s="76" t="str">
        <f>VLOOKUP($E14,Atletas!$1:$1048576,5,FALSE)</f>
        <v>AJS</v>
      </c>
      <c r="I14" s="35" t="s">
        <v>48</v>
      </c>
      <c r="J14" s="34">
        <v>41385</v>
      </c>
      <c r="K14" s="35"/>
      <c r="L14" s="35" t="s">
        <v>27</v>
      </c>
    </row>
    <row r="15" spans="1:12" s="30" customFormat="1">
      <c r="A15" s="27">
        <v>10</v>
      </c>
      <c r="B15" s="28">
        <v>7.64</v>
      </c>
      <c r="C15" s="29"/>
      <c r="D15" s="26" t="s">
        <v>2789</v>
      </c>
      <c r="E15" s="30" t="s">
        <v>1665</v>
      </c>
      <c r="F15" s="31">
        <f>VLOOKUP($E15,Atletas!$1:$1048576,7,FALSE)</f>
        <v>36857</v>
      </c>
      <c r="G15" s="31" t="str">
        <f>VLOOKUP($E15,Atletas!$1:$1048576,9,FALSE)</f>
        <v>Infantil</v>
      </c>
      <c r="H15" s="76" t="str">
        <f>VLOOKUP($E15,Atletas!$1:$1048576,5,FALSE)</f>
        <v>GDE</v>
      </c>
      <c r="I15" s="35" t="s">
        <v>48</v>
      </c>
      <c r="J15" s="34">
        <v>41300</v>
      </c>
      <c r="K15" s="35"/>
      <c r="L15" s="35" t="s">
        <v>27</v>
      </c>
    </row>
    <row r="16" spans="1:12" s="30" customFormat="1">
      <c r="A16" s="27">
        <v>11</v>
      </c>
      <c r="B16" s="28">
        <v>7.48</v>
      </c>
      <c r="C16" s="29"/>
      <c r="D16" s="26" t="s">
        <v>2955</v>
      </c>
      <c r="E16" s="30" t="s">
        <v>2795</v>
      </c>
      <c r="F16" s="31">
        <f>VLOOKUP($E16,Atletas!$1:$1048576,7,FALSE)</f>
        <v>36659</v>
      </c>
      <c r="G16" s="31" t="str">
        <f>VLOOKUP($E16,Atletas!$1:$1048576,9,FALSE)</f>
        <v>Infantil</v>
      </c>
      <c r="H16" s="76" t="str">
        <f>VLOOKUP($E16,Atletas!$1:$1048576,5,FALSE)</f>
        <v>AJS</v>
      </c>
      <c r="I16" s="35" t="s">
        <v>48</v>
      </c>
      <c r="J16" s="34">
        <v>41385</v>
      </c>
      <c r="K16" s="35"/>
      <c r="L16" s="35" t="s">
        <v>27</v>
      </c>
    </row>
    <row r="17" spans="1:14" s="30" customFormat="1">
      <c r="A17" s="27">
        <v>12</v>
      </c>
      <c r="B17" s="28">
        <v>7.47</v>
      </c>
      <c r="C17" s="29"/>
      <c r="D17" s="26" t="s">
        <v>2789</v>
      </c>
      <c r="E17" s="30" t="s">
        <v>2796</v>
      </c>
      <c r="F17" s="31">
        <f>VLOOKUP($E17,Atletas!$1:$1048576,7,FALSE)</f>
        <v>36929</v>
      </c>
      <c r="G17" s="31" t="str">
        <f>VLOOKUP($E17,Atletas!$1:$1048576,9,FALSE)</f>
        <v>Infantil</v>
      </c>
      <c r="H17" s="76" t="str">
        <f>VLOOKUP($E17,Atletas!$1:$1048576,5,FALSE)</f>
        <v>ADRAP</v>
      </c>
      <c r="I17" s="35" t="s">
        <v>48</v>
      </c>
      <c r="J17" s="34">
        <v>41300</v>
      </c>
      <c r="K17" s="35"/>
      <c r="L17" s="35" t="s">
        <v>27</v>
      </c>
    </row>
    <row r="18" spans="1:14" s="30" customFormat="1">
      <c r="A18" s="27">
        <v>13</v>
      </c>
      <c r="B18" s="28">
        <v>7.45</v>
      </c>
      <c r="C18" s="29"/>
      <c r="D18" s="26" t="s">
        <v>2955</v>
      </c>
      <c r="E18" s="30" t="s">
        <v>2957</v>
      </c>
      <c r="F18" s="31">
        <f>VLOOKUP($E18,Atletas!$1:$1048576,7,FALSE)</f>
        <v>36810</v>
      </c>
      <c r="G18" s="31" t="str">
        <f>VLOOKUP($E18,Atletas!$1:$1048576,9,FALSE)</f>
        <v>Infantil</v>
      </c>
      <c r="H18" s="76" t="str">
        <f>VLOOKUP($E18,Atletas!$1:$1048576,5,FALSE)</f>
        <v>ACDSJ</v>
      </c>
      <c r="I18" s="35" t="s">
        <v>48</v>
      </c>
      <c r="J18" s="34">
        <v>41385</v>
      </c>
      <c r="K18" s="35"/>
      <c r="L18" s="35" t="s">
        <v>27</v>
      </c>
    </row>
    <row r="19" spans="1:14" s="30" customFormat="1">
      <c r="A19" s="27">
        <v>14</v>
      </c>
      <c r="B19" s="28">
        <v>7.28</v>
      </c>
      <c r="C19" s="29"/>
      <c r="D19" s="26" t="s">
        <v>2955</v>
      </c>
      <c r="E19" s="30" t="s">
        <v>2110</v>
      </c>
      <c r="F19" s="31">
        <f>VLOOKUP($E19,Atletas!$1:$1048576,7,FALSE)</f>
        <v>36571</v>
      </c>
      <c r="G19" s="31" t="str">
        <f>VLOOKUP($E19,Atletas!$1:$1048576,9,FALSE)</f>
        <v>Infantil</v>
      </c>
      <c r="H19" s="76" t="str">
        <f>VLOOKUP($E19,Atletas!$1:$1048576,5,FALSE)</f>
        <v>AJS</v>
      </c>
      <c r="I19" s="35" t="s">
        <v>48</v>
      </c>
      <c r="J19" s="34">
        <v>41385</v>
      </c>
      <c r="K19" s="35"/>
      <c r="L19" s="35" t="s">
        <v>27</v>
      </c>
    </row>
    <row r="20" spans="1:14" s="30" customFormat="1">
      <c r="A20" s="27">
        <v>15</v>
      </c>
      <c r="B20" s="28">
        <v>7.24</v>
      </c>
      <c r="C20" s="29"/>
      <c r="D20" s="26" t="s">
        <v>2955</v>
      </c>
      <c r="E20" s="30" t="s">
        <v>2166</v>
      </c>
      <c r="F20" s="31">
        <f>VLOOKUP($E20,Atletas!$1:$1048576,7,FALSE)</f>
        <v>37220</v>
      </c>
      <c r="G20" s="31" t="str">
        <f>VLOOKUP($E20,Atletas!$1:$1048576,9,FALSE)</f>
        <v>Infantil</v>
      </c>
      <c r="H20" s="76" t="str">
        <f>VLOOKUP($E20,Atletas!$1:$1048576,5,FALSE)</f>
        <v>ADRAP</v>
      </c>
      <c r="I20" s="35" t="s">
        <v>48</v>
      </c>
      <c r="J20" s="34">
        <v>41385</v>
      </c>
      <c r="K20" s="35"/>
      <c r="L20" s="35" t="s">
        <v>27</v>
      </c>
    </row>
    <row r="21" spans="1:14" s="30" customFormat="1">
      <c r="A21" s="27">
        <v>16</v>
      </c>
      <c r="B21" s="28">
        <v>6.46</v>
      </c>
      <c r="C21" s="29"/>
      <c r="D21" s="26" t="s">
        <v>2955</v>
      </c>
      <c r="E21" s="30" t="s">
        <v>2167</v>
      </c>
      <c r="F21" s="31">
        <f>VLOOKUP($E21,Atletas!$1:$1048576,7,FALSE)</f>
        <v>36621</v>
      </c>
      <c r="G21" s="31" t="str">
        <f>VLOOKUP($E21,Atletas!$1:$1048576,9,FALSE)</f>
        <v>Infantil</v>
      </c>
      <c r="H21" s="76" t="str">
        <f>VLOOKUP($E21,Atletas!$1:$1048576,5,FALSE)</f>
        <v>ACDSJ</v>
      </c>
      <c r="I21" s="35" t="s">
        <v>48</v>
      </c>
      <c r="J21" s="34">
        <v>41385</v>
      </c>
      <c r="K21" s="35"/>
      <c r="L21" s="35" t="s">
        <v>27</v>
      </c>
    </row>
    <row r="22" spans="1:14" s="30" customFormat="1">
      <c r="A22" s="27">
        <v>17</v>
      </c>
      <c r="B22" s="28">
        <v>6.41</v>
      </c>
      <c r="C22" s="29"/>
      <c r="D22" s="26" t="s">
        <v>2955</v>
      </c>
      <c r="E22" s="30" t="s">
        <v>2169</v>
      </c>
      <c r="F22" s="31">
        <f>VLOOKUP($E22,Atletas!$1:$1048576,7,FALSE)</f>
        <v>36982</v>
      </c>
      <c r="G22" s="31" t="str">
        <f>VLOOKUP($E22,Atletas!$1:$1048576,9,FALSE)</f>
        <v>Infantil</v>
      </c>
      <c r="H22" s="76" t="str">
        <f>VLOOKUP($E22,Atletas!$1:$1048576,5,FALSE)</f>
        <v>AJS</v>
      </c>
      <c r="I22" s="35" t="s">
        <v>48</v>
      </c>
      <c r="J22" s="34">
        <v>41385</v>
      </c>
      <c r="K22" s="35"/>
      <c r="L22" s="35" t="s">
        <v>27</v>
      </c>
    </row>
    <row r="23" spans="1:14" s="30" customFormat="1">
      <c r="A23" s="27">
        <v>18</v>
      </c>
      <c r="B23" s="28">
        <v>5.99</v>
      </c>
      <c r="C23" s="29"/>
      <c r="D23" s="26" t="s">
        <v>2955</v>
      </c>
      <c r="E23" s="30" t="s">
        <v>2954</v>
      </c>
      <c r="F23" s="31">
        <f>VLOOKUP($E23,Atletas!$1:$1048576,7,FALSE)</f>
        <v>36590</v>
      </c>
      <c r="G23" s="31" t="str">
        <f>VLOOKUP($E23,Atletas!$1:$1048576,9,FALSE)</f>
        <v>Infantil</v>
      </c>
      <c r="H23" s="76" t="str">
        <f>VLOOKUP($E23,Atletas!$1:$1048576,5,FALSE)</f>
        <v>AJS</v>
      </c>
      <c r="I23" s="35" t="s">
        <v>48</v>
      </c>
      <c r="J23" s="34">
        <v>41385</v>
      </c>
      <c r="K23" s="35"/>
      <c r="L23" s="35" t="s">
        <v>27</v>
      </c>
    </row>
    <row r="24" spans="1:14" s="30" customFormat="1">
      <c r="A24" s="27">
        <v>19</v>
      </c>
      <c r="B24" s="28">
        <v>5.98</v>
      </c>
      <c r="C24" s="29"/>
      <c r="D24" s="26" t="s">
        <v>2789</v>
      </c>
      <c r="E24" s="30" t="s">
        <v>2794</v>
      </c>
      <c r="F24" s="31">
        <f>VLOOKUP($E24,Atletas!$1:$1048576,7,FALSE)</f>
        <v>37164</v>
      </c>
      <c r="G24" s="31" t="str">
        <f>VLOOKUP($E24,Atletas!$1:$1048576,9,FALSE)</f>
        <v>Infantil</v>
      </c>
      <c r="H24" s="76" t="str">
        <f>VLOOKUP($E24,Atletas!$1:$1048576,5,FALSE)</f>
        <v>AJS</v>
      </c>
      <c r="I24" s="35" t="s">
        <v>48</v>
      </c>
      <c r="J24" s="34">
        <v>41300</v>
      </c>
      <c r="K24" s="35"/>
      <c r="L24" s="35" t="s">
        <v>27</v>
      </c>
    </row>
    <row r="25" spans="1:14" s="30" customFormat="1">
      <c r="A25" s="27">
        <v>20</v>
      </c>
      <c r="B25" s="28">
        <v>5.98</v>
      </c>
      <c r="C25" s="29"/>
      <c r="D25" s="26" t="s">
        <v>2789</v>
      </c>
      <c r="E25" s="30" t="s">
        <v>2790</v>
      </c>
      <c r="F25" s="31">
        <f>VLOOKUP($E25,Atletas!$1:$1048576,7,FALSE)</f>
        <v>37201</v>
      </c>
      <c r="G25" s="31" t="str">
        <f>VLOOKUP($E25,Atletas!$1:$1048576,9,FALSE)</f>
        <v>Infantil</v>
      </c>
      <c r="H25" s="76" t="str">
        <f>VLOOKUP($E25,Atletas!$1:$1048576,5,FALSE)</f>
        <v>AJS</v>
      </c>
      <c r="I25" s="35" t="s">
        <v>48</v>
      </c>
      <c r="J25" s="34">
        <v>41300</v>
      </c>
      <c r="K25" s="35"/>
      <c r="L25" s="35" t="s">
        <v>27</v>
      </c>
    </row>
    <row r="26" spans="1:14" s="30" customFormat="1">
      <c r="A26" s="27"/>
      <c r="B26" s="28"/>
      <c r="C26" s="29"/>
      <c r="D26" s="26"/>
      <c r="E26" s="30" t="s">
        <v>753</v>
      </c>
      <c r="F26" s="31">
        <f>VLOOKUP($E26,Atletas!$1:$1048576,7,FALSE)</f>
        <v>36447</v>
      </c>
      <c r="G26" s="31" t="str">
        <f>VLOOKUP($E26,Atletas!$1:$1048576,9,FALSE)</f>
        <v>Iniciado</v>
      </c>
      <c r="H26" s="76" t="str">
        <f>VLOOKUP($E26,Atletas!$1:$1048576,5,FALSE)</f>
        <v>GDE</v>
      </c>
      <c r="I26" s="35"/>
      <c r="J26" s="34"/>
      <c r="K26" s="35"/>
      <c r="L26" s="35" t="s">
        <v>2610</v>
      </c>
      <c r="N26" s="30" t="str">
        <f t="shared" ref="N26" si="0">CONCATENATE(B26," - 11")</f>
        <v xml:space="preserve"> - 11</v>
      </c>
    </row>
    <row r="27" spans="1:14" s="30" customFormat="1">
      <c r="A27" s="27"/>
      <c r="B27" s="28"/>
      <c r="C27" s="29"/>
      <c r="D27" s="26"/>
      <c r="E27" s="30" t="s">
        <v>2105</v>
      </c>
      <c r="F27" s="31">
        <f>VLOOKUP($E27,Atletas!$1:$1048576,7,FALSE)</f>
        <v>36376</v>
      </c>
      <c r="G27" s="31" t="str">
        <f>VLOOKUP($E27,Atletas!$1:$1048576,9,FALSE)</f>
        <v>Iniciado</v>
      </c>
      <c r="H27" s="76" t="str">
        <f>VLOOKUP($E27,Atletas!$1:$1048576,5,FALSE)</f>
        <v>AJS</v>
      </c>
      <c r="I27" s="35"/>
      <c r="J27" s="34"/>
      <c r="K27" s="35"/>
      <c r="L27" s="35" t="s">
        <v>2611</v>
      </c>
    </row>
    <row r="28" spans="1:14" s="30" customFormat="1">
      <c r="A28" s="27"/>
      <c r="B28" s="28"/>
      <c r="C28" s="29"/>
      <c r="D28" s="26"/>
      <c r="E28" s="30" t="s">
        <v>2106</v>
      </c>
      <c r="F28" s="31">
        <f>VLOOKUP($E28,Atletas!$1:$1048576,7,FALSE)</f>
        <v>36499</v>
      </c>
      <c r="G28" s="31" t="str">
        <f>VLOOKUP($E28,Atletas!$1:$1048576,9,FALSE)</f>
        <v>Iniciado</v>
      </c>
      <c r="H28" s="76" t="str">
        <f>VLOOKUP($E28,Atletas!$1:$1048576,5,FALSE)</f>
        <v>GDE</v>
      </c>
      <c r="I28" s="35"/>
      <c r="J28" s="34"/>
      <c r="K28" s="35"/>
      <c r="L28" s="35" t="s">
        <v>2612</v>
      </c>
    </row>
    <row r="29" spans="1:14" s="30" customFormat="1">
      <c r="A29" s="27"/>
      <c r="B29" s="28"/>
      <c r="C29" s="29"/>
      <c r="D29" s="26"/>
      <c r="E29" s="30" t="s">
        <v>2107</v>
      </c>
      <c r="F29" s="31" t="e">
        <f>VLOOKUP($E29,Atletas!$1:$1048576,7,FALSE)</f>
        <v>#N/A</v>
      </c>
      <c r="G29" s="31" t="e">
        <f>VLOOKUP($E29,Atletas!$1:$1048576,9,FALSE)</f>
        <v>#N/A</v>
      </c>
      <c r="H29" s="76" t="e">
        <f>VLOOKUP($E29,Atletas!$1:$1048576,5,FALSE)</f>
        <v>#N/A</v>
      </c>
      <c r="I29" s="35"/>
      <c r="J29" s="34"/>
      <c r="K29" s="35"/>
      <c r="L29" s="35" t="s">
        <v>2618</v>
      </c>
    </row>
    <row r="30" spans="1:14" s="30" customFormat="1">
      <c r="A30" s="27"/>
      <c r="B30" s="28"/>
      <c r="C30" s="29"/>
      <c r="D30" s="26"/>
      <c r="E30" s="30" t="s">
        <v>2086</v>
      </c>
      <c r="F30" s="31">
        <f>VLOOKUP($E30,Atletas!$1:$1048576,7,FALSE)</f>
        <v>36588</v>
      </c>
      <c r="G30" s="31" t="str">
        <f>VLOOKUP($E30,Atletas!$1:$1048576,9,FALSE)</f>
        <v>Infantil</v>
      </c>
      <c r="H30" s="76" t="str">
        <f>VLOOKUP($E30,Atletas!$1:$1048576,5,FALSE)</f>
        <v>GDE</v>
      </c>
      <c r="I30" s="35"/>
      <c r="J30" s="34"/>
      <c r="K30" s="35"/>
      <c r="L30" s="35" t="s">
        <v>2613</v>
      </c>
    </row>
    <row r="31" spans="1:14" s="30" customFormat="1">
      <c r="A31" s="27"/>
      <c r="B31" s="28"/>
      <c r="C31" s="29"/>
      <c r="D31" s="26"/>
      <c r="E31" s="30" t="s">
        <v>2085</v>
      </c>
      <c r="F31" s="31" t="e">
        <f>VLOOKUP($E31,Atletas!$1:$1048576,7,FALSE)</f>
        <v>#N/A</v>
      </c>
      <c r="G31" s="31" t="e">
        <f>VLOOKUP($E31,Atletas!$1:$1048576,9,FALSE)</f>
        <v>#N/A</v>
      </c>
      <c r="H31" s="76" t="e">
        <f>VLOOKUP($E31,Atletas!$1:$1048576,5,FALSE)</f>
        <v>#N/A</v>
      </c>
      <c r="I31" s="35"/>
      <c r="J31" s="34"/>
      <c r="K31" s="35"/>
      <c r="L31" s="35" t="s">
        <v>2614</v>
      </c>
    </row>
    <row r="32" spans="1:14" s="30" customFormat="1">
      <c r="A32" s="27"/>
      <c r="B32" s="28"/>
      <c r="C32" s="29"/>
      <c r="D32" s="26"/>
      <c r="E32" s="30" t="s">
        <v>2095</v>
      </c>
      <c r="F32" s="31" t="e">
        <f>VLOOKUP($E32,Atletas!$1:$1048576,7,FALSE)</f>
        <v>#N/A</v>
      </c>
      <c r="G32" s="31" t="e">
        <f>VLOOKUP($E32,Atletas!$1:$1048576,9,FALSE)</f>
        <v>#N/A</v>
      </c>
      <c r="H32" s="76" t="e">
        <f>VLOOKUP($E32,Atletas!$1:$1048576,5,FALSE)</f>
        <v>#N/A</v>
      </c>
      <c r="I32" s="35"/>
      <c r="J32" s="34"/>
      <c r="K32" s="35"/>
      <c r="L32" s="35" t="s">
        <v>2615</v>
      </c>
    </row>
    <row r="33" spans="1:12" s="30" customFormat="1">
      <c r="A33" s="27"/>
      <c r="B33" s="28"/>
      <c r="C33" s="29"/>
      <c r="D33" s="26"/>
      <c r="E33" s="30" t="s">
        <v>2083</v>
      </c>
      <c r="F33" s="31" t="e">
        <f>VLOOKUP($E33,Atletas!$1:$1048576,7,FALSE)</f>
        <v>#N/A</v>
      </c>
      <c r="G33" s="31" t="e">
        <f>VLOOKUP($E33,Atletas!$1:$1048576,9,FALSE)</f>
        <v>#N/A</v>
      </c>
      <c r="H33" s="76" t="e">
        <f>VLOOKUP($E33,Atletas!$1:$1048576,5,FALSE)</f>
        <v>#N/A</v>
      </c>
      <c r="I33" s="35"/>
      <c r="J33" s="34"/>
      <c r="K33" s="35"/>
      <c r="L33" s="35" t="s">
        <v>2616</v>
      </c>
    </row>
    <row r="34" spans="1:12" s="30" customFormat="1">
      <c r="A34" s="27"/>
      <c r="B34" s="28"/>
      <c r="C34" s="29"/>
      <c r="D34" s="26"/>
      <c r="E34" s="30" t="s">
        <v>2108</v>
      </c>
      <c r="F34" s="31">
        <f>VLOOKUP($E34,Atletas!$1:$1048576,7,FALSE)</f>
        <v>36596</v>
      </c>
      <c r="G34" s="31" t="str">
        <f>VLOOKUP($E34,Atletas!$1:$1048576,9,FALSE)</f>
        <v>Infantil</v>
      </c>
      <c r="H34" s="76" t="str">
        <f>VLOOKUP($E34,Atletas!$1:$1048576,5,FALSE)</f>
        <v>AJS</v>
      </c>
      <c r="I34" s="35"/>
      <c r="J34" s="34"/>
      <c r="K34" s="35"/>
      <c r="L34" s="35" t="s">
        <v>2617</v>
      </c>
    </row>
    <row r="35" spans="1:12" s="30" customFormat="1">
      <c r="A35" s="27"/>
      <c r="B35" s="28"/>
      <c r="C35" s="29"/>
      <c r="D35" s="26"/>
      <c r="F35" s="31">
        <f>VLOOKUP($E35,Atletas!$1:$1048576,7,FALSE)</f>
        <v>0</v>
      </c>
      <c r="G35" s="31">
        <f>VLOOKUP($E35,Atletas!$1:$1048576,9,FALSE)</f>
        <v>0</v>
      </c>
      <c r="H35" s="76">
        <f>VLOOKUP($E35,Atletas!$1:$1048576,5,FALSE)</f>
        <v>0</v>
      </c>
      <c r="I35" s="35"/>
      <c r="J35" s="34"/>
      <c r="K35" s="35"/>
      <c r="L35" s="35" t="s">
        <v>27</v>
      </c>
    </row>
    <row r="36" spans="1:12" s="30" customFormat="1">
      <c r="A36" s="27"/>
      <c r="B36" s="28"/>
      <c r="C36" s="29"/>
      <c r="D36" s="26"/>
      <c r="F36" s="31">
        <f>VLOOKUP($E36,Atletas!$1:$1048576,7,FALSE)</f>
        <v>0</v>
      </c>
      <c r="G36" s="31">
        <f>VLOOKUP($E36,Atletas!$1:$1048576,9,FALSE)</f>
        <v>0</v>
      </c>
      <c r="H36" s="76">
        <f>VLOOKUP($E36,Atletas!$1:$1048576,5,FALSE)</f>
        <v>0</v>
      </c>
      <c r="I36" s="35"/>
      <c r="J36" s="34"/>
      <c r="K36" s="35"/>
      <c r="L36" s="35" t="s">
        <v>27</v>
      </c>
    </row>
    <row r="37" spans="1:12" s="30" customFormat="1">
      <c r="A37" s="27"/>
      <c r="B37" s="28"/>
      <c r="C37" s="29"/>
      <c r="D37" s="26"/>
      <c r="F37" s="31">
        <f>VLOOKUP($E37,Atletas!$1:$1048576,7,FALSE)</f>
        <v>0</v>
      </c>
      <c r="G37" s="31">
        <f>VLOOKUP($E37,Atletas!$1:$1048576,9,FALSE)</f>
        <v>0</v>
      </c>
      <c r="H37" s="76">
        <f>VLOOKUP($E37,Atletas!$1:$1048576,5,FALSE)</f>
        <v>0</v>
      </c>
      <c r="I37" s="35"/>
      <c r="J37" s="34"/>
      <c r="K37" s="35"/>
      <c r="L37" s="35" t="s">
        <v>27</v>
      </c>
    </row>
    <row r="38" spans="1:12" s="30" customFormat="1">
      <c r="A38" s="27"/>
      <c r="B38" s="28"/>
      <c r="C38" s="29"/>
      <c r="D38" s="26"/>
      <c r="F38" s="31">
        <f>VLOOKUP($E38,Atletas!$1:$1048576,7,FALSE)</f>
        <v>0</v>
      </c>
      <c r="G38" s="31">
        <f>VLOOKUP($E38,Atletas!$1:$1048576,9,FALSE)</f>
        <v>0</v>
      </c>
      <c r="H38" s="76">
        <f>VLOOKUP($E38,Atletas!$1:$1048576,5,FALSE)</f>
        <v>0</v>
      </c>
      <c r="I38" s="35"/>
      <c r="J38" s="34"/>
      <c r="K38" s="35"/>
      <c r="L38" s="35" t="s">
        <v>27</v>
      </c>
    </row>
  </sheetData>
  <mergeCells count="4"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2" enableFormatConditionsCalculation="0">
    <pageSetUpPr fitToPage="1"/>
  </sheetPr>
  <dimension ref="A1:N51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2" sqref="A2:L2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23" customWidth="1"/>
    <col min="4" max="4" width="5.6640625" style="2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bestFit="1" customWidth="1"/>
    <col min="11" max="11" width="13.6640625" style="18" customWidth="1"/>
    <col min="12" max="12" width="13.6640625" style="7" customWidth="1"/>
    <col min="13" max="14" width="0" hidden="1" customWidth="1"/>
  </cols>
  <sheetData>
    <row r="1" spans="1:14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4" ht="19.5" customHeight="1">
      <c r="A2" s="180" t="s">
        <v>1394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4" ht="18" customHeight="1">
      <c r="A3" s="182" t="s">
        <v>1399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</row>
    <row r="4" spans="1:14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</row>
    <row r="5" spans="1:14" s="61" customFormat="1" ht="15.25" customHeight="1">
      <c r="A5" s="3" t="s">
        <v>1756</v>
      </c>
      <c r="B5" s="5" t="s">
        <v>1757</v>
      </c>
      <c r="C5" s="60" t="s">
        <v>1516</v>
      </c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</row>
    <row r="6" spans="1:14" s="30" customFormat="1">
      <c r="A6" s="27">
        <v>1</v>
      </c>
      <c r="B6" s="28">
        <v>8.4</v>
      </c>
      <c r="C6" s="29"/>
      <c r="D6" s="26">
        <v>1</v>
      </c>
      <c r="E6" s="30" t="s">
        <v>2076</v>
      </c>
      <c r="F6" s="31">
        <f>VLOOKUP($E6,Atletas!$1:$1048576,7,FALSE)</f>
        <v>36708</v>
      </c>
      <c r="G6" s="31" t="str">
        <f>VLOOKUP($E6,Atletas!$1:$1048576,9,FALSE)</f>
        <v>Infantil</v>
      </c>
      <c r="H6" s="76" t="str">
        <f>VLOOKUP($E6,Atletas!$1:$1048576,5,FALSE)</f>
        <v>ACDSJ</v>
      </c>
      <c r="I6" s="35" t="s">
        <v>48</v>
      </c>
      <c r="J6" s="34">
        <v>41440</v>
      </c>
      <c r="K6" s="35"/>
      <c r="L6" s="35" t="s">
        <v>27</v>
      </c>
    </row>
    <row r="7" spans="1:14" s="30" customFormat="1">
      <c r="A7" s="27">
        <v>2</v>
      </c>
      <c r="B7" s="28">
        <v>8.0399999999999991</v>
      </c>
      <c r="C7" s="29"/>
      <c r="D7" s="26">
        <v>2</v>
      </c>
      <c r="E7" s="30" t="s">
        <v>2951</v>
      </c>
      <c r="F7" s="31">
        <f>VLOOKUP($E7,Atletas!$1:$1048576,7,FALSE)</f>
        <v>36541</v>
      </c>
      <c r="G7" s="31" t="str">
        <f>VLOOKUP($E7,Atletas!$1:$1048576,9,FALSE)</f>
        <v>Infantil</v>
      </c>
      <c r="H7" s="76" t="str">
        <f>VLOOKUP($E7,Atletas!$1:$1048576,5,FALSE)</f>
        <v>AJS</v>
      </c>
      <c r="I7" s="35" t="s">
        <v>48</v>
      </c>
      <c r="J7" s="34">
        <v>41405</v>
      </c>
      <c r="K7" s="35"/>
      <c r="L7" s="35" t="s">
        <v>27</v>
      </c>
      <c r="M7" s="44"/>
    </row>
    <row r="8" spans="1:14" s="30" customFormat="1">
      <c r="A8" s="27">
        <v>3</v>
      </c>
      <c r="B8" s="28">
        <v>7.57</v>
      </c>
      <c r="C8" s="29"/>
      <c r="D8" s="26">
        <v>2</v>
      </c>
      <c r="E8" s="30" t="s">
        <v>1766</v>
      </c>
      <c r="F8" s="31">
        <f>VLOOKUP($E8,Atletas!$1:$1048576,7,FALSE)</f>
        <v>36664</v>
      </c>
      <c r="G8" s="31" t="str">
        <f>VLOOKUP($E8,Atletas!$1:$1048576,9,FALSE)</f>
        <v>Infantil</v>
      </c>
      <c r="H8" s="76" t="str">
        <f>VLOOKUP($E8,Atletas!$1:$1048576,5,FALSE)</f>
        <v>ACDSJ</v>
      </c>
      <c r="I8" s="35" t="s">
        <v>48</v>
      </c>
      <c r="J8" s="34">
        <v>41440</v>
      </c>
      <c r="K8" s="35"/>
      <c r="L8" s="35" t="s">
        <v>2620</v>
      </c>
    </row>
    <row r="9" spans="1:14" s="30" customFormat="1">
      <c r="A9" s="27">
        <v>4</v>
      </c>
      <c r="B9" s="28">
        <v>7.44</v>
      </c>
      <c r="C9" s="29"/>
      <c r="D9" s="26">
        <v>3</v>
      </c>
      <c r="E9" s="30" t="s">
        <v>2953</v>
      </c>
      <c r="F9" s="31">
        <f>VLOOKUP($E9,Atletas!$1:$1048576,7,FALSE)</f>
        <v>36707</v>
      </c>
      <c r="G9" s="31" t="str">
        <f>VLOOKUP($E9,Atletas!$1:$1048576,9,FALSE)</f>
        <v>Infantil</v>
      </c>
      <c r="H9" s="76" t="str">
        <f>VLOOKUP($E9,Atletas!$1:$1048576,5,FALSE)</f>
        <v>AJS</v>
      </c>
      <c r="I9" s="35" t="s">
        <v>48</v>
      </c>
      <c r="J9" s="34">
        <v>41405</v>
      </c>
      <c r="K9" s="35"/>
      <c r="L9" s="35" t="s">
        <v>27</v>
      </c>
    </row>
    <row r="10" spans="1:14" s="30" customFormat="1">
      <c r="A10" s="27">
        <v>5</v>
      </c>
      <c r="B10" s="28">
        <v>6.72</v>
      </c>
      <c r="C10" s="29"/>
      <c r="D10" s="26">
        <v>4</v>
      </c>
      <c r="E10" s="30" t="s">
        <v>3041</v>
      </c>
      <c r="F10" s="31">
        <f>VLOOKUP($E10,Atletas!$1:$1048576,7,FALSE)</f>
        <v>37384</v>
      </c>
      <c r="G10" s="31" t="str">
        <f>VLOOKUP($E10,Atletas!$1:$1048576,9,FALSE)</f>
        <v>Benjamim-B</v>
      </c>
      <c r="H10" s="76" t="str">
        <f>VLOOKUP($E10,Atletas!$1:$1048576,5,FALSE)</f>
        <v>ADRAP</v>
      </c>
      <c r="I10" s="35" t="s">
        <v>48</v>
      </c>
      <c r="J10" s="34">
        <v>41405</v>
      </c>
      <c r="K10" s="35"/>
      <c r="L10" s="35" t="s">
        <v>27</v>
      </c>
    </row>
    <row r="11" spans="1:14" s="30" customFormat="1">
      <c r="A11" s="27">
        <v>6</v>
      </c>
      <c r="B11" s="28">
        <v>6.45</v>
      </c>
      <c r="C11" s="29"/>
      <c r="D11" s="26">
        <v>5</v>
      </c>
      <c r="E11" s="30" t="s">
        <v>3038</v>
      </c>
      <c r="F11" s="31">
        <f>VLOOKUP($E11,Atletas!$1:$1048576,7,FALSE)</f>
        <v>36631</v>
      </c>
      <c r="G11" s="31" t="str">
        <f>VLOOKUP($E11,Atletas!$1:$1048576,9,FALSE)</f>
        <v>Infantil</v>
      </c>
      <c r="H11" s="76" t="str">
        <f>VLOOKUP($E11,Atletas!$1:$1048576,5,FALSE)</f>
        <v>ADRAP</v>
      </c>
      <c r="I11" s="35" t="s">
        <v>48</v>
      </c>
      <c r="J11" s="34">
        <v>41405</v>
      </c>
      <c r="K11" s="35"/>
      <c r="L11" s="35" t="s">
        <v>27</v>
      </c>
    </row>
    <row r="12" spans="1:14" s="30" customFormat="1">
      <c r="A12" s="27">
        <v>7</v>
      </c>
      <c r="B12" s="28">
        <v>6.09</v>
      </c>
      <c r="C12" s="29"/>
      <c r="D12" s="26">
        <v>6</v>
      </c>
      <c r="E12" s="30" t="s">
        <v>2957</v>
      </c>
      <c r="F12" s="31">
        <f>VLOOKUP($E12,Atletas!$1:$1048576,7,FALSE)</f>
        <v>36810</v>
      </c>
      <c r="G12" s="31" t="str">
        <f>VLOOKUP($E12,Atletas!$1:$1048576,9,FALSE)</f>
        <v>Infantil</v>
      </c>
      <c r="H12" s="76" t="str">
        <f>VLOOKUP($E12,Atletas!$1:$1048576,5,FALSE)</f>
        <v>ACDSJ</v>
      </c>
      <c r="I12" s="35" t="s">
        <v>48</v>
      </c>
      <c r="J12" s="34">
        <v>41405</v>
      </c>
      <c r="K12" s="35"/>
      <c r="L12" s="35" t="s">
        <v>27</v>
      </c>
    </row>
    <row r="13" spans="1:14" s="30" customFormat="1">
      <c r="A13" s="27">
        <v>8</v>
      </c>
      <c r="B13" s="28">
        <v>5.7</v>
      </c>
      <c r="C13" s="29"/>
      <c r="D13" s="26">
        <v>7</v>
      </c>
      <c r="E13" s="30" t="s">
        <v>3037</v>
      </c>
      <c r="F13" s="31">
        <f>VLOOKUP($E13,Atletas!$1:$1048576,7,FALSE)</f>
        <v>36642</v>
      </c>
      <c r="G13" s="31" t="str">
        <f>VLOOKUP($E13,Atletas!$1:$1048576,9,FALSE)</f>
        <v>Infantil</v>
      </c>
      <c r="H13" s="76" t="str">
        <f>VLOOKUP($E13,Atletas!$1:$1048576,5,FALSE)</f>
        <v>GDE</v>
      </c>
      <c r="I13" s="35" t="s">
        <v>48</v>
      </c>
      <c r="J13" s="34">
        <v>41405</v>
      </c>
      <c r="K13" s="35"/>
      <c r="L13" s="35" t="s">
        <v>27</v>
      </c>
    </row>
    <row r="14" spans="1:14" s="30" customFormat="1">
      <c r="A14" s="27">
        <v>9</v>
      </c>
      <c r="B14" s="28">
        <v>5.0999999999999996</v>
      </c>
      <c r="C14" s="29"/>
      <c r="D14" s="26">
        <v>8</v>
      </c>
      <c r="E14" s="30" t="s">
        <v>3039</v>
      </c>
      <c r="F14" s="31">
        <f>VLOOKUP($E14,Atletas!$1:$1048576,7,FALSE)</f>
        <v>37516</v>
      </c>
      <c r="G14" s="31" t="str">
        <f>VLOOKUP($E14,Atletas!$1:$1048576,9,FALSE)</f>
        <v>Benjamim-B</v>
      </c>
      <c r="H14" s="76" t="str">
        <f>VLOOKUP($E14,Atletas!$1:$1048576,5,FALSE)</f>
        <v>CSM</v>
      </c>
      <c r="I14" s="35" t="s">
        <v>48</v>
      </c>
      <c r="J14" s="34">
        <v>41405</v>
      </c>
      <c r="K14" s="35"/>
      <c r="L14" s="35" t="s">
        <v>27</v>
      </c>
      <c r="N14" s="30" t="str">
        <f t="shared" ref="N14" si="0">CONCATENATE(B14," - 11")</f>
        <v>5,1 - 11</v>
      </c>
    </row>
    <row r="15" spans="1:14" s="30" customFormat="1">
      <c r="A15" s="27"/>
      <c r="B15" s="28"/>
      <c r="C15" s="29"/>
      <c r="D15" s="26"/>
      <c r="F15" s="31">
        <f>VLOOKUP($E15,Atletas!$1:$1048576,7,FALSE)</f>
        <v>0</v>
      </c>
      <c r="G15" s="31">
        <f>VLOOKUP($E15,Atletas!$1:$1048576,9,FALSE)</f>
        <v>0</v>
      </c>
      <c r="H15" s="76">
        <f>VLOOKUP($E15,Atletas!$1:$1048576,5,FALSE)</f>
        <v>0</v>
      </c>
      <c r="I15" s="35"/>
      <c r="J15" s="34"/>
      <c r="K15" s="35"/>
      <c r="L15" s="35" t="s">
        <v>27</v>
      </c>
    </row>
    <row r="16" spans="1:14" s="30" customFormat="1">
      <c r="A16" s="27"/>
      <c r="B16" s="28"/>
      <c r="C16" s="29"/>
      <c r="D16" s="26"/>
      <c r="F16" s="31">
        <f>VLOOKUP($E16,Atletas!$1:$1048576,7,FALSE)</f>
        <v>0</v>
      </c>
      <c r="G16" s="31">
        <f>VLOOKUP($E16,Atletas!$1:$1048576,9,FALSE)</f>
        <v>0</v>
      </c>
      <c r="H16" s="76">
        <f>VLOOKUP($E16,Atletas!$1:$1048576,5,FALSE)</f>
        <v>0</v>
      </c>
      <c r="I16" s="35"/>
      <c r="J16" s="34"/>
      <c r="K16" s="35"/>
      <c r="L16" s="35" t="s">
        <v>27</v>
      </c>
      <c r="M16" s="44"/>
    </row>
    <row r="17" spans="1:14" s="30" customFormat="1">
      <c r="A17" s="27"/>
      <c r="B17" s="28"/>
      <c r="C17" s="29"/>
      <c r="D17" s="26"/>
      <c r="F17" s="31">
        <f>VLOOKUP($E17,Atletas!$1:$1048576,7,FALSE)</f>
        <v>0</v>
      </c>
      <c r="G17" s="31">
        <f>VLOOKUP($E17,Atletas!$1:$1048576,9,FALSE)</f>
        <v>0</v>
      </c>
      <c r="H17" s="76">
        <f>VLOOKUP($E17,Atletas!$1:$1048576,5,FALSE)</f>
        <v>0</v>
      </c>
      <c r="I17" s="35"/>
      <c r="J17" s="34"/>
      <c r="K17" s="35"/>
      <c r="L17" s="35" t="s">
        <v>27</v>
      </c>
    </row>
    <row r="18" spans="1:14" s="30" customFormat="1">
      <c r="A18" s="27"/>
      <c r="B18" s="28"/>
      <c r="C18" s="29"/>
      <c r="D18" s="26"/>
      <c r="F18" s="31">
        <f>VLOOKUP($E18,Atletas!$1:$1048576,7,FALSE)</f>
        <v>0</v>
      </c>
      <c r="G18" s="31">
        <f>VLOOKUP($E18,Atletas!$1:$1048576,9,FALSE)</f>
        <v>0</v>
      </c>
      <c r="H18" s="76">
        <f>VLOOKUP($E18,Atletas!$1:$1048576,5,FALSE)</f>
        <v>0</v>
      </c>
      <c r="I18" s="35"/>
      <c r="J18" s="34"/>
      <c r="K18" s="35"/>
      <c r="L18" s="35" t="s">
        <v>27</v>
      </c>
    </row>
    <row r="19" spans="1:14" s="30" customFormat="1">
      <c r="A19" s="27"/>
      <c r="B19" s="28"/>
      <c r="C19" s="29"/>
      <c r="D19" s="26"/>
      <c r="F19" s="31">
        <f>VLOOKUP($E19,Atletas!$1:$1048576,7,FALSE)</f>
        <v>0</v>
      </c>
      <c r="G19" s="31">
        <f>VLOOKUP($E19,Atletas!$1:$1048576,9,FALSE)</f>
        <v>0</v>
      </c>
      <c r="H19" s="76">
        <f>VLOOKUP($E19,Atletas!$1:$1048576,5,FALSE)</f>
        <v>0</v>
      </c>
      <c r="I19" s="35"/>
      <c r="J19" s="34"/>
      <c r="K19" s="35"/>
      <c r="L19" s="35" t="s">
        <v>27</v>
      </c>
    </row>
    <row r="20" spans="1:14" s="30" customFormat="1">
      <c r="A20" s="27"/>
      <c r="B20" s="28"/>
      <c r="C20" s="29"/>
      <c r="D20" s="26"/>
      <c r="F20" s="31"/>
      <c r="G20" s="31"/>
      <c r="H20" s="76"/>
      <c r="I20" s="35"/>
      <c r="J20" s="34"/>
      <c r="K20" s="35"/>
      <c r="L20" s="35"/>
    </row>
    <row r="21" spans="1:14" s="36" customFormat="1">
      <c r="A21" s="27"/>
      <c r="B21" s="28"/>
      <c r="C21" s="29"/>
      <c r="D21" s="26"/>
      <c r="E21" s="30"/>
      <c r="F21" s="31"/>
      <c r="G21" s="35"/>
      <c r="H21" s="76"/>
      <c r="I21" s="33"/>
      <c r="J21" s="34"/>
      <c r="K21" s="33"/>
      <c r="L21" s="35"/>
    </row>
    <row r="22" spans="1:14" s="30" customFormat="1">
      <c r="A22" s="178" t="s">
        <v>1242</v>
      </c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44"/>
      <c r="N22" s="45"/>
    </row>
    <row r="23" spans="1:14" s="30" customFormat="1">
      <c r="A23" s="27"/>
      <c r="B23" s="28"/>
      <c r="C23" s="29"/>
      <c r="D23" s="26"/>
      <c r="F23" s="31">
        <f>VLOOKUP($E23,Atletas!$1:$1048576,7,FALSE)</f>
        <v>0</v>
      </c>
      <c r="G23" s="31">
        <f>VLOOKUP($E23,Atletas!$1:$1048576,9,FALSE)</f>
        <v>0</v>
      </c>
      <c r="H23" s="76">
        <f>VLOOKUP($E23,Atletas!$1:$1048576,5,FALSE)</f>
        <v>0</v>
      </c>
      <c r="I23" s="35"/>
      <c r="J23" s="34"/>
      <c r="K23" s="35"/>
      <c r="L23" s="35"/>
    </row>
    <row r="24" spans="1:14" s="42" customFormat="1">
      <c r="A24" s="39"/>
      <c r="B24" s="40"/>
      <c r="C24" s="23"/>
      <c r="D24" s="20"/>
      <c r="E24" s="41"/>
      <c r="F24" s="9"/>
      <c r="G24" s="7"/>
      <c r="H24" s="143"/>
      <c r="I24" s="18"/>
      <c r="J24" s="19"/>
      <c r="K24" s="18"/>
      <c r="L24" s="7"/>
    </row>
    <row r="25" spans="1:14" s="42" customFormat="1">
      <c r="A25" s="39"/>
      <c r="B25" s="40"/>
      <c r="C25" s="23"/>
      <c r="D25" s="20"/>
      <c r="E25" s="41"/>
      <c r="F25" s="9"/>
      <c r="G25" s="7"/>
      <c r="H25" s="143"/>
      <c r="I25" s="18"/>
      <c r="J25" s="19"/>
      <c r="K25" s="18"/>
      <c r="L25" s="7"/>
    </row>
    <row r="26" spans="1:14" s="42" customFormat="1">
      <c r="A26" s="39"/>
      <c r="B26" s="40"/>
      <c r="C26" s="23"/>
      <c r="D26" s="20"/>
      <c r="E26" s="41"/>
      <c r="F26" s="9"/>
      <c r="G26" s="7"/>
      <c r="H26" s="143"/>
      <c r="I26" s="18"/>
      <c r="J26" s="19"/>
      <c r="K26" s="18"/>
      <c r="L26" s="7"/>
    </row>
    <row r="27" spans="1:14" s="42" customFormat="1">
      <c r="A27" s="39"/>
      <c r="B27" s="40"/>
      <c r="C27" s="23"/>
      <c r="D27" s="20"/>
      <c r="E27" s="41"/>
      <c r="F27" s="9"/>
      <c r="G27" s="7"/>
      <c r="H27" s="143"/>
      <c r="I27" s="18"/>
      <c r="J27" s="19"/>
      <c r="K27" s="18"/>
      <c r="L27" s="7"/>
    </row>
    <row r="28" spans="1:14" s="42" customFormat="1">
      <c r="A28" s="39"/>
      <c r="B28" s="40"/>
      <c r="C28" s="23"/>
      <c r="D28" s="20"/>
      <c r="E28" s="41"/>
      <c r="F28" s="9"/>
      <c r="G28" s="7"/>
      <c r="H28" s="143"/>
      <c r="I28" s="18"/>
      <c r="J28" s="19"/>
      <c r="K28" s="18"/>
      <c r="L28" s="7"/>
    </row>
    <row r="29" spans="1:14" s="42" customFormat="1">
      <c r="A29" s="39"/>
      <c r="B29" s="40"/>
      <c r="C29" s="23"/>
      <c r="D29" s="20"/>
      <c r="E29" s="41"/>
      <c r="F29" s="9"/>
      <c r="G29" s="7"/>
      <c r="H29" s="143"/>
      <c r="I29" s="18"/>
      <c r="J29" s="19"/>
      <c r="K29" s="18"/>
      <c r="L29" s="7"/>
    </row>
    <row r="30" spans="1:14" s="42" customFormat="1">
      <c r="A30" s="39"/>
      <c r="B30" s="40"/>
      <c r="C30" s="23"/>
      <c r="D30" s="20"/>
      <c r="E30" s="41"/>
      <c r="F30" s="9"/>
      <c r="G30" s="7"/>
      <c r="H30" s="143"/>
      <c r="I30" s="18"/>
      <c r="J30" s="19"/>
      <c r="K30" s="18"/>
      <c r="L30" s="7"/>
    </row>
    <row r="31" spans="1:14" s="42" customFormat="1">
      <c r="A31" s="39"/>
      <c r="B31" s="40"/>
      <c r="C31" s="23"/>
      <c r="D31" s="20"/>
      <c r="E31" s="41"/>
      <c r="F31" s="9"/>
      <c r="G31" s="7"/>
      <c r="H31" s="143"/>
      <c r="I31" s="18"/>
      <c r="J31" s="19"/>
      <c r="K31" s="18"/>
      <c r="L31" s="7"/>
    </row>
    <row r="32" spans="1:14" s="42" customFormat="1">
      <c r="A32" s="39"/>
      <c r="B32" s="40"/>
      <c r="C32" s="23"/>
      <c r="D32" s="20"/>
      <c r="E32" s="41"/>
      <c r="F32" s="9"/>
      <c r="G32" s="7"/>
      <c r="H32" s="143"/>
      <c r="I32" s="18"/>
      <c r="J32" s="19"/>
      <c r="K32" s="18"/>
      <c r="L32" s="7"/>
    </row>
    <row r="33" spans="1:12" s="42" customFormat="1">
      <c r="A33" s="39"/>
      <c r="B33" s="40"/>
      <c r="C33" s="23"/>
      <c r="D33" s="20"/>
      <c r="E33" s="41"/>
      <c r="F33" s="9"/>
      <c r="G33" s="7"/>
      <c r="H33" s="143"/>
      <c r="I33" s="18"/>
      <c r="J33" s="19"/>
      <c r="K33" s="18"/>
      <c r="L33" s="7"/>
    </row>
    <row r="34" spans="1:12" s="42" customFormat="1">
      <c r="A34" s="39"/>
      <c r="B34" s="40"/>
      <c r="C34" s="23"/>
      <c r="D34" s="20"/>
      <c r="E34" s="41"/>
      <c r="F34" s="9"/>
      <c r="G34" s="7"/>
      <c r="H34" s="143"/>
      <c r="I34" s="18"/>
      <c r="J34" s="19"/>
      <c r="K34" s="18"/>
      <c r="L34" s="7"/>
    </row>
    <row r="35" spans="1:12" s="42" customFormat="1">
      <c r="A35" s="39"/>
      <c r="B35" s="40"/>
      <c r="C35" s="23"/>
      <c r="D35" s="20"/>
      <c r="E35" s="41"/>
      <c r="F35" s="9"/>
      <c r="G35" s="7"/>
      <c r="H35" s="143"/>
      <c r="I35" s="18"/>
      <c r="J35" s="19"/>
      <c r="K35" s="18"/>
      <c r="L35" s="7"/>
    </row>
    <row r="36" spans="1:12" s="42" customFormat="1">
      <c r="A36" s="39"/>
      <c r="B36" s="40"/>
      <c r="C36" s="23"/>
      <c r="D36" s="20"/>
      <c r="E36" s="41"/>
      <c r="F36" s="9"/>
      <c r="G36" s="7"/>
      <c r="H36" s="143"/>
      <c r="I36" s="18"/>
      <c r="J36" s="19"/>
      <c r="K36" s="18"/>
      <c r="L36" s="7"/>
    </row>
    <row r="37" spans="1:12" s="42" customFormat="1">
      <c r="A37" s="39"/>
      <c r="B37" s="40"/>
      <c r="C37" s="23"/>
      <c r="D37" s="20"/>
      <c r="E37" s="41"/>
      <c r="F37" s="9"/>
      <c r="G37" s="7"/>
      <c r="H37" s="143"/>
      <c r="I37" s="18"/>
      <c r="J37" s="19"/>
      <c r="K37" s="18"/>
      <c r="L37" s="7"/>
    </row>
    <row r="38" spans="1:12" s="42" customFormat="1">
      <c r="A38" s="39"/>
      <c r="B38" s="40"/>
      <c r="C38" s="23"/>
      <c r="D38" s="20"/>
      <c r="E38" s="41"/>
      <c r="F38" s="9"/>
      <c r="G38" s="7"/>
      <c r="H38" s="143"/>
      <c r="I38" s="18"/>
      <c r="J38" s="19"/>
      <c r="K38" s="18"/>
      <c r="L38" s="7"/>
    </row>
    <row r="39" spans="1:12" s="42" customFormat="1">
      <c r="A39" s="39"/>
      <c r="B39" s="40"/>
      <c r="C39" s="23"/>
      <c r="D39" s="20"/>
      <c r="E39" s="41"/>
      <c r="F39" s="9"/>
      <c r="G39" s="7"/>
      <c r="H39" s="143"/>
      <c r="I39" s="18"/>
      <c r="J39" s="19"/>
      <c r="K39" s="18"/>
      <c r="L39" s="7"/>
    </row>
    <row r="40" spans="1:12" s="42" customFormat="1">
      <c r="A40" s="39"/>
      <c r="B40" s="40"/>
      <c r="C40" s="23"/>
      <c r="D40" s="20"/>
      <c r="E40" s="41"/>
      <c r="F40" s="9"/>
      <c r="G40" s="7"/>
      <c r="H40" s="143"/>
      <c r="I40" s="18"/>
      <c r="J40" s="19"/>
      <c r="K40" s="18"/>
      <c r="L40" s="7"/>
    </row>
    <row r="41" spans="1:12" s="42" customFormat="1">
      <c r="A41" s="39"/>
      <c r="B41" s="40"/>
      <c r="C41" s="23"/>
      <c r="D41" s="20"/>
      <c r="E41" s="41"/>
      <c r="F41" s="9"/>
      <c r="G41" s="7"/>
      <c r="H41" s="143"/>
      <c r="I41" s="18"/>
      <c r="J41" s="19"/>
      <c r="K41" s="18"/>
      <c r="L41" s="7"/>
    </row>
    <row r="42" spans="1:12" s="42" customFormat="1">
      <c r="A42" s="39"/>
      <c r="B42" s="40"/>
      <c r="C42" s="23"/>
      <c r="D42" s="20"/>
      <c r="E42" s="41"/>
      <c r="F42" s="9"/>
      <c r="G42" s="7"/>
      <c r="H42" s="143"/>
      <c r="I42" s="18"/>
      <c r="J42" s="19"/>
      <c r="K42" s="18"/>
      <c r="L42" s="7"/>
    </row>
    <row r="43" spans="1:12" s="42" customFormat="1">
      <c r="A43" s="39"/>
      <c r="B43" s="40"/>
      <c r="C43" s="23"/>
      <c r="D43" s="20"/>
      <c r="E43" s="41"/>
      <c r="F43" s="9"/>
      <c r="G43" s="7"/>
      <c r="H43" s="143"/>
      <c r="I43" s="18"/>
      <c r="J43" s="19"/>
      <c r="K43" s="18"/>
      <c r="L43" s="7"/>
    </row>
    <row r="44" spans="1:12" s="42" customFormat="1">
      <c r="A44" s="39"/>
      <c r="B44" s="40"/>
      <c r="C44" s="23"/>
      <c r="D44" s="20"/>
      <c r="E44" s="41"/>
      <c r="F44" s="9"/>
      <c r="G44" s="7"/>
      <c r="H44" s="143"/>
      <c r="I44" s="18"/>
      <c r="J44" s="19"/>
      <c r="K44" s="18"/>
      <c r="L44" s="7"/>
    </row>
    <row r="45" spans="1:12" s="42" customFormat="1">
      <c r="A45" s="39"/>
      <c r="B45" s="40"/>
      <c r="C45" s="23"/>
      <c r="D45" s="20"/>
      <c r="E45" s="41"/>
      <c r="F45" s="9"/>
      <c r="G45" s="7"/>
      <c r="H45" s="143"/>
      <c r="I45" s="18"/>
      <c r="J45" s="19"/>
      <c r="K45" s="18"/>
      <c r="L45" s="7"/>
    </row>
    <row r="46" spans="1:12" s="42" customFormat="1">
      <c r="A46" s="39"/>
      <c r="B46" s="40"/>
      <c r="C46" s="23"/>
      <c r="D46" s="20"/>
      <c r="E46" s="41"/>
      <c r="F46" s="9"/>
      <c r="G46" s="7"/>
      <c r="H46" s="143"/>
      <c r="I46" s="18"/>
      <c r="J46" s="19"/>
      <c r="K46" s="18"/>
      <c r="L46" s="7"/>
    </row>
    <row r="47" spans="1:12" s="42" customFormat="1">
      <c r="A47" s="39"/>
      <c r="B47" s="40"/>
      <c r="C47" s="23"/>
      <c r="D47" s="20"/>
      <c r="E47" s="41"/>
      <c r="F47" s="9"/>
      <c r="G47" s="7"/>
      <c r="H47" s="143"/>
      <c r="I47" s="18"/>
      <c r="J47" s="19"/>
      <c r="K47" s="18"/>
      <c r="L47" s="7"/>
    </row>
    <row r="48" spans="1:12" s="42" customFormat="1">
      <c r="A48" s="39"/>
      <c r="B48" s="40"/>
      <c r="C48" s="23"/>
      <c r="D48" s="20"/>
      <c r="E48" s="41"/>
      <c r="F48" s="9"/>
      <c r="G48" s="7"/>
      <c r="H48" s="143"/>
      <c r="I48" s="18"/>
      <c r="J48" s="19"/>
      <c r="K48" s="18"/>
      <c r="L48" s="7"/>
    </row>
    <row r="49" spans="1:12" s="42" customFormat="1">
      <c r="A49" s="39"/>
      <c r="B49" s="40"/>
      <c r="C49" s="23"/>
      <c r="D49" s="20"/>
      <c r="E49" s="41"/>
      <c r="F49" s="9"/>
      <c r="G49" s="7"/>
      <c r="H49" s="143"/>
      <c r="I49" s="18"/>
      <c r="J49" s="19"/>
      <c r="K49" s="18"/>
      <c r="L49" s="7"/>
    </row>
    <row r="50" spans="1:12" s="42" customFormat="1">
      <c r="A50" s="39"/>
      <c r="B50" s="40"/>
      <c r="C50" s="23"/>
      <c r="D50" s="20"/>
      <c r="E50" s="41"/>
      <c r="F50" s="9"/>
      <c r="G50" s="7"/>
      <c r="H50" s="143"/>
      <c r="I50" s="18"/>
      <c r="J50" s="19"/>
      <c r="K50" s="18"/>
      <c r="L50" s="7"/>
    </row>
    <row r="51" spans="1:12" s="42" customFormat="1">
      <c r="A51" s="39"/>
      <c r="B51" s="40"/>
      <c r="C51" s="23"/>
      <c r="D51" s="20"/>
      <c r="E51" s="41"/>
      <c r="F51" s="9"/>
      <c r="G51" s="7"/>
      <c r="H51" s="143"/>
      <c r="I51" s="18"/>
      <c r="J51" s="19"/>
      <c r="K51" s="18"/>
      <c r="L51" s="7"/>
    </row>
  </sheetData>
  <mergeCells count="5">
    <mergeCell ref="A22:L22"/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3" enableFormatConditionsCalculation="0">
    <pageSetUpPr fitToPage="1"/>
  </sheetPr>
  <dimension ref="A1:O39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2" sqref="A2:L2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23" customWidth="1"/>
    <col min="4" max="4" width="5.6640625" style="2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customWidth="1"/>
    <col min="11" max="11" width="13.6640625" style="18" customWidth="1"/>
    <col min="12" max="12" width="11.6640625" style="88" customWidth="1"/>
    <col min="13" max="14" width="0" hidden="1" customWidth="1"/>
  </cols>
  <sheetData>
    <row r="1" spans="1:15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5" ht="19.5" customHeight="1">
      <c r="A2" s="180" t="s">
        <v>1394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5" ht="18" customHeight="1">
      <c r="A3" s="182" t="s">
        <v>1398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</row>
    <row r="4" spans="1:15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86"/>
    </row>
    <row r="5" spans="1:15" s="61" customFormat="1" ht="15.25" customHeight="1">
      <c r="A5" s="3" t="s">
        <v>1756</v>
      </c>
      <c r="B5" s="5" t="s">
        <v>1757</v>
      </c>
      <c r="C5" s="60" t="s">
        <v>1516</v>
      </c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</row>
    <row r="6" spans="1:15" s="30" customFormat="1">
      <c r="A6" s="27">
        <v>1</v>
      </c>
      <c r="B6" s="28">
        <v>11.09</v>
      </c>
      <c r="C6" s="29"/>
      <c r="D6" s="26">
        <v>1</v>
      </c>
      <c r="E6" s="30" t="s">
        <v>753</v>
      </c>
      <c r="F6" s="31">
        <f>VLOOKUP($E6,Atletas!$1:$1048576,7,FALSE)</f>
        <v>36447</v>
      </c>
      <c r="G6" s="31" t="str">
        <f>VLOOKUP($E6,Atletas!$1:$1048576,9,FALSE)</f>
        <v>Iniciado</v>
      </c>
      <c r="H6" s="76" t="str">
        <f>VLOOKUP($E6,Atletas!$1:$1048576,5,FALSE)</f>
        <v>GDE</v>
      </c>
      <c r="I6" s="35" t="s">
        <v>48</v>
      </c>
      <c r="J6" s="34">
        <v>41440</v>
      </c>
      <c r="K6" s="35"/>
      <c r="L6" s="87" t="s">
        <v>27</v>
      </c>
    </row>
    <row r="7" spans="1:15" s="30" customFormat="1">
      <c r="A7" s="27">
        <v>2</v>
      </c>
      <c r="B7" s="28">
        <v>9.56</v>
      </c>
      <c r="C7" s="29"/>
      <c r="D7" s="26">
        <v>2</v>
      </c>
      <c r="E7" s="30" t="s">
        <v>52</v>
      </c>
      <c r="F7" s="31">
        <f>VLOOKUP($E7,Atletas!$1:$1048576,7,FALSE)</f>
        <v>36231</v>
      </c>
      <c r="G7" s="31" t="str">
        <f>VLOOKUP($E7,Atletas!$1:$1048576,9,FALSE)</f>
        <v>Iniciado</v>
      </c>
      <c r="H7" s="76" t="str">
        <f>VLOOKUP($E7,Atletas!$1:$1048576,5,FALSE)</f>
        <v>ACDSJ</v>
      </c>
      <c r="I7" s="35" t="s">
        <v>48</v>
      </c>
      <c r="J7" s="34">
        <v>41440</v>
      </c>
      <c r="K7" s="35"/>
      <c r="L7" s="87" t="s">
        <v>27</v>
      </c>
      <c r="M7" s="44"/>
    </row>
    <row r="8" spans="1:15" s="30" customFormat="1">
      <c r="A8" s="27">
        <v>3</v>
      </c>
      <c r="B8" s="28">
        <v>9.0399999999999991</v>
      </c>
      <c r="C8" s="29"/>
      <c r="D8" s="26" t="s">
        <v>2789</v>
      </c>
      <c r="E8" s="30" t="s">
        <v>2075</v>
      </c>
      <c r="F8" s="31">
        <f>VLOOKUP($E8,Atletas!$1:$1048576,7,FALSE)</f>
        <v>35978</v>
      </c>
      <c r="G8" s="31" t="str">
        <f>VLOOKUP($E8,Atletas!$1:$1048576,9,FALSE)</f>
        <v>Iniciado</v>
      </c>
      <c r="H8" s="76" t="str">
        <f>VLOOKUP($E8,Atletas!$1:$1048576,5,FALSE)</f>
        <v>CSM</v>
      </c>
      <c r="I8" s="35" t="s">
        <v>48</v>
      </c>
      <c r="J8" s="34">
        <v>41300</v>
      </c>
      <c r="K8" s="35"/>
      <c r="L8" s="87" t="s">
        <v>27</v>
      </c>
    </row>
    <row r="9" spans="1:15" s="30" customFormat="1">
      <c r="A9" s="27">
        <v>4</v>
      </c>
      <c r="B9" s="28">
        <v>8.94</v>
      </c>
      <c r="C9" s="29"/>
      <c r="D9" s="26">
        <v>2</v>
      </c>
      <c r="E9" s="30" t="s">
        <v>3237</v>
      </c>
      <c r="F9" s="31">
        <f>VLOOKUP($E9,Atletas!$1:$1048576,7,FALSE)</f>
        <v>36071</v>
      </c>
      <c r="G9" s="31" t="str">
        <f>VLOOKUP($E9,Atletas!$1:$1048576,9,FALSE)</f>
        <v>Iniciado</v>
      </c>
      <c r="H9" s="76" t="str">
        <f>VLOOKUP($E9,Atletas!$1:$1048576,5,FALSE)</f>
        <v>GDE</v>
      </c>
      <c r="I9" s="35" t="s">
        <v>48</v>
      </c>
      <c r="J9" s="34">
        <v>41461</v>
      </c>
      <c r="K9" s="35"/>
      <c r="L9" s="87" t="s">
        <v>27</v>
      </c>
    </row>
    <row r="10" spans="1:15" s="30" customFormat="1">
      <c r="A10" s="27">
        <v>5</v>
      </c>
      <c r="B10" s="28">
        <v>8.6199999999999992</v>
      </c>
      <c r="C10" s="29"/>
      <c r="D10" s="26">
        <v>3</v>
      </c>
      <c r="E10" s="30" t="s">
        <v>2139</v>
      </c>
      <c r="F10" s="31">
        <f>VLOOKUP($E10,Atletas!$1:$1048576,7,FALSE)</f>
        <v>36075</v>
      </c>
      <c r="G10" s="31" t="str">
        <f>VLOOKUP($E10,Atletas!$1:$1048576,9,FALSE)</f>
        <v>Iniciado</v>
      </c>
      <c r="H10" s="76" t="str">
        <f>VLOOKUP($E10,Atletas!$1:$1048576,5,FALSE)</f>
        <v>AJS</v>
      </c>
      <c r="I10" s="35" t="s">
        <v>48</v>
      </c>
      <c r="J10" s="34">
        <v>41461</v>
      </c>
      <c r="K10" s="35"/>
      <c r="L10" s="87" t="s">
        <v>27</v>
      </c>
    </row>
    <row r="11" spans="1:15" s="30" customFormat="1">
      <c r="A11" s="27">
        <v>6</v>
      </c>
      <c r="B11" s="28">
        <v>8.52</v>
      </c>
      <c r="C11" s="29"/>
      <c r="D11" s="26" t="s">
        <v>2955</v>
      </c>
      <c r="E11" s="30" t="s">
        <v>996</v>
      </c>
      <c r="F11" s="31">
        <f>VLOOKUP($E11,Atletas!$1:$1048576,7,FALSE)</f>
        <v>36319</v>
      </c>
      <c r="G11" s="31" t="str">
        <f>VLOOKUP($E11,Atletas!$1:$1048576,9,FALSE)</f>
        <v>Iniciado</v>
      </c>
      <c r="H11" s="76" t="str">
        <f>VLOOKUP($E11,Atletas!$1:$1048576,5,FALSE)</f>
        <v>ACDSJ</v>
      </c>
      <c r="I11" s="35" t="s">
        <v>48</v>
      </c>
      <c r="J11" s="34">
        <v>41385</v>
      </c>
      <c r="K11" s="35"/>
      <c r="L11" s="87" t="s">
        <v>27</v>
      </c>
    </row>
    <row r="12" spans="1:15" s="30" customFormat="1">
      <c r="A12" s="27">
        <v>7</v>
      </c>
      <c r="B12" s="28">
        <v>8.27</v>
      </c>
      <c r="C12" s="29"/>
      <c r="D12" s="26" t="s">
        <v>2789</v>
      </c>
      <c r="E12" s="30" t="s">
        <v>7</v>
      </c>
      <c r="F12" s="31">
        <f>VLOOKUP($E12,Atletas!$1:$1048576,7,FALSE)</f>
        <v>36062</v>
      </c>
      <c r="G12" s="31" t="str">
        <f>VLOOKUP($E12,Atletas!$1:$1048576,9,FALSE)</f>
        <v>Iniciado</v>
      </c>
      <c r="H12" s="76" t="str">
        <f>VLOOKUP($E12,Atletas!$1:$1048576,5,FALSE)</f>
        <v>CSM</v>
      </c>
      <c r="I12" s="35" t="s">
        <v>48</v>
      </c>
      <c r="J12" s="34">
        <v>41300</v>
      </c>
      <c r="K12" s="35"/>
      <c r="L12" s="87" t="s">
        <v>27</v>
      </c>
    </row>
    <row r="13" spans="1:15" s="30" customFormat="1">
      <c r="A13" s="27">
        <v>8</v>
      </c>
      <c r="B13" s="28">
        <v>7.96</v>
      </c>
      <c r="C13" s="29"/>
      <c r="D13" s="26">
        <v>4</v>
      </c>
      <c r="E13" s="30" t="s">
        <v>3238</v>
      </c>
      <c r="F13" s="31">
        <f>VLOOKUP($E13,Atletas!$1:$1048576,7,FALSE)</f>
        <v>35963</v>
      </c>
      <c r="G13" s="31" t="str">
        <f>VLOOKUP($E13,Atletas!$1:$1048576,9,FALSE)</f>
        <v>Iniciado</v>
      </c>
      <c r="H13" s="76" t="str">
        <f>VLOOKUP($E13,Atletas!$1:$1048576,5,FALSE)</f>
        <v>ACDSJ</v>
      </c>
      <c r="I13" s="35" t="s">
        <v>48</v>
      </c>
      <c r="J13" s="34">
        <v>41440</v>
      </c>
      <c r="K13" s="35"/>
      <c r="L13" s="87" t="s">
        <v>27</v>
      </c>
    </row>
    <row r="14" spans="1:15" s="41" customFormat="1">
      <c r="A14" s="27">
        <v>9</v>
      </c>
      <c r="B14" s="28">
        <v>7.94</v>
      </c>
      <c r="C14" s="29"/>
      <c r="D14" s="26" t="s">
        <v>2955</v>
      </c>
      <c r="E14" s="30" t="s">
        <v>2947</v>
      </c>
      <c r="F14" s="31">
        <f>VLOOKUP($E14,Atletas!$1:$1048576,7,FALSE)</f>
        <v>36476</v>
      </c>
      <c r="G14" s="31" t="str">
        <f>VLOOKUP($E14,Atletas!$1:$1048576,9,FALSE)</f>
        <v>Iniciado</v>
      </c>
      <c r="H14" s="76" t="str">
        <f>VLOOKUP($E14,Atletas!$1:$1048576,5,FALSE)</f>
        <v>AJS</v>
      </c>
      <c r="I14" s="35" t="s">
        <v>48</v>
      </c>
      <c r="J14" s="34">
        <v>41385</v>
      </c>
      <c r="K14" s="35"/>
      <c r="L14" s="87" t="s">
        <v>27</v>
      </c>
      <c r="M14" s="44"/>
      <c r="N14" s="30"/>
    </row>
    <row r="15" spans="1:15" s="41" customFormat="1">
      <c r="A15" s="27">
        <v>10</v>
      </c>
      <c r="B15" s="28">
        <v>7.84</v>
      </c>
      <c r="C15" s="29"/>
      <c r="D15" s="26">
        <v>5</v>
      </c>
      <c r="E15" s="30" t="s">
        <v>997</v>
      </c>
      <c r="F15" s="31">
        <f>VLOOKUP($E15,Atletas!$1:$1048576,7,FALSE)</f>
        <v>36241</v>
      </c>
      <c r="G15" s="31" t="str">
        <f>VLOOKUP($E15,Atletas!$1:$1048576,9,FALSE)</f>
        <v>Iniciado</v>
      </c>
      <c r="H15" s="76" t="str">
        <f>VLOOKUP($E15,Atletas!$1:$1048576,5,FALSE)</f>
        <v>ACDSJ</v>
      </c>
      <c r="I15" s="35" t="s">
        <v>48</v>
      </c>
      <c r="J15" s="34">
        <v>41461</v>
      </c>
      <c r="K15" s="35"/>
      <c r="L15" s="87" t="s">
        <v>27</v>
      </c>
      <c r="M15" s="30"/>
      <c r="N15" s="30"/>
      <c r="O15" s="30"/>
    </row>
    <row r="16" spans="1:15" s="30" customFormat="1">
      <c r="A16" s="27">
        <v>11</v>
      </c>
      <c r="B16" s="28">
        <v>7.45</v>
      </c>
      <c r="C16" s="29"/>
      <c r="D16" s="26" t="s">
        <v>2955</v>
      </c>
      <c r="E16" s="30" t="s">
        <v>2173</v>
      </c>
      <c r="F16" s="31">
        <f>VLOOKUP($E16,Atletas!$1:$1048576,7,FALSE)</f>
        <v>36059</v>
      </c>
      <c r="G16" s="31" t="str">
        <f>VLOOKUP($E16,Atletas!$1:$1048576,9,FALSE)</f>
        <v>Iniciado</v>
      </c>
      <c r="H16" s="76" t="str">
        <f>VLOOKUP($E16,Atletas!$1:$1048576,5,FALSE)</f>
        <v>AJS</v>
      </c>
      <c r="I16" s="35" t="s">
        <v>48</v>
      </c>
      <c r="J16" s="34">
        <v>41385</v>
      </c>
      <c r="K16" s="35"/>
      <c r="L16" s="87" t="s">
        <v>27</v>
      </c>
    </row>
    <row r="17" spans="1:15" s="30" customFormat="1">
      <c r="A17" s="27">
        <v>12</v>
      </c>
      <c r="B17" s="28">
        <v>7.28</v>
      </c>
      <c r="C17" s="29"/>
      <c r="D17" s="26" t="s">
        <v>2955</v>
      </c>
      <c r="E17" s="30" t="s">
        <v>2105</v>
      </c>
      <c r="F17" s="31">
        <f>VLOOKUP($E17,Atletas!$1:$1048576,7,FALSE)</f>
        <v>36376</v>
      </c>
      <c r="G17" s="31" t="str">
        <f>VLOOKUP($E17,Atletas!$1:$1048576,9,FALSE)</f>
        <v>Iniciado</v>
      </c>
      <c r="H17" s="76" t="str">
        <f>VLOOKUP($E17,Atletas!$1:$1048576,5,FALSE)</f>
        <v>AJS</v>
      </c>
      <c r="I17" s="35" t="s">
        <v>48</v>
      </c>
      <c r="J17" s="34">
        <v>41385</v>
      </c>
      <c r="K17" s="35"/>
      <c r="L17" s="87" t="s">
        <v>27</v>
      </c>
    </row>
    <row r="18" spans="1:15" s="30" customFormat="1">
      <c r="A18" s="27">
        <v>13</v>
      </c>
      <c r="B18" s="28">
        <v>7.18</v>
      </c>
      <c r="C18" s="29"/>
      <c r="D18" s="26">
        <v>6</v>
      </c>
      <c r="E18" s="30" t="s">
        <v>2076</v>
      </c>
      <c r="F18" s="31">
        <f>VLOOKUP($E18,Atletas!$1:$1048576,7,FALSE)</f>
        <v>36708</v>
      </c>
      <c r="G18" s="31" t="str">
        <f>VLOOKUP($E18,Atletas!$1:$1048576,9,FALSE)</f>
        <v>Infantil</v>
      </c>
      <c r="H18" s="76" t="str">
        <f>VLOOKUP($E18,Atletas!$1:$1048576,5,FALSE)</f>
        <v>ACDSJ</v>
      </c>
      <c r="I18" s="35" t="s">
        <v>48</v>
      </c>
      <c r="J18" s="34">
        <v>41461</v>
      </c>
      <c r="K18" s="35"/>
      <c r="L18" s="87" t="s">
        <v>2537</v>
      </c>
    </row>
    <row r="19" spans="1:15" s="69" customFormat="1">
      <c r="A19" s="27">
        <v>14</v>
      </c>
      <c r="B19" s="28">
        <v>6.97</v>
      </c>
      <c r="C19" s="29"/>
      <c r="D19" s="26">
        <v>7</v>
      </c>
      <c r="E19" s="30" t="s">
        <v>1786</v>
      </c>
      <c r="F19" s="31">
        <f>VLOOKUP($E19,Atletas!$1:$1048576,7,FALSE)</f>
        <v>36264</v>
      </c>
      <c r="G19" s="31" t="str">
        <f>VLOOKUP($E19,Atletas!$1:$1048576,9,FALSE)</f>
        <v>Iniciado</v>
      </c>
      <c r="H19" s="76" t="str">
        <f>VLOOKUP($E19,Atletas!$1:$1048576,5,FALSE)</f>
        <v>CSM</v>
      </c>
      <c r="I19" s="35" t="s">
        <v>48</v>
      </c>
      <c r="J19" s="34">
        <v>41461</v>
      </c>
      <c r="K19" s="35"/>
      <c r="L19" s="87" t="s">
        <v>27</v>
      </c>
      <c r="M19" s="44"/>
      <c r="N19" s="30"/>
      <c r="O19" s="41"/>
    </row>
    <row r="20" spans="1:15" s="30" customFormat="1">
      <c r="A20" s="27">
        <v>15</v>
      </c>
      <c r="B20" s="28">
        <v>6.78</v>
      </c>
      <c r="C20" s="29"/>
      <c r="D20" s="26">
        <v>8</v>
      </c>
      <c r="E20" s="30" t="s">
        <v>1766</v>
      </c>
      <c r="F20" s="31">
        <f>VLOOKUP($E20,Atletas!$1:$1048576,7,FALSE)</f>
        <v>36664</v>
      </c>
      <c r="G20" s="31" t="str">
        <f>VLOOKUP($E20,Atletas!$1:$1048576,9,FALSE)</f>
        <v>Infantil</v>
      </c>
      <c r="H20" s="76" t="str">
        <f>VLOOKUP($E20,Atletas!$1:$1048576,5,FALSE)</f>
        <v>ACDSJ</v>
      </c>
      <c r="I20" s="35" t="s">
        <v>48</v>
      </c>
      <c r="J20" s="34">
        <v>41461</v>
      </c>
      <c r="K20" s="35"/>
      <c r="L20" s="87" t="s">
        <v>27</v>
      </c>
    </row>
    <row r="21" spans="1:15" s="30" customFormat="1">
      <c r="A21" s="27">
        <v>16</v>
      </c>
      <c r="B21" s="28">
        <v>6.3</v>
      </c>
      <c r="C21" s="29"/>
      <c r="D21" s="26" t="s">
        <v>2955</v>
      </c>
      <c r="E21" s="30" t="s">
        <v>2958</v>
      </c>
      <c r="F21" s="31">
        <f>VLOOKUP($E21,Atletas!$1:$1048576,7,FALSE)</f>
        <v>36269</v>
      </c>
      <c r="G21" s="31" t="str">
        <f>VLOOKUP($E21,Atletas!$1:$1048576,9,FALSE)</f>
        <v>Iniciado</v>
      </c>
      <c r="H21" s="76" t="str">
        <f>VLOOKUP($E21,Atletas!$1:$1048576,5,FALSE)</f>
        <v>AJS</v>
      </c>
      <c r="I21" s="35" t="s">
        <v>48</v>
      </c>
      <c r="J21" s="34">
        <v>41385</v>
      </c>
      <c r="K21" s="35"/>
      <c r="L21" s="87" t="s">
        <v>27</v>
      </c>
    </row>
    <row r="22" spans="1:15" s="30" customFormat="1">
      <c r="A22" s="27"/>
      <c r="B22" s="28"/>
      <c r="C22" s="29"/>
      <c r="D22" s="26"/>
      <c r="E22" s="30" t="s">
        <v>2172</v>
      </c>
      <c r="F22" s="31">
        <f>VLOOKUP($E22,Atletas!$1:$1048576,7,FALSE)</f>
        <v>35957</v>
      </c>
      <c r="G22" s="31" t="str">
        <f>VLOOKUP($E22,Atletas!$1:$1048576,9,FALSE)</f>
        <v>Iniciado</v>
      </c>
      <c r="H22" s="76" t="str">
        <f>VLOOKUP($E22,Atletas!$1:$1048576,5,FALSE)</f>
        <v>GDE</v>
      </c>
      <c r="I22" s="35"/>
      <c r="J22" s="34"/>
      <c r="K22" s="35"/>
      <c r="L22" s="87" t="s">
        <v>2625</v>
      </c>
    </row>
    <row r="23" spans="1:15" s="30" customFormat="1">
      <c r="A23" s="27"/>
      <c r="B23" s="28"/>
      <c r="C23" s="29"/>
      <c r="D23" s="26"/>
      <c r="E23" s="30" t="s">
        <v>18</v>
      </c>
      <c r="F23" s="31">
        <f>VLOOKUP($E23,Atletas!$1:$1048576,7,FALSE)</f>
        <v>35577</v>
      </c>
      <c r="G23" s="31" t="str">
        <f>VLOOKUP($E23,Atletas!$1:$1048576,9,FALSE)</f>
        <v>Juvenil</v>
      </c>
      <c r="H23" s="76" t="str">
        <f>VLOOKUP($E23,Atletas!$1:$1048576,5,FALSE)</f>
        <v>GDE</v>
      </c>
      <c r="I23" s="35"/>
      <c r="J23" s="34"/>
      <c r="K23" s="35"/>
      <c r="L23" s="87" t="s">
        <v>2621</v>
      </c>
    </row>
    <row r="24" spans="1:15" s="30" customFormat="1">
      <c r="A24" s="27"/>
      <c r="B24" s="28"/>
      <c r="C24" s="29"/>
      <c r="D24" s="26"/>
      <c r="E24" s="30" t="s">
        <v>2102</v>
      </c>
      <c r="F24" s="31" t="e">
        <f>VLOOKUP($E24,Atletas!$1:$1048576,7,FALSE)</f>
        <v>#N/A</v>
      </c>
      <c r="G24" s="31" t="e">
        <f>VLOOKUP($E24,Atletas!$1:$1048576,9,FALSE)</f>
        <v>#N/A</v>
      </c>
      <c r="H24" s="76" t="e">
        <f>VLOOKUP($E24,Atletas!$1:$1048576,5,FALSE)</f>
        <v>#N/A</v>
      </c>
      <c r="I24" s="35"/>
      <c r="J24" s="34"/>
      <c r="K24" s="35"/>
      <c r="L24" s="87" t="s">
        <v>2622</v>
      </c>
    </row>
    <row r="25" spans="1:15" s="30" customFormat="1">
      <c r="A25" s="27"/>
      <c r="B25" s="28"/>
      <c r="C25" s="29"/>
      <c r="D25" s="26"/>
      <c r="E25" s="30" t="s">
        <v>14</v>
      </c>
      <c r="F25" s="31" t="e">
        <f>VLOOKUP($E25,Atletas!$1:$1048576,7,FALSE)</f>
        <v>#N/A</v>
      </c>
      <c r="G25" s="31" t="e">
        <f>VLOOKUP($E25,Atletas!$1:$1048576,9,FALSE)</f>
        <v>#N/A</v>
      </c>
      <c r="H25" s="76" t="e">
        <f>VLOOKUP($E25,Atletas!$1:$1048576,5,FALSE)</f>
        <v>#N/A</v>
      </c>
      <c r="I25" s="35"/>
      <c r="J25" s="34"/>
      <c r="K25" s="35"/>
      <c r="L25" s="87" t="s">
        <v>2623</v>
      </c>
    </row>
    <row r="26" spans="1:15" s="30" customFormat="1">
      <c r="A26" s="27"/>
      <c r="B26" s="28"/>
      <c r="C26" s="29"/>
      <c r="D26" s="26"/>
      <c r="E26" s="30" t="s">
        <v>1001</v>
      </c>
      <c r="F26" s="31" t="e">
        <f>VLOOKUP($E26,Atletas!$1:$1048576,7,FALSE)</f>
        <v>#N/A</v>
      </c>
      <c r="G26" s="31" t="e">
        <f>VLOOKUP($E26,Atletas!$1:$1048576,9,FALSE)</f>
        <v>#N/A</v>
      </c>
      <c r="H26" s="76" t="e">
        <f>VLOOKUP($E26,Atletas!$1:$1048576,5,FALSE)</f>
        <v>#N/A</v>
      </c>
      <c r="I26" s="35"/>
      <c r="J26" s="34"/>
      <c r="K26" s="35"/>
      <c r="L26" s="87" t="s">
        <v>2624</v>
      </c>
      <c r="M26" s="44"/>
    </row>
    <row r="27" spans="1:15" s="30" customFormat="1">
      <c r="A27" s="27"/>
      <c r="B27" s="28"/>
      <c r="C27" s="29"/>
      <c r="D27" s="26"/>
      <c r="F27" s="31">
        <f>VLOOKUP($E27,Atletas!$1:$1048576,7,FALSE)</f>
        <v>0</v>
      </c>
      <c r="G27" s="31">
        <f>VLOOKUP($E27,Atletas!$1:$1048576,9,FALSE)</f>
        <v>0</v>
      </c>
      <c r="H27" s="76">
        <f>VLOOKUP($E27,Atletas!$1:$1048576,5,FALSE)</f>
        <v>0</v>
      </c>
      <c r="I27" s="35"/>
      <c r="J27" s="34"/>
      <c r="K27" s="35"/>
      <c r="L27" s="87" t="s">
        <v>27</v>
      </c>
    </row>
    <row r="28" spans="1:15" s="30" customFormat="1">
      <c r="A28" s="27"/>
      <c r="B28" s="28"/>
      <c r="C28" s="29"/>
      <c r="D28" s="26"/>
      <c r="F28" s="31">
        <f>VLOOKUP($E28,Atletas!$1:$1048576,7,FALSE)</f>
        <v>0</v>
      </c>
      <c r="G28" s="31">
        <f>VLOOKUP($E28,Atletas!$1:$1048576,9,FALSE)</f>
        <v>0</v>
      </c>
      <c r="H28" s="76">
        <f>VLOOKUP($E28,Atletas!$1:$1048576,5,FALSE)</f>
        <v>0</v>
      </c>
      <c r="I28" s="35"/>
      <c r="J28" s="34"/>
      <c r="K28" s="35"/>
      <c r="L28" s="87" t="s">
        <v>27</v>
      </c>
    </row>
    <row r="29" spans="1:15">
      <c r="A29" s="27"/>
    </row>
    <row r="30" spans="1:15">
      <c r="A30" s="27"/>
    </row>
    <row r="31" spans="1:15" s="42" customFormat="1">
      <c r="A31" s="178" t="s">
        <v>1242</v>
      </c>
      <c r="B31" s="179"/>
      <c r="C31" s="179"/>
      <c r="D31" s="179"/>
      <c r="E31" s="179"/>
      <c r="F31" s="179"/>
      <c r="G31" s="179"/>
      <c r="H31" s="179"/>
      <c r="I31" s="179"/>
      <c r="J31" s="179"/>
      <c r="K31" s="179"/>
      <c r="L31" s="179"/>
    </row>
    <row r="32" spans="1:15" s="41" customFormat="1">
      <c r="A32" s="27"/>
      <c r="B32" s="28">
        <v>8.77</v>
      </c>
      <c r="C32" s="29" t="s">
        <v>15</v>
      </c>
      <c r="D32" s="26" t="s">
        <v>2789</v>
      </c>
      <c r="E32" s="30" t="s">
        <v>2075</v>
      </c>
      <c r="F32" s="31">
        <f>VLOOKUP($E32,Atletas!$1:$1048576,7,FALSE)</f>
        <v>35978</v>
      </c>
      <c r="G32" s="31" t="str">
        <f>VLOOKUP($E32,Atletas!$1:$1048576,9,FALSE)</f>
        <v>Iniciado</v>
      </c>
      <c r="H32" s="76" t="str">
        <f>VLOOKUP($E32,Atletas!$1:$1048576,5,FALSE)</f>
        <v>CSM</v>
      </c>
      <c r="I32" s="35" t="s">
        <v>2842</v>
      </c>
      <c r="J32" s="34">
        <v>41328</v>
      </c>
      <c r="K32" s="35"/>
      <c r="L32" s="87"/>
      <c r="M32" s="44"/>
      <c r="N32" s="30"/>
    </row>
    <row r="33" spans="1:12" s="30" customFormat="1">
      <c r="A33" s="27"/>
      <c r="B33" s="28">
        <v>8.6</v>
      </c>
      <c r="C33" s="29" t="s">
        <v>15</v>
      </c>
      <c r="D33" s="26" t="s">
        <v>2789</v>
      </c>
      <c r="E33" s="30" t="s">
        <v>52</v>
      </c>
      <c r="F33" s="31">
        <f>VLOOKUP($E33,Atletas!$1:$1048576,7,FALSE)</f>
        <v>36231</v>
      </c>
      <c r="G33" s="31" t="str">
        <f>VLOOKUP($E33,Atletas!$1:$1048576,9,FALSE)</f>
        <v>Iniciado</v>
      </c>
      <c r="H33" s="76" t="str">
        <f>VLOOKUP($E33,Atletas!$1:$1048576,5,FALSE)</f>
        <v>ACDSJ</v>
      </c>
      <c r="I33" s="35" t="s">
        <v>2842</v>
      </c>
      <c r="J33" s="34">
        <v>41328</v>
      </c>
      <c r="K33" s="35"/>
      <c r="L33" s="87"/>
    </row>
    <row r="34" spans="1:12" s="30" customFormat="1">
      <c r="A34" s="27"/>
      <c r="B34" s="28"/>
      <c r="C34" s="29"/>
      <c r="D34" s="26"/>
      <c r="F34" s="31"/>
      <c r="G34" s="31"/>
      <c r="H34" s="76"/>
      <c r="I34" s="35"/>
      <c r="J34" s="34"/>
      <c r="K34" s="35"/>
      <c r="L34" s="35"/>
    </row>
    <row r="35" spans="1:12">
      <c r="A35" s="27"/>
    </row>
    <row r="36" spans="1:12">
      <c r="A36" s="27"/>
    </row>
    <row r="37" spans="1:12">
      <c r="A37" s="27"/>
    </row>
    <row r="38" spans="1:12">
      <c r="A38" s="27"/>
    </row>
    <row r="39" spans="1:12">
      <c r="A39" s="27"/>
    </row>
  </sheetData>
  <sortState ref="A13:O22">
    <sortCondition descending="1" ref="B13:B22"/>
  </sortState>
  <mergeCells count="5">
    <mergeCell ref="A31:L31"/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1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4" enableFormatConditionsCalculation="0">
    <pageSetUpPr fitToPage="1"/>
  </sheetPr>
  <dimension ref="A1:O45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2" sqref="A2:L2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23" customWidth="1"/>
    <col min="4" max="4" width="5.6640625" style="2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7" customWidth="1"/>
    <col min="10" max="10" width="10.1640625" style="19" customWidth="1"/>
    <col min="11" max="12" width="13.6640625" style="7" customWidth="1"/>
    <col min="13" max="14" width="0" hidden="1" customWidth="1"/>
  </cols>
  <sheetData>
    <row r="1" spans="1:15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5" ht="19.5" customHeight="1">
      <c r="A2" s="180" t="s">
        <v>1394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5" ht="18" customHeight="1">
      <c r="A3" s="182" t="s">
        <v>1397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</row>
    <row r="4" spans="1:15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</row>
    <row r="5" spans="1:15" ht="15.25" customHeight="1">
      <c r="A5" s="3" t="s">
        <v>1756</v>
      </c>
      <c r="B5" s="5" t="s">
        <v>1757</v>
      </c>
      <c r="C5" s="22" t="s">
        <v>1516</v>
      </c>
      <c r="D5" s="62" t="s">
        <v>1713</v>
      </c>
      <c r="E5" s="4" t="s">
        <v>1759</v>
      </c>
      <c r="F5" s="63" t="s">
        <v>1543</v>
      </c>
      <c r="G5" s="64" t="s">
        <v>1761</v>
      </c>
      <c r="H5" s="142" t="s">
        <v>1708</v>
      </c>
      <c r="I5" s="64" t="s">
        <v>1709</v>
      </c>
      <c r="J5" s="65" t="s">
        <v>1710</v>
      </c>
      <c r="K5" s="64" t="s">
        <v>1711</v>
      </c>
      <c r="L5" s="64" t="s">
        <v>1712</v>
      </c>
    </row>
    <row r="6" spans="1:15" s="36" customFormat="1">
      <c r="A6" s="27">
        <v>1</v>
      </c>
      <c r="B6" s="28">
        <v>15.66</v>
      </c>
      <c r="C6" s="29"/>
      <c r="D6" s="26">
        <v>1</v>
      </c>
      <c r="E6" s="30" t="s">
        <v>994</v>
      </c>
      <c r="F6" s="31">
        <f>VLOOKUP($E6,Atletas!$1:$1048576,7,FALSE)</f>
        <v>35455</v>
      </c>
      <c r="G6" s="31" t="str">
        <f>VLOOKUP($E6,Atletas!$1:$1048576,9,FALSE)</f>
        <v>Juvenil</v>
      </c>
      <c r="H6" s="76" t="str">
        <f>VLOOKUP($E6,Atletas!$1:$1048576,5,FALSE)</f>
        <v>GDE</v>
      </c>
      <c r="I6" s="35" t="s">
        <v>48</v>
      </c>
      <c r="J6" s="34">
        <v>41412</v>
      </c>
      <c r="K6" s="35"/>
      <c r="L6" s="35" t="s">
        <v>27</v>
      </c>
      <c r="N6" s="30"/>
      <c r="O6" s="30" t="str">
        <f>IF(L6="rp",CONCATENATE(B6," - 12"),L6)</f>
        <v>15,66 - 12</v>
      </c>
    </row>
    <row r="7" spans="1:15" s="36" customFormat="1">
      <c r="A7" s="27">
        <v>2</v>
      </c>
      <c r="B7" s="28">
        <v>12.6</v>
      </c>
      <c r="C7" s="29"/>
      <c r="D7" s="26" t="s">
        <v>3020</v>
      </c>
      <c r="E7" s="30" t="s">
        <v>39</v>
      </c>
      <c r="F7" s="31">
        <f>VLOOKUP($E7,Atletas!$1:$1048576,7,FALSE)</f>
        <v>35251</v>
      </c>
      <c r="G7" s="31" t="str">
        <f>VLOOKUP($E7,Atletas!$1:$1048576,9,FALSE)</f>
        <v>Juvenil</v>
      </c>
      <c r="H7" s="76" t="str">
        <f>VLOOKUP($E7,Atletas!$1:$1048576,5,FALSE)</f>
        <v>CSM</v>
      </c>
      <c r="I7" s="35" t="s">
        <v>48</v>
      </c>
      <c r="J7" s="34">
        <v>41398</v>
      </c>
      <c r="K7" s="35"/>
      <c r="L7" s="35" t="s">
        <v>27</v>
      </c>
      <c r="N7" s="30"/>
      <c r="O7" s="30"/>
    </row>
    <row r="8" spans="1:15" s="30" customFormat="1">
      <c r="A8" s="27">
        <v>3</v>
      </c>
      <c r="B8" s="28">
        <v>11.28</v>
      </c>
      <c r="C8" s="29"/>
      <c r="D8" s="26">
        <v>2</v>
      </c>
      <c r="E8" s="30" t="s">
        <v>1261</v>
      </c>
      <c r="F8" s="31">
        <f>VLOOKUP($E8,Atletas!$1:$1048576,7,FALSE)</f>
        <v>35493</v>
      </c>
      <c r="G8" s="31" t="str">
        <f>VLOOKUP($E8,Atletas!$1:$1048576,9,FALSE)</f>
        <v>Juvenil</v>
      </c>
      <c r="H8" s="76" t="str">
        <f>VLOOKUP($E8,Atletas!$1:$1048576,5,FALSE)</f>
        <v>GDE</v>
      </c>
      <c r="I8" s="35" t="s">
        <v>48</v>
      </c>
      <c r="J8" s="34">
        <v>41391</v>
      </c>
      <c r="K8" s="35"/>
      <c r="L8" s="35" t="s">
        <v>27</v>
      </c>
      <c r="M8" s="44"/>
    </row>
    <row r="9" spans="1:15" s="36" customFormat="1">
      <c r="A9" s="27">
        <v>4</v>
      </c>
      <c r="B9" s="28">
        <v>10.29</v>
      </c>
      <c r="C9" s="29"/>
      <c r="D9" s="26" t="s">
        <v>2789</v>
      </c>
      <c r="E9" s="30" t="s">
        <v>1037</v>
      </c>
      <c r="F9" s="31">
        <f>VLOOKUP($E9,Atletas!$1:$1048576,7,FALSE)</f>
        <v>35674</v>
      </c>
      <c r="G9" s="31" t="str">
        <f>VLOOKUP($E9,Atletas!$1:$1048576,9,FALSE)</f>
        <v>Juvenil</v>
      </c>
      <c r="H9" s="76" t="str">
        <f>VLOOKUP($E9,Atletas!$1:$1048576,5,FALSE)</f>
        <v>ACDSJ</v>
      </c>
      <c r="I9" s="35" t="s">
        <v>48</v>
      </c>
      <c r="J9" s="34">
        <v>41300</v>
      </c>
      <c r="K9" s="35"/>
      <c r="L9" s="35" t="s">
        <v>27</v>
      </c>
      <c r="N9" s="30"/>
      <c r="O9" s="30"/>
    </row>
    <row r="10" spans="1:15" s="30" customFormat="1">
      <c r="A10" s="27">
        <v>5</v>
      </c>
      <c r="B10" s="28">
        <v>10.06</v>
      </c>
      <c r="C10" s="29"/>
      <c r="D10" s="26">
        <v>3</v>
      </c>
      <c r="E10" s="30" t="s">
        <v>753</v>
      </c>
      <c r="F10" s="31">
        <f>VLOOKUP($E10,Atletas!$1:$1048576,7,FALSE)</f>
        <v>36447</v>
      </c>
      <c r="G10" s="31" t="str">
        <f>VLOOKUP($E10,Atletas!$1:$1048576,9,FALSE)</f>
        <v>Iniciado</v>
      </c>
      <c r="H10" s="76" t="str">
        <f>VLOOKUP($E10,Atletas!$1:$1048576,5,FALSE)</f>
        <v>GDE</v>
      </c>
      <c r="I10" s="35" t="s">
        <v>48</v>
      </c>
      <c r="J10" s="34">
        <v>41412</v>
      </c>
      <c r="K10" s="35"/>
      <c r="L10" s="35" t="s">
        <v>27</v>
      </c>
      <c r="M10" s="44"/>
    </row>
    <row r="11" spans="1:15" s="30" customFormat="1">
      <c r="A11" s="27">
        <v>6</v>
      </c>
      <c r="B11" s="28">
        <v>10.06</v>
      </c>
      <c r="C11" s="29"/>
      <c r="D11" s="26" t="s">
        <v>3020</v>
      </c>
      <c r="E11" s="30" t="s">
        <v>1158</v>
      </c>
      <c r="F11" s="31">
        <f>VLOOKUP($E11,Atletas!$1:$1048576,7,FALSE)</f>
        <v>35074</v>
      </c>
      <c r="G11" s="31" t="str">
        <f>VLOOKUP($E11,Atletas!$1:$1048576,9,FALSE)</f>
        <v>Juvenil</v>
      </c>
      <c r="H11" s="76" t="str">
        <f>VLOOKUP($E11,Atletas!$1:$1048576,5,FALSE)</f>
        <v>ACDSJ</v>
      </c>
      <c r="I11" s="35" t="s">
        <v>3355</v>
      </c>
      <c r="J11" s="34">
        <v>41475</v>
      </c>
      <c r="K11" s="35"/>
      <c r="L11" s="35" t="s">
        <v>2619</v>
      </c>
      <c r="M11" s="44"/>
    </row>
    <row r="12" spans="1:15" s="36" customFormat="1">
      <c r="A12" s="27">
        <v>7</v>
      </c>
      <c r="B12" s="28">
        <v>9.0399999999999991</v>
      </c>
      <c r="C12" s="29"/>
      <c r="D12" s="26" t="s">
        <v>2789</v>
      </c>
      <c r="E12" s="30" t="s">
        <v>31</v>
      </c>
      <c r="F12" s="31">
        <f>VLOOKUP($E12,Atletas!$1:$1048576,7,FALSE)</f>
        <v>35103</v>
      </c>
      <c r="G12" s="31" t="str">
        <f>VLOOKUP($E12,Atletas!$1:$1048576,9,FALSE)</f>
        <v>Juvenil</v>
      </c>
      <c r="H12" s="76" t="str">
        <f>VLOOKUP($E12,Atletas!$1:$1048576,5,FALSE)</f>
        <v>GDE</v>
      </c>
      <c r="I12" s="35" t="s">
        <v>48</v>
      </c>
      <c r="J12" s="34">
        <v>41300</v>
      </c>
      <c r="K12" s="35"/>
      <c r="L12" s="35" t="s">
        <v>27</v>
      </c>
      <c r="N12" s="30"/>
      <c r="O12" s="30"/>
    </row>
    <row r="13" spans="1:15" s="36" customFormat="1">
      <c r="A13" s="27">
        <v>8</v>
      </c>
      <c r="B13" s="28">
        <v>8.74</v>
      </c>
      <c r="C13" s="29"/>
      <c r="D13" s="26">
        <v>1</v>
      </c>
      <c r="E13" s="30" t="s">
        <v>3216</v>
      </c>
      <c r="F13" s="31">
        <f>VLOOKUP($E13,Atletas!$1:$1048576,7,FALSE)</f>
        <v>35352</v>
      </c>
      <c r="G13" s="31" t="str">
        <f>VLOOKUP($E13,Atletas!$1:$1048576,9,FALSE)</f>
        <v>Juvenil</v>
      </c>
      <c r="H13" s="76" t="str">
        <f>VLOOKUP($E13,Atletas!$1:$1048576,5,FALSE)</f>
        <v>ACDSJ</v>
      </c>
      <c r="I13" s="35" t="s">
        <v>48</v>
      </c>
      <c r="J13" s="34">
        <v>41461</v>
      </c>
      <c r="K13" s="35"/>
      <c r="L13" s="35" t="s">
        <v>27</v>
      </c>
      <c r="N13" s="30"/>
    </row>
    <row r="14" spans="1:15" s="30" customFormat="1">
      <c r="A14" s="27">
        <v>9</v>
      </c>
      <c r="B14" s="28">
        <v>8.67</v>
      </c>
      <c r="C14" s="29"/>
      <c r="D14" s="26" t="s">
        <v>3020</v>
      </c>
      <c r="E14" s="30" t="s">
        <v>2177</v>
      </c>
      <c r="F14" s="31">
        <f>VLOOKUP($E14,Atletas!$1:$1048576,7,FALSE)</f>
        <v>35358</v>
      </c>
      <c r="G14" s="31" t="str">
        <f>VLOOKUP($E14,Atletas!$1:$1048576,9,FALSE)</f>
        <v>Juvenil</v>
      </c>
      <c r="H14" s="76" t="str">
        <f>VLOOKUP($E14,Atletas!$1:$1048576,5,FALSE)</f>
        <v>AJS</v>
      </c>
      <c r="I14" s="35" t="s">
        <v>48</v>
      </c>
      <c r="J14" s="34">
        <v>41398</v>
      </c>
      <c r="K14" s="35"/>
      <c r="L14" s="35" t="s">
        <v>27</v>
      </c>
      <c r="M14" s="44"/>
    </row>
    <row r="15" spans="1:15" s="36" customFormat="1">
      <c r="A15" s="27">
        <v>10</v>
      </c>
      <c r="B15" s="28">
        <v>8.59</v>
      </c>
      <c r="C15" s="29"/>
      <c r="D15" s="26">
        <v>2</v>
      </c>
      <c r="E15" s="30" t="s">
        <v>1788</v>
      </c>
      <c r="F15" s="31">
        <f>VLOOKUP($E15,Atletas!$1:$1048576,7,FALSE)</f>
        <v>35383</v>
      </c>
      <c r="G15" s="31" t="str">
        <f>VLOOKUP($E15,Atletas!$1:$1048576,9,FALSE)</f>
        <v>Juvenil</v>
      </c>
      <c r="H15" s="76" t="str">
        <f>VLOOKUP($E15,Atletas!$1:$1048576,5,FALSE)</f>
        <v>CSM</v>
      </c>
      <c r="I15" s="35" t="s">
        <v>48</v>
      </c>
      <c r="J15" s="34">
        <v>41461</v>
      </c>
      <c r="K15" s="35"/>
      <c r="L15" s="35" t="s">
        <v>27</v>
      </c>
      <c r="M15" s="44"/>
      <c r="N15" s="30"/>
      <c r="O15" s="30"/>
    </row>
    <row r="16" spans="1:15" s="36" customFormat="1">
      <c r="A16" s="27">
        <v>11</v>
      </c>
      <c r="B16" s="28">
        <v>8.4700000000000006</v>
      </c>
      <c r="C16" s="29"/>
      <c r="D16" s="26">
        <v>4</v>
      </c>
      <c r="E16" s="30" t="s">
        <v>1114</v>
      </c>
      <c r="F16" s="31">
        <f>VLOOKUP($E16,Atletas!$1:$1048576,7,FALSE)</f>
        <v>35509</v>
      </c>
      <c r="G16" s="31" t="str">
        <f>VLOOKUP($E16,Atletas!$1:$1048576,9,FALSE)</f>
        <v>Juvenil</v>
      </c>
      <c r="H16" s="76" t="str">
        <f>VLOOKUP($E16,Atletas!$1:$1048576,5,FALSE)</f>
        <v>GDE</v>
      </c>
      <c r="I16" s="35" t="s">
        <v>48</v>
      </c>
      <c r="J16" s="34">
        <v>41412</v>
      </c>
      <c r="K16" s="35"/>
      <c r="L16" s="35" t="s">
        <v>27</v>
      </c>
      <c r="N16" s="30"/>
      <c r="O16" s="30"/>
    </row>
    <row r="17" spans="1:15" s="30" customFormat="1">
      <c r="A17" s="27">
        <v>12</v>
      </c>
      <c r="B17" s="28">
        <v>8.1199999999999992</v>
      </c>
      <c r="C17" s="29"/>
      <c r="D17" s="26" t="s">
        <v>2789</v>
      </c>
      <c r="E17" s="30" t="s">
        <v>584</v>
      </c>
      <c r="F17" s="31">
        <f>VLOOKUP($E17,Atletas!$1:$1048576,7,FALSE)</f>
        <v>35227</v>
      </c>
      <c r="G17" s="31" t="str">
        <f>VLOOKUP($E17,Atletas!$1:$1048576,9,FALSE)</f>
        <v>Juvenil</v>
      </c>
      <c r="H17" s="76" t="str">
        <f>VLOOKUP($E17,Atletas!$1:$1048576,5,FALSE)</f>
        <v>AJS</v>
      </c>
      <c r="I17" s="35" t="s">
        <v>48</v>
      </c>
      <c r="J17" s="34">
        <v>41300</v>
      </c>
      <c r="K17" s="35"/>
      <c r="L17" s="35" t="s">
        <v>27</v>
      </c>
      <c r="M17" s="44"/>
    </row>
    <row r="18" spans="1:15" s="30" customFormat="1">
      <c r="A18" s="27">
        <v>13</v>
      </c>
      <c r="B18" s="28">
        <v>7.69</v>
      </c>
      <c r="C18" s="29"/>
      <c r="D18" s="26" t="s">
        <v>2789</v>
      </c>
      <c r="E18" s="30" t="s">
        <v>2177</v>
      </c>
      <c r="F18" s="31">
        <f>VLOOKUP($E18,Atletas!$1:$1048576,7,FALSE)</f>
        <v>35358</v>
      </c>
      <c r="G18" s="31" t="str">
        <f>VLOOKUP($E18,Atletas!$1:$1048576,9,FALSE)</f>
        <v>Juvenil</v>
      </c>
      <c r="H18" s="76" t="str">
        <f>VLOOKUP($E18,Atletas!$1:$1048576,5,FALSE)</f>
        <v>AJS</v>
      </c>
      <c r="I18" s="35" t="s">
        <v>48</v>
      </c>
      <c r="J18" s="34">
        <v>41300</v>
      </c>
      <c r="K18" s="35"/>
      <c r="L18" s="35" t="s">
        <v>27</v>
      </c>
      <c r="M18" s="44"/>
    </row>
    <row r="19" spans="1:15" s="36" customFormat="1">
      <c r="A19" s="27">
        <v>14</v>
      </c>
      <c r="B19" s="28">
        <v>7.62</v>
      </c>
      <c r="C19" s="29"/>
      <c r="D19" s="26">
        <v>3</v>
      </c>
      <c r="E19" s="30" t="s">
        <v>2087</v>
      </c>
      <c r="F19" s="31">
        <f>VLOOKUP($E19,Atletas!$1:$1048576,7,FALSE)</f>
        <v>35582</v>
      </c>
      <c r="G19" s="31" t="str">
        <f>VLOOKUP($E19,Atletas!$1:$1048576,9,FALSE)</f>
        <v>Juvenil</v>
      </c>
      <c r="H19" s="76" t="str">
        <f>VLOOKUP($E19,Atletas!$1:$1048576,5,FALSE)</f>
        <v>GDE</v>
      </c>
      <c r="I19" s="35" t="s">
        <v>48</v>
      </c>
      <c r="J19" s="34">
        <v>41461</v>
      </c>
      <c r="K19" s="35"/>
      <c r="L19" s="35" t="s">
        <v>27</v>
      </c>
      <c r="N19" s="30"/>
      <c r="O19" s="30"/>
    </row>
    <row r="20" spans="1:15" s="36" customFormat="1">
      <c r="A20" s="27">
        <v>15</v>
      </c>
      <c r="B20" s="28">
        <v>7.54</v>
      </c>
      <c r="C20" s="29"/>
      <c r="D20" s="26">
        <v>5</v>
      </c>
      <c r="E20" s="30" t="s">
        <v>2967</v>
      </c>
      <c r="F20" s="31">
        <f>VLOOKUP($E20,Atletas!$1:$1048576,7,FALSE)</f>
        <v>35714</v>
      </c>
      <c r="G20" s="31" t="str">
        <f>VLOOKUP($E20,Atletas!$1:$1048576,9,FALSE)</f>
        <v>Juvenil</v>
      </c>
      <c r="H20" s="76" t="str">
        <f>VLOOKUP($E20,Atletas!$1:$1048576,5,FALSE)</f>
        <v>ADRAP</v>
      </c>
      <c r="I20" s="35" t="s">
        <v>48</v>
      </c>
      <c r="J20" s="34">
        <v>41412</v>
      </c>
      <c r="K20" s="35"/>
      <c r="L20" s="35" t="s">
        <v>27</v>
      </c>
      <c r="N20" s="30"/>
    </row>
    <row r="21" spans="1:15" s="36" customFormat="1">
      <c r="A21" s="27">
        <v>16</v>
      </c>
      <c r="B21" s="28">
        <v>7.52</v>
      </c>
      <c r="C21" s="29"/>
      <c r="D21" s="26">
        <v>6</v>
      </c>
      <c r="E21" s="30" t="s">
        <v>2998</v>
      </c>
      <c r="F21" s="31">
        <f>VLOOKUP($E21,Atletas!$1:$1048576,7,FALSE)</f>
        <v>35726</v>
      </c>
      <c r="G21" s="31" t="str">
        <f>VLOOKUP($E21,Atletas!$1:$1048576,9,FALSE)</f>
        <v>Juvenil</v>
      </c>
      <c r="H21" s="76" t="str">
        <f>VLOOKUP($E21,Atletas!$1:$1048576,5,FALSE)</f>
        <v>AJS</v>
      </c>
      <c r="I21" s="35" t="s">
        <v>48</v>
      </c>
      <c r="J21" s="34">
        <v>41412</v>
      </c>
      <c r="K21" s="35"/>
      <c r="L21" s="35" t="s">
        <v>27</v>
      </c>
      <c r="N21" s="30"/>
    </row>
    <row r="22" spans="1:15" s="36" customFormat="1">
      <c r="A22" s="27">
        <v>17</v>
      </c>
      <c r="B22" s="28">
        <v>7.32</v>
      </c>
      <c r="C22" s="29"/>
      <c r="D22" s="26">
        <v>7</v>
      </c>
      <c r="E22" s="30" t="s">
        <v>2139</v>
      </c>
      <c r="F22" s="31">
        <f>VLOOKUP($E22,Atletas!$1:$1048576,7,FALSE)</f>
        <v>36075</v>
      </c>
      <c r="G22" s="31" t="str">
        <f>VLOOKUP($E22,Atletas!$1:$1048576,9,FALSE)</f>
        <v>Iniciado</v>
      </c>
      <c r="H22" s="76" t="str">
        <f>VLOOKUP($E22,Atletas!$1:$1048576,5,FALSE)</f>
        <v>AJS</v>
      </c>
      <c r="I22" s="35" t="s">
        <v>48</v>
      </c>
      <c r="J22" s="34">
        <v>41412</v>
      </c>
      <c r="K22" s="35"/>
      <c r="L22" s="35" t="s">
        <v>27</v>
      </c>
      <c r="N22" s="30"/>
    </row>
    <row r="23" spans="1:15" s="30" customFormat="1">
      <c r="A23" s="27">
        <v>18</v>
      </c>
      <c r="B23" s="28">
        <v>7.04</v>
      </c>
      <c r="C23" s="29"/>
      <c r="D23" s="26">
        <v>4</v>
      </c>
      <c r="E23" s="30" t="s">
        <v>1787</v>
      </c>
      <c r="F23" s="31">
        <f>VLOOKUP($E23,Atletas!$1:$1048576,7,FALSE)</f>
        <v>35285</v>
      </c>
      <c r="G23" s="31" t="str">
        <f>VLOOKUP($E23,Atletas!$1:$1048576,9,FALSE)</f>
        <v>Juvenil</v>
      </c>
      <c r="H23" s="76" t="str">
        <f>VLOOKUP($E23,Atletas!$1:$1048576,5,FALSE)</f>
        <v>CSM</v>
      </c>
      <c r="I23" s="35" t="s">
        <v>48</v>
      </c>
      <c r="J23" s="34">
        <v>41461</v>
      </c>
      <c r="K23" s="35"/>
      <c r="L23" s="35" t="s">
        <v>27</v>
      </c>
      <c r="M23" s="44"/>
    </row>
    <row r="24" spans="1:15" s="30" customFormat="1">
      <c r="A24" s="27">
        <v>19</v>
      </c>
      <c r="B24" s="28">
        <v>6.58</v>
      </c>
      <c r="C24" s="29"/>
      <c r="D24" s="26">
        <v>3</v>
      </c>
      <c r="E24" s="30" t="s">
        <v>2900</v>
      </c>
      <c r="F24" s="31">
        <f>VLOOKUP($E24,Atletas!$1:$1048576,7,FALSE)</f>
        <v>35706</v>
      </c>
      <c r="G24" s="31" t="str">
        <f>VLOOKUP($E24,Atletas!$1:$1048576,9,FALSE)</f>
        <v>Juvenil</v>
      </c>
      <c r="H24" s="76" t="str">
        <f>VLOOKUP($E24,Atletas!$1:$1048576,5,FALSE)</f>
        <v>CSM</v>
      </c>
      <c r="I24" s="35" t="s">
        <v>48</v>
      </c>
      <c r="J24" s="34">
        <v>41391</v>
      </c>
      <c r="K24" s="35"/>
      <c r="L24" s="35" t="s">
        <v>27</v>
      </c>
      <c r="M24" s="44"/>
    </row>
    <row r="25" spans="1:15" s="30" customFormat="1">
      <c r="A25" s="27">
        <v>20</v>
      </c>
      <c r="B25" s="28">
        <v>6.3</v>
      </c>
      <c r="C25" s="29"/>
      <c r="D25" s="26" t="s">
        <v>3020</v>
      </c>
      <c r="E25" s="30" t="s">
        <v>29</v>
      </c>
      <c r="F25" s="31">
        <f>VLOOKUP($E25,Atletas!$1:$1048576,7,FALSE)</f>
        <v>35636</v>
      </c>
      <c r="G25" s="31" t="str">
        <f>VLOOKUP($E25,Atletas!$1:$1048576,9,FALSE)</f>
        <v>Juvenil</v>
      </c>
      <c r="H25" s="76" t="str">
        <f>VLOOKUP($E25,Atletas!$1:$1048576,5,FALSE)</f>
        <v>CSM</v>
      </c>
      <c r="I25" s="35" t="s">
        <v>48</v>
      </c>
      <c r="J25" s="34">
        <v>41398</v>
      </c>
      <c r="K25" s="35"/>
      <c r="L25" s="35" t="s">
        <v>27</v>
      </c>
      <c r="M25" s="44"/>
    </row>
    <row r="26" spans="1:15" s="30" customFormat="1">
      <c r="A26" s="27"/>
      <c r="B26" s="28"/>
      <c r="C26" s="29"/>
      <c r="D26" s="26"/>
      <c r="E26" s="30" t="s">
        <v>589</v>
      </c>
      <c r="F26" s="31">
        <f>VLOOKUP($E26,Atletas!$1:$1048576,7,FALSE)</f>
        <v>35109</v>
      </c>
      <c r="G26" s="31" t="str">
        <f>VLOOKUP($E26,Atletas!$1:$1048576,9,FALSE)</f>
        <v>Juvenil</v>
      </c>
      <c r="H26" s="76" t="str">
        <f>VLOOKUP($E26,Atletas!$1:$1048576,5,FALSE)</f>
        <v>CSM</v>
      </c>
      <c r="I26" s="35"/>
      <c r="J26" s="34"/>
      <c r="K26" s="35"/>
      <c r="L26" s="35" t="s">
        <v>2626</v>
      </c>
      <c r="M26" s="44"/>
    </row>
    <row r="27" spans="1:15" s="30" customFormat="1">
      <c r="A27" s="27"/>
      <c r="B27" s="28"/>
      <c r="C27" s="29"/>
      <c r="D27" s="26"/>
      <c r="E27" s="30" t="s">
        <v>55</v>
      </c>
      <c r="F27" s="31" t="e">
        <f>VLOOKUP($E27,Atletas!$1:$1048576,7,FALSE)</f>
        <v>#N/A</v>
      </c>
      <c r="G27" s="31" t="e">
        <f>VLOOKUP($E27,Atletas!$1:$1048576,9,FALSE)</f>
        <v>#N/A</v>
      </c>
      <c r="H27" s="76" t="e">
        <f>VLOOKUP($E27,Atletas!$1:$1048576,5,FALSE)</f>
        <v>#N/A</v>
      </c>
      <c r="I27" s="35"/>
      <c r="J27" s="34"/>
      <c r="K27" s="35"/>
      <c r="L27" s="35" t="s">
        <v>2627</v>
      </c>
      <c r="M27" s="44"/>
    </row>
    <row r="28" spans="1:15" s="36" customFormat="1">
      <c r="A28" s="27"/>
      <c r="B28" s="28"/>
      <c r="C28" s="29"/>
      <c r="D28" s="26"/>
      <c r="E28" s="30" t="s">
        <v>2157</v>
      </c>
      <c r="F28" s="31" t="e">
        <f>VLOOKUP($E28,Atletas!$1:$1048576,7,FALSE)</f>
        <v>#N/A</v>
      </c>
      <c r="G28" s="31" t="e">
        <f>VLOOKUP($E28,Atletas!$1:$1048576,9,FALSE)</f>
        <v>#N/A</v>
      </c>
      <c r="H28" s="76" t="e">
        <f>VLOOKUP($E28,Atletas!$1:$1048576,5,FALSE)</f>
        <v>#N/A</v>
      </c>
      <c r="I28" s="35"/>
      <c r="J28" s="34"/>
      <c r="K28" s="35"/>
      <c r="L28" s="35" t="s">
        <v>2628</v>
      </c>
      <c r="N28" s="30"/>
      <c r="O28" s="30"/>
    </row>
    <row r="29" spans="1:15" s="30" customFormat="1">
      <c r="A29" s="27"/>
      <c r="B29" s="28"/>
      <c r="C29" s="29"/>
      <c r="D29" s="26"/>
      <c r="E29" s="30" t="s">
        <v>679</v>
      </c>
      <c r="F29" s="31">
        <f>VLOOKUP($E29,Atletas!$1:$1048576,7,FALSE)</f>
        <v>35305</v>
      </c>
      <c r="G29" s="31" t="str">
        <f>VLOOKUP($E29,Atletas!$1:$1048576,9,FALSE)</f>
        <v>Juvenil</v>
      </c>
      <c r="H29" s="76" t="str">
        <f>VLOOKUP($E29,Atletas!$1:$1048576,5,FALSE)</f>
        <v>GDE</v>
      </c>
      <c r="I29" s="35"/>
      <c r="J29" s="34"/>
      <c r="K29" s="35"/>
      <c r="L29" s="35" t="s">
        <v>2629</v>
      </c>
      <c r="M29" s="44"/>
    </row>
    <row r="30" spans="1:15" s="36" customFormat="1">
      <c r="A30" s="27"/>
      <c r="B30" s="28"/>
      <c r="C30" s="29"/>
      <c r="D30" s="26"/>
      <c r="E30" s="30" t="s">
        <v>2115</v>
      </c>
      <c r="F30" s="31" t="e">
        <f>VLOOKUP($E30,Atletas!$1:$1048576,7,FALSE)</f>
        <v>#N/A</v>
      </c>
      <c r="G30" s="31" t="e">
        <f>VLOOKUP($E30,Atletas!$1:$1048576,9,FALSE)</f>
        <v>#N/A</v>
      </c>
      <c r="H30" s="76" t="e">
        <f>VLOOKUP($E30,Atletas!$1:$1048576,5,FALSE)</f>
        <v>#N/A</v>
      </c>
      <c r="I30" s="35"/>
      <c r="J30" s="34"/>
      <c r="K30" s="35"/>
      <c r="L30" s="35" t="s">
        <v>2630</v>
      </c>
      <c r="N30" s="30"/>
      <c r="O30" s="30"/>
    </row>
    <row r="31" spans="1:15" s="30" customFormat="1">
      <c r="A31" s="27"/>
      <c r="B31" s="28"/>
      <c r="C31" s="29"/>
      <c r="D31" s="26"/>
      <c r="E31" s="30" t="s">
        <v>2077</v>
      </c>
      <c r="F31" s="31" t="e">
        <f>VLOOKUP($E31,Atletas!$1:$1048576,7,FALSE)</f>
        <v>#N/A</v>
      </c>
      <c r="G31" s="31" t="e">
        <f>VLOOKUP($E31,Atletas!$1:$1048576,9,FALSE)</f>
        <v>#N/A</v>
      </c>
      <c r="H31" s="76" t="e">
        <f>VLOOKUP($E31,Atletas!$1:$1048576,5,FALSE)</f>
        <v>#N/A</v>
      </c>
      <c r="I31" s="35"/>
      <c r="J31" s="34"/>
      <c r="K31" s="35"/>
      <c r="L31" s="35" t="s">
        <v>2613</v>
      </c>
      <c r="M31" s="44"/>
    </row>
    <row r="32" spans="1:15" s="36" customFormat="1">
      <c r="A32" s="27"/>
      <c r="B32" s="28"/>
      <c r="C32" s="29"/>
      <c r="D32" s="26"/>
      <c r="E32" s="30" t="s">
        <v>2113</v>
      </c>
      <c r="F32" s="31">
        <f>VLOOKUP($E32,Atletas!$1:$1048576,7,FALSE)</f>
        <v>35291</v>
      </c>
      <c r="G32" s="31" t="str">
        <f>VLOOKUP($E32,Atletas!$1:$1048576,9,FALSE)</f>
        <v>Juvenil</v>
      </c>
      <c r="H32" s="76" t="str">
        <f>VLOOKUP($E32,Atletas!$1:$1048576,5,FALSE)</f>
        <v>CSM</v>
      </c>
      <c r="I32" s="35"/>
      <c r="J32" s="34"/>
      <c r="K32" s="35"/>
      <c r="L32" s="35" t="s">
        <v>2631</v>
      </c>
      <c r="N32" s="30"/>
      <c r="O32" s="30"/>
    </row>
    <row r="33" spans="1:14" s="36" customFormat="1">
      <c r="A33" s="27"/>
      <c r="B33" s="28"/>
      <c r="C33" s="29"/>
      <c r="D33" s="26"/>
      <c r="E33" s="30"/>
      <c r="F33" s="31">
        <f>VLOOKUP($E33,Atletas!$1:$1048576,7,FALSE)</f>
        <v>0</v>
      </c>
      <c r="G33" s="31">
        <f>VLOOKUP($E33,Atletas!$1:$1048576,9,FALSE)</f>
        <v>0</v>
      </c>
      <c r="H33" s="76">
        <f>VLOOKUP($E33,Atletas!$1:$1048576,5,FALSE)</f>
        <v>0</v>
      </c>
      <c r="I33" s="35"/>
      <c r="J33" s="34"/>
      <c r="K33" s="35"/>
      <c r="L33" s="35" t="s">
        <v>27</v>
      </c>
      <c r="N33" s="30"/>
    </row>
    <row r="34" spans="1:14" s="36" customFormat="1">
      <c r="A34" s="27"/>
      <c r="B34" s="28"/>
      <c r="C34" s="29"/>
      <c r="D34" s="26"/>
      <c r="E34" s="30"/>
      <c r="F34" s="31">
        <f>VLOOKUP($E34,Atletas!$1:$1048576,7,FALSE)</f>
        <v>0</v>
      </c>
      <c r="G34" s="31">
        <f>VLOOKUP($E34,Atletas!$1:$1048576,9,FALSE)</f>
        <v>0</v>
      </c>
      <c r="H34" s="76">
        <f>VLOOKUP($E34,Atletas!$1:$1048576,5,FALSE)</f>
        <v>0</v>
      </c>
      <c r="I34" s="35"/>
      <c r="J34" s="34"/>
      <c r="K34" s="35"/>
      <c r="L34" s="35" t="s">
        <v>27</v>
      </c>
      <c r="N34" s="30"/>
    </row>
    <row r="35" spans="1:14" s="36" customFormat="1">
      <c r="A35" s="27"/>
      <c r="B35" s="28"/>
      <c r="C35" s="29"/>
      <c r="D35" s="26"/>
      <c r="E35" s="30"/>
      <c r="F35" s="31"/>
      <c r="G35" s="31"/>
      <c r="H35" s="76"/>
      <c r="I35" s="35"/>
      <c r="J35" s="34"/>
      <c r="K35" s="35"/>
      <c r="L35" s="35"/>
    </row>
    <row r="36" spans="1:14" s="42" customFormat="1">
      <c r="A36" s="2"/>
      <c r="B36" s="6"/>
      <c r="C36" s="23"/>
      <c r="D36" s="20"/>
      <c r="E36" s="1"/>
      <c r="F36" s="31"/>
      <c r="G36" s="31"/>
      <c r="H36" s="76"/>
      <c r="I36" s="7"/>
      <c r="J36" s="19"/>
      <c r="K36" s="7"/>
      <c r="L36" s="7"/>
    </row>
    <row r="37" spans="1:14" s="42" customFormat="1">
      <c r="A37" s="178" t="s">
        <v>1242</v>
      </c>
      <c r="B37" s="179"/>
      <c r="C37" s="179"/>
      <c r="D37" s="179"/>
      <c r="E37" s="179"/>
      <c r="F37" s="179"/>
      <c r="G37" s="179"/>
      <c r="H37" s="179"/>
      <c r="I37" s="179"/>
      <c r="J37" s="179"/>
      <c r="K37" s="179"/>
      <c r="L37" s="179"/>
    </row>
    <row r="38" spans="1:14" s="36" customFormat="1">
      <c r="A38" s="27"/>
      <c r="B38" s="28">
        <v>11.23</v>
      </c>
      <c r="C38" s="29"/>
      <c r="D38" s="26" t="s">
        <v>2789</v>
      </c>
      <c r="E38" s="30" t="s">
        <v>39</v>
      </c>
      <c r="F38" s="31">
        <f>VLOOKUP($E38,Atletas!$1:$1048576,7,FALSE)</f>
        <v>35251</v>
      </c>
      <c r="G38" s="31" t="str">
        <f>VLOOKUP($E38,Atletas!$1:$1048576,9,FALSE)</f>
        <v>Juvenil</v>
      </c>
      <c r="H38" s="76" t="str">
        <f>VLOOKUP($E38,Atletas!$1:$1048576,5,FALSE)</f>
        <v>CSM</v>
      </c>
      <c r="I38" s="35" t="s">
        <v>2842</v>
      </c>
      <c r="J38" s="34">
        <v>41328</v>
      </c>
      <c r="K38" s="35"/>
      <c r="L38" s="35"/>
      <c r="M38" s="44"/>
    </row>
    <row r="39" spans="1:14" s="30" customFormat="1">
      <c r="A39" s="27"/>
      <c r="B39" s="28"/>
      <c r="C39" s="29"/>
      <c r="D39" s="26"/>
      <c r="F39" s="31"/>
      <c r="G39" s="31"/>
      <c r="H39" s="76"/>
      <c r="I39" s="35"/>
      <c r="J39" s="34"/>
      <c r="K39" s="35"/>
      <c r="L39" s="35"/>
    </row>
    <row r="40" spans="1:14" s="42" customFormat="1">
      <c r="A40" s="39"/>
      <c r="B40" s="40"/>
      <c r="C40" s="23"/>
      <c r="D40" s="20"/>
      <c r="E40" s="41"/>
      <c r="F40" s="9"/>
      <c r="G40" s="7"/>
      <c r="H40" s="143"/>
      <c r="I40" s="7"/>
      <c r="J40" s="19"/>
      <c r="K40" s="7"/>
      <c r="L40" s="7"/>
    </row>
    <row r="41" spans="1:14" s="42" customFormat="1">
      <c r="A41" s="39"/>
      <c r="B41" s="40"/>
      <c r="C41" s="23"/>
      <c r="D41" s="20"/>
      <c r="E41" s="41"/>
      <c r="F41" s="9"/>
      <c r="G41" s="7"/>
      <c r="H41" s="143"/>
      <c r="I41" s="7"/>
      <c r="J41" s="19"/>
      <c r="K41" s="7"/>
      <c r="L41" s="7"/>
    </row>
    <row r="42" spans="1:14" s="42" customFormat="1">
      <c r="A42" s="39"/>
      <c r="B42" s="40"/>
      <c r="C42" s="23"/>
      <c r="D42" s="20"/>
      <c r="E42" s="41"/>
      <c r="F42" s="9"/>
      <c r="G42" s="7"/>
      <c r="H42" s="143"/>
      <c r="I42" s="7"/>
      <c r="J42" s="19"/>
      <c r="K42" s="7"/>
      <c r="L42" s="7"/>
    </row>
    <row r="43" spans="1:14">
      <c r="A43" s="39"/>
      <c r="B43" s="40"/>
      <c r="E43" s="41"/>
      <c r="H43" s="143"/>
    </row>
    <row r="44" spans="1:14">
      <c r="A44" s="39"/>
      <c r="B44" s="40"/>
      <c r="E44" s="41"/>
      <c r="H44" s="143"/>
    </row>
    <row r="45" spans="1:14">
      <c r="A45" s="39"/>
      <c r="B45" s="40"/>
      <c r="E45" s="41"/>
      <c r="H45" s="143"/>
    </row>
  </sheetData>
  <mergeCells count="5">
    <mergeCell ref="A37:L37"/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5" enableFormatConditionsCalculation="0">
    <pageSetUpPr fitToPage="1"/>
  </sheetPr>
  <dimension ref="A1:O300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2" sqref="A2:L2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23" customWidth="1"/>
    <col min="4" max="4" width="5.6640625" style="2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bestFit="1" customWidth="1"/>
    <col min="11" max="11" width="13.6640625" style="18" customWidth="1"/>
    <col min="12" max="12" width="13.6640625" style="7" customWidth="1"/>
    <col min="13" max="14" width="0" hidden="1" customWidth="1"/>
  </cols>
  <sheetData>
    <row r="1" spans="1:15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5" ht="19.5" customHeight="1">
      <c r="A2" s="180" t="s">
        <v>1394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9"/>
    </row>
    <row r="3" spans="1:15" ht="18" customHeight="1">
      <c r="A3" s="182" t="s">
        <v>1396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90"/>
    </row>
    <row r="4" spans="1:15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</row>
    <row r="5" spans="1:15" s="61" customFormat="1" ht="15.25" customHeight="1">
      <c r="A5" s="3" t="s">
        <v>1756</v>
      </c>
      <c r="B5" s="5" t="s">
        <v>1757</v>
      </c>
      <c r="C5" s="60" t="s">
        <v>1516</v>
      </c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</row>
    <row r="6" spans="1:15" s="30" customFormat="1">
      <c r="A6" s="27">
        <v>1</v>
      </c>
      <c r="B6" s="28">
        <v>13.92</v>
      </c>
      <c r="C6" s="29"/>
      <c r="D6" s="26">
        <v>1</v>
      </c>
      <c r="E6" s="30" t="s">
        <v>994</v>
      </c>
      <c r="F6" s="31">
        <f>VLOOKUP($E6,Atletas!$1:$1048576,7,FALSE)</f>
        <v>35455</v>
      </c>
      <c r="G6" s="31" t="str">
        <f>VLOOKUP($E6,Atletas!$1:$1048576,9,FALSE)</f>
        <v>Juvenil</v>
      </c>
      <c r="H6" s="76" t="str">
        <f>VLOOKUP($E6,Atletas!$1:$1048576,5,FALSE)</f>
        <v>GDE</v>
      </c>
      <c r="I6" s="35" t="s">
        <v>48</v>
      </c>
      <c r="J6" s="34">
        <v>41440</v>
      </c>
      <c r="K6" s="35"/>
      <c r="L6" s="35" t="s">
        <v>27</v>
      </c>
    </row>
    <row r="7" spans="1:15" s="30" customFormat="1">
      <c r="A7" s="27">
        <v>2</v>
      </c>
      <c r="B7" s="28">
        <v>13.42</v>
      </c>
      <c r="C7" s="29"/>
      <c r="D7" s="26">
        <v>2</v>
      </c>
      <c r="E7" s="30" t="s">
        <v>1274</v>
      </c>
      <c r="F7" s="31">
        <f>VLOOKUP($E7,Atletas!$1:$1048576,7,FALSE)</f>
        <v>34392</v>
      </c>
      <c r="G7" s="31" t="str">
        <f>VLOOKUP($E7,Atletas!$1:$1048576,9,FALSE)</f>
        <v>Júnior</v>
      </c>
      <c r="H7" s="76" t="str">
        <f>VLOOKUP($E7,Atletas!$1:$1048576,5,FALSE)</f>
        <v>AJS</v>
      </c>
      <c r="I7" s="35" t="s">
        <v>48</v>
      </c>
      <c r="J7" s="34">
        <v>41440</v>
      </c>
      <c r="K7" s="35"/>
      <c r="L7" s="35" t="s">
        <v>1995</v>
      </c>
      <c r="N7" s="30" t="str">
        <f t="shared" ref="N7" si="0">CONCATENATE(B7," - 11")</f>
        <v>13,42 - 11</v>
      </c>
      <c r="O7" s="30" t="str">
        <f>IF(L7="rp",CONCATENATE(B7," - 12"),L7)</f>
        <v>13,63 - 11</v>
      </c>
    </row>
    <row r="8" spans="1:15" s="30" customFormat="1">
      <c r="A8" s="27">
        <v>3</v>
      </c>
      <c r="B8" s="28">
        <v>9.64</v>
      </c>
      <c r="C8" s="29"/>
      <c r="D8" s="26">
        <v>3</v>
      </c>
      <c r="E8" s="30" t="s">
        <v>1261</v>
      </c>
      <c r="F8" s="31">
        <f>VLOOKUP($E8,Atletas!$1:$1048576,7,FALSE)</f>
        <v>35493</v>
      </c>
      <c r="G8" s="31" t="str">
        <f>VLOOKUP($E8,Atletas!$1:$1048576,9,FALSE)</f>
        <v>Juvenil</v>
      </c>
      <c r="H8" s="76" t="str">
        <f>VLOOKUP($E8,Atletas!$1:$1048576,5,FALSE)</f>
        <v>GDE</v>
      </c>
      <c r="I8" s="35" t="s">
        <v>48</v>
      </c>
      <c r="J8" s="34">
        <v>41440</v>
      </c>
      <c r="K8" s="35"/>
      <c r="L8" s="35" t="s">
        <v>27</v>
      </c>
      <c r="M8" s="44"/>
    </row>
    <row r="9" spans="1:15" s="30" customFormat="1">
      <c r="A9" s="27">
        <v>4</v>
      </c>
      <c r="B9" s="28">
        <v>9.31</v>
      </c>
      <c r="C9" s="29"/>
      <c r="D9" s="26" t="s">
        <v>3021</v>
      </c>
      <c r="E9" s="30" t="s">
        <v>1223</v>
      </c>
      <c r="F9" s="31">
        <f>VLOOKUP($E9,Atletas!$1:$1048576,7,FALSE)</f>
        <v>34779</v>
      </c>
      <c r="G9" s="31" t="str">
        <f>VLOOKUP($E9,Atletas!$1:$1048576,9,FALSE)</f>
        <v>Júnior</v>
      </c>
      <c r="H9" s="76" t="str">
        <f>VLOOKUP($E9,Atletas!$1:$1048576,5,FALSE)</f>
        <v>AJS</v>
      </c>
      <c r="I9" s="35" t="s">
        <v>48</v>
      </c>
      <c r="J9" s="34">
        <v>41398</v>
      </c>
      <c r="K9" s="35"/>
      <c r="L9" s="35" t="s">
        <v>27</v>
      </c>
    </row>
    <row r="10" spans="1:15" s="30" customFormat="1">
      <c r="A10" s="27">
        <v>5</v>
      </c>
      <c r="B10" s="28">
        <v>8.7200000000000006</v>
      </c>
      <c r="C10" s="29"/>
      <c r="D10" s="26" t="s">
        <v>3021</v>
      </c>
      <c r="E10" s="30" t="s">
        <v>1719</v>
      </c>
      <c r="F10" s="31">
        <f>VLOOKUP($E10,Atletas!$1:$1048576,7,FALSE)</f>
        <v>34744</v>
      </c>
      <c r="G10" s="31" t="str">
        <f>VLOOKUP($E10,Atletas!$1:$1048576,9,FALSE)</f>
        <v>Júnior</v>
      </c>
      <c r="H10" s="76" t="str">
        <f>VLOOKUP($E10,Atletas!$1:$1048576,5,FALSE)</f>
        <v>AJS</v>
      </c>
      <c r="I10" s="35" t="s">
        <v>48</v>
      </c>
      <c r="J10" s="34">
        <v>41398</v>
      </c>
      <c r="K10" s="35"/>
      <c r="L10" s="35" t="s">
        <v>27</v>
      </c>
    </row>
    <row r="11" spans="1:15" s="30" customFormat="1">
      <c r="A11" s="27">
        <v>6</v>
      </c>
      <c r="B11" s="28">
        <v>8.64</v>
      </c>
      <c r="C11" s="29"/>
      <c r="D11" s="26" t="s">
        <v>3021</v>
      </c>
      <c r="E11" s="30" t="s">
        <v>588</v>
      </c>
      <c r="F11" s="31">
        <f>VLOOKUP($E11,Atletas!$1:$1048576,7,FALSE)</f>
        <v>34942</v>
      </c>
      <c r="G11" s="31" t="str">
        <f>VLOOKUP($E11,Atletas!$1:$1048576,9,FALSE)</f>
        <v>Júnior</v>
      </c>
      <c r="H11" s="76" t="str">
        <f>VLOOKUP($E11,Atletas!$1:$1048576,5,FALSE)</f>
        <v>ADRAP</v>
      </c>
      <c r="I11" s="35" t="s">
        <v>48</v>
      </c>
      <c r="J11" s="34">
        <v>41398</v>
      </c>
      <c r="K11" s="35"/>
      <c r="L11" s="35" t="s">
        <v>27</v>
      </c>
    </row>
    <row r="12" spans="1:15" s="30" customFormat="1">
      <c r="A12" s="27">
        <v>7</v>
      </c>
      <c r="B12" s="28">
        <v>8.16</v>
      </c>
      <c r="C12" s="29"/>
      <c r="D12" s="26">
        <v>4</v>
      </c>
      <c r="E12" s="30" t="s">
        <v>3215</v>
      </c>
      <c r="F12" s="31">
        <f>VLOOKUP($E12,Atletas!$1:$1048576,7,FALSE)</f>
        <v>35044</v>
      </c>
      <c r="G12" s="31" t="str">
        <f>VLOOKUP($E12,Atletas!$1:$1048576,9,FALSE)</f>
        <v>Júnior</v>
      </c>
      <c r="H12" s="76" t="str">
        <f>VLOOKUP($E12,Atletas!$1:$1048576,5,FALSE)</f>
        <v>ADRAP</v>
      </c>
      <c r="I12" s="35" t="s">
        <v>48</v>
      </c>
      <c r="J12" s="34">
        <v>41440</v>
      </c>
      <c r="K12" s="35"/>
      <c r="L12" s="35" t="s">
        <v>27</v>
      </c>
    </row>
    <row r="13" spans="1:15" s="30" customFormat="1">
      <c r="A13" s="27">
        <v>8</v>
      </c>
      <c r="B13" s="28">
        <v>8.14</v>
      </c>
      <c r="C13" s="29"/>
      <c r="D13" s="26" t="s">
        <v>3021</v>
      </c>
      <c r="E13" s="30" t="s">
        <v>1635</v>
      </c>
      <c r="F13" s="31">
        <f>VLOOKUP($E13,Atletas!$1:$1048576,7,FALSE)</f>
        <v>34686</v>
      </c>
      <c r="G13" s="31" t="str">
        <f>VLOOKUP($E13,Atletas!$1:$1048576,9,FALSE)</f>
        <v>Júnior</v>
      </c>
      <c r="H13" s="76" t="str">
        <f>VLOOKUP($E13,Atletas!$1:$1048576,5,FALSE)</f>
        <v>GDE</v>
      </c>
      <c r="I13" s="35" t="s">
        <v>48</v>
      </c>
      <c r="J13" s="34">
        <v>41398</v>
      </c>
      <c r="K13" s="35"/>
      <c r="L13" s="35" t="s">
        <v>27</v>
      </c>
    </row>
    <row r="14" spans="1:15" s="30" customFormat="1">
      <c r="A14" s="27">
        <v>9</v>
      </c>
      <c r="B14" s="28">
        <v>8.0299999999999994</v>
      </c>
      <c r="C14" s="29"/>
      <c r="D14" s="26">
        <v>5</v>
      </c>
      <c r="E14" s="30" t="s">
        <v>1788</v>
      </c>
      <c r="F14" s="31">
        <f>VLOOKUP($E14,Atletas!$1:$1048576,7,FALSE)</f>
        <v>35383</v>
      </c>
      <c r="G14" s="31" t="str">
        <f>VLOOKUP($E14,Atletas!$1:$1048576,9,FALSE)</f>
        <v>Juvenil</v>
      </c>
      <c r="H14" s="76" t="str">
        <f>VLOOKUP($E14,Atletas!$1:$1048576,5,FALSE)</f>
        <v>CSM</v>
      </c>
      <c r="I14" s="35" t="s">
        <v>48</v>
      </c>
      <c r="J14" s="34">
        <v>41440</v>
      </c>
      <c r="K14" s="35"/>
      <c r="L14" s="35" t="s">
        <v>27</v>
      </c>
    </row>
    <row r="15" spans="1:15" s="30" customFormat="1">
      <c r="A15" s="27">
        <v>10</v>
      </c>
      <c r="B15" s="28">
        <v>7.97</v>
      </c>
      <c r="C15" s="29"/>
      <c r="D15" s="26">
        <v>6</v>
      </c>
      <c r="E15" s="30" t="s">
        <v>3216</v>
      </c>
      <c r="F15" s="31">
        <f>VLOOKUP($E15,Atletas!$1:$1048576,7,FALSE)</f>
        <v>35352</v>
      </c>
      <c r="G15" s="31" t="str">
        <f>VLOOKUP($E15,Atletas!$1:$1048576,9,FALSE)</f>
        <v>Juvenil</v>
      </c>
      <c r="H15" s="76" t="str">
        <f>VLOOKUP($E15,Atletas!$1:$1048576,5,FALSE)</f>
        <v>ACDSJ</v>
      </c>
      <c r="I15" s="35" t="s">
        <v>48</v>
      </c>
      <c r="J15" s="34">
        <v>41440</v>
      </c>
      <c r="K15" s="35"/>
      <c r="L15" s="35" t="s">
        <v>27</v>
      </c>
    </row>
    <row r="16" spans="1:15" s="30" customFormat="1">
      <c r="A16" s="27">
        <v>11</v>
      </c>
      <c r="B16" s="28">
        <v>6.73</v>
      </c>
      <c r="C16" s="29"/>
      <c r="D16" s="26">
        <v>7</v>
      </c>
      <c r="E16" s="30" t="s">
        <v>2998</v>
      </c>
      <c r="F16" s="31">
        <f>VLOOKUP($E16,Atletas!$1:$1048576,7,FALSE)</f>
        <v>35726</v>
      </c>
      <c r="G16" s="31" t="str">
        <f>VLOOKUP($E16,Atletas!$1:$1048576,9,FALSE)</f>
        <v>Juvenil</v>
      </c>
      <c r="H16" s="76" t="str">
        <f>VLOOKUP($E16,Atletas!$1:$1048576,5,FALSE)</f>
        <v>AJS</v>
      </c>
      <c r="I16" s="35" t="s">
        <v>48</v>
      </c>
      <c r="J16" s="34">
        <v>41440</v>
      </c>
      <c r="K16" s="35"/>
      <c r="L16" s="35" t="s">
        <v>27</v>
      </c>
    </row>
    <row r="17" spans="1:13" s="30" customFormat="1">
      <c r="A17" s="27">
        <v>12</v>
      </c>
      <c r="B17" s="28">
        <v>6.15</v>
      </c>
      <c r="C17" s="29"/>
      <c r="D17" s="26" t="s">
        <v>3021</v>
      </c>
      <c r="E17" s="30" t="s">
        <v>3022</v>
      </c>
      <c r="F17" s="31">
        <f>VLOOKUP($E17,Atletas!$1:$1048576,7,FALSE)</f>
        <v>34587</v>
      </c>
      <c r="G17" s="31" t="str">
        <f>VLOOKUP($E17,Atletas!$1:$1048576,9,FALSE)</f>
        <v>Júnior</v>
      </c>
      <c r="H17" s="76" t="str">
        <f>VLOOKUP($E17,Atletas!$1:$1048576,5,FALSE)</f>
        <v>AJS</v>
      </c>
      <c r="I17" s="35" t="s">
        <v>48</v>
      </c>
      <c r="J17" s="34">
        <v>41398</v>
      </c>
      <c r="K17" s="35"/>
      <c r="L17" s="35" t="s">
        <v>27</v>
      </c>
    </row>
    <row r="18" spans="1:13" s="30" customFormat="1">
      <c r="A18" s="27"/>
      <c r="B18" s="28"/>
      <c r="C18" s="29"/>
      <c r="D18" s="26"/>
      <c r="E18" s="30" t="s">
        <v>1582</v>
      </c>
      <c r="F18" s="31">
        <f>VLOOKUP($E18,Atletas!$1:$1048576,7,FALSE)</f>
        <v>34765</v>
      </c>
      <c r="G18" s="31" t="str">
        <f>VLOOKUP($E18,Atletas!$1:$1048576,9,FALSE)</f>
        <v>Júnior</v>
      </c>
      <c r="H18" s="76" t="str">
        <f>VLOOKUP($E18,Atletas!$1:$1048576,5,FALSE)</f>
        <v>ADRAP</v>
      </c>
      <c r="I18" s="35"/>
      <c r="J18" s="34"/>
      <c r="K18" s="35"/>
      <c r="L18" s="35" t="s">
        <v>2632</v>
      </c>
      <c r="M18" s="44"/>
    </row>
    <row r="19" spans="1:13" s="30" customFormat="1">
      <c r="A19" s="27"/>
      <c r="B19" s="28"/>
      <c r="C19" s="29"/>
      <c r="D19" s="26"/>
      <c r="E19" s="30" t="s">
        <v>1581</v>
      </c>
      <c r="F19" s="31">
        <f>VLOOKUP($E19,Atletas!$1:$1048576,7,FALSE)</f>
        <v>34457</v>
      </c>
      <c r="G19" s="31" t="str">
        <f>VLOOKUP($E19,Atletas!$1:$1048576,9,FALSE)</f>
        <v>Júnior</v>
      </c>
      <c r="H19" s="76" t="str">
        <f>VLOOKUP($E19,Atletas!$1:$1048576,5,FALSE)</f>
        <v>ADRAP</v>
      </c>
      <c r="I19" s="35"/>
      <c r="J19" s="34"/>
      <c r="K19" s="35"/>
      <c r="L19" s="35" t="s">
        <v>2633</v>
      </c>
    </row>
    <row r="20" spans="1:13" s="30" customFormat="1">
      <c r="A20" s="27"/>
      <c r="B20" s="28"/>
      <c r="C20" s="29"/>
      <c r="D20" s="26"/>
      <c r="E20" s="30" t="s">
        <v>39</v>
      </c>
      <c r="F20" s="31">
        <f>VLOOKUP($E20,Atletas!$1:$1048576,7,FALSE)</f>
        <v>35251</v>
      </c>
      <c r="G20" s="31" t="str">
        <f>VLOOKUP($E20,Atletas!$1:$1048576,9,FALSE)</f>
        <v>Juvenil</v>
      </c>
      <c r="H20" s="76" t="str">
        <f>VLOOKUP($E20,Atletas!$1:$1048576,5,FALSE)</f>
        <v>CSM</v>
      </c>
      <c r="I20" s="35"/>
      <c r="J20" s="34"/>
      <c r="K20" s="35"/>
      <c r="L20" s="35" t="s">
        <v>2609</v>
      </c>
    </row>
    <row r="21" spans="1:13" s="30" customFormat="1">
      <c r="A21" s="27"/>
      <c r="B21" s="28"/>
      <c r="C21" s="29"/>
      <c r="D21" s="26"/>
      <c r="E21" s="30" t="s">
        <v>21</v>
      </c>
      <c r="F21" s="31">
        <f>VLOOKUP($E21,Atletas!$1:$1048576,7,FALSE)</f>
        <v>34446</v>
      </c>
      <c r="G21" s="31" t="str">
        <f>VLOOKUP($E21,Atletas!$1:$1048576,9,FALSE)</f>
        <v>Júnior</v>
      </c>
      <c r="H21" s="76" t="str">
        <f>VLOOKUP($E21,Atletas!$1:$1048576,5,FALSE)</f>
        <v>AJS</v>
      </c>
      <c r="I21" s="35"/>
      <c r="J21" s="34"/>
      <c r="K21" s="35"/>
      <c r="L21" s="35" t="s">
        <v>2634</v>
      </c>
      <c r="M21" s="44"/>
    </row>
    <row r="22" spans="1:13" s="30" customFormat="1">
      <c r="A22" s="27"/>
      <c r="B22" s="28"/>
      <c r="C22" s="29"/>
      <c r="D22" s="26"/>
      <c r="F22" s="31">
        <f>VLOOKUP($E22,Atletas!$1:$1048576,7,FALSE)</f>
        <v>0</v>
      </c>
      <c r="G22" s="31">
        <f>VLOOKUP($E22,Atletas!$1:$1048576,9,FALSE)</f>
        <v>0</v>
      </c>
      <c r="H22" s="76">
        <f>VLOOKUP($E22,Atletas!$1:$1048576,5,FALSE)</f>
        <v>0</v>
      </c>
      <c r="I22" s="35"/>
      <c r="J22" s="34"/>
      <c r="K22" s="35"/>
      <c r="L22" s="35" t="s">
        <v>27</v>
      </c>
    </row>
    <row r="23" spans="1:13" s="30" customFormat="1">
      <c r="A23" s="27"/>
      <c r="B23" s="28"/>
      <c r="C23" s="29"/>
      <c r="D23" s="26"/>
      <c r="F23" s="31">
        <f>VLOOKUP($E23,Atletas!$1:$1048576,7,FALSE)</f>
        <v>0</v>
      </c>
      <c r="G23" s="31">
        <f>VLOOKUP($E23,Atletas!$1:$1048576,9,FALSE)</f>
        <v>0</v>
      </c>
      <c r="H23" s="76">
        <f>VLOOKUP($E23,Atletas!$1:$1048576,5,FALSE)</f>
        <v>0</v>
      </c>
      <c r="I23" s="35"/>
      <c r="J23" s="34"/>
      <c r="K23" s="35"/>
      <c r="L23" s="35" t="s">
        <v>27</v>
      </c>
    </row>
    <row r="24" spans="1:13" s="36" customFormat="1">
      <c r="A24" s="27"/>
      <c r="B24" s="28"/>
      <c r="C24" s="29"/>
      <c r="D24" s="26"/>
      <c r="E24" s="30"/>
      <c r="F24" s="31"/>
      <c r="G24" s="35"/>
      <c r="H24" s="76"/>
      <c r="I24" s="33"/>
      <c r="J24" s="34"/>
      <c r="K24" s="33"/>
      <c r="L24" s="35"/>
    </row>
    <row r="25" spans="1:13" s="42" customFormat="1">
      <c r="A25" s="178" t="s">
        <v>1242</v>
      </c>
      <c r="B25" s="179"/>
      <c r="C25" s="179"/>
      <c r="D25" s="179"/>
      <c r="E25" s="179"/>
      <c r="F25" s="179"/>
      <c r="G25" s="179"/>
      <c r="H25" s="179"/>
      <c r="I25" s="179"/>
      <c r="J25" s="179"/>
      <c r="K25" s="179"/>
      <c r="L25" s="179"/>
    </row>
    <row r="26" spans="1:13" s="30" customFormat="1">
      <c r="A26" s="27"/>
      <c r="B26" s="28"/>
      <c r="C26" s="29"/>
      <c r="D26" s="26"/>
      <c r="F26" s="31">
        <f>VLOOKUP($E26,Atletas!$1:$1048576,7,FALSE)</f>
        <v>0</v>
      </c>
      <c r="G26" s="31">
        <f>VLOOKUP($E26,Atletas!$1:$1048576,9,FALSE)</f>
        <v>0</v>
      </c>
      <c r="H26" s="76">
        <f>VLOOKUP($E26,Atletas!$1:$1048576,5,FALSE)</f>
        <v>0</v>
      </c>
      <c r="I26" s="35"/>
      <c r="J26" s="34"/>
      <c r="K26" s="35"/>
      <c r="L26" s="35"/>
    </row>
    <row r="27" spans="1:13" s="30" customFormat="1">
      <c r="A27" s="27"/>
      <c r="B27" s="28"/>
      <c r="C27" s="29"/>
      <c r="D27" s="26"/>
      <c r="F27" s="31"/>
      <c r="G27" s="31"/>
      <c r="H27" s="76"/>
      <c r="I27" s="35"/>
      <c r="J27" s="34"/>
      <c r="K27" s="35"/>
      <c r="L27" s="35"/>
    </row>
    <row r="28" spans="1:13" s="36" customFormat="1">
      <c r="A28" s="27"/>
      <c r="B28" s="28"/>
      <c r="C28" s="29"/>
      <c r="D28" s="26"/>
      <c r="E28" s="30"/>
      <c r="F28" s="31"/>
      <c r="G28" s="35"/>
      <c r="H28" s="76"/>
      <c r="I28" s="33"/>
      <c r="J28" s="34"/>
      <c r="K28" s="33"/>
      <c r="L28" s="35"/>
    </row>
    <row r="29" spans="1:13" s="36" customFormat="1">
      <c r="A29" s="27"/>
      <c r="B29" s="28"/>
      <c r="C29" s="29"/>
      <c r="D29" s="26"/>
      <c r="E29" s="30"/>
      <c r="F29" s="31"/>
      <c r="G29" s="35"/>
      <c r="H29" s="76"/>
      <c r="I29" s="33"/>
      <c r="J29" s="34"/>
      <c r="K29" s="33"/>
      <c r="L29" s="35"/>
    </row>
    <row r="30" spans="1:13" s="36" customFormat="1">
      <c r="A30" s="27"/>
      <c r="B30" s="28"/>
      <c r="C30" s="29"/>
      <c r="D30" s="26"/>
      <c r="E30" s="30"/>
      <c r="F30" s="31"/>
      <c r="G30" s="35"/>
      <c r="H30" s="76"/>
      <c r="I30" s="33"/>
      <c r="J30" s="34"/>
      <c r="K30" s="33"/>
      <c r="L30" s="35"/>
    </row>
    <row r="31" spans="1:13" s="36" customFormat="1">
      <c r="A31" s="27"/>
      <c r="B31" s="28"/>
      <c r="C31" s="29"/>
      <c r="D31" s="26"/>
      <c r="E31" s="30"/>
      <c r="F31" s="31"/>
      <c r="G31" s="35"/>
      <c r="H31" s="76"/>
      <c r="I31" s="33"/>
      <c r="J31" s="34"/>
      <c r="K31" s="33"/>
      <c r="L31" s="35"/>
    </row>
    <row r="32" spans="1:13" s="36" customFormat="1">
      <c r="A32" s="27"/>
      <c r="B32" s="28"/>
      <c r="C32" s="29"/>
      <c r="D32" s="26"/>
      <c r="E32" s="30"/>
      <c r="F32" s="31"/>
      <c r="G32" s="35"/>
      <c r="H32" s="76"/>
      <c r="I32" s="33"/>
      <c r="J32" s="34"/>
      <c r="K32" s="33"/>
      <c r="L32" s="35"/>
    </row>
    <row r="33" spans="1:12" s="36" customFormat="1">
      <c r="A33" s="27"/>
      <c r="B33" s="28"/>
      <c r="C33" s="29"/>
      <c r="D33" s="26"/>
      <c r="E33" s="30"/>
      <c r="F33" s="31"/>
      <c r="G33" s="35"/>
      <c r="H33" s="76"/>
      <c r="I33" s="33"/>
      <c r="J33" s="34"/>
      <c r="K33" s="33"/>
      <c r="L33" s="35"/>
    </row>
    <row r="34" spans="1:12" s="36" customFormat="1">
      <c r="A34" s="27"/>
      <c r="B34" s="28"/>
      <c r="C34" s="29"/>
      <c r="D34" s="26"/>
      <c r="E34" s="30"/>
      <c r="F34" s="31"/>
      <c r="G34" s="35"/>
      <c r="H34" s="76"/>
      <c r="I34" s="33"/>
      <c r="J34" s="34"/>
      <c r="K34" s="33"/>
      <c r="L34" s="35"/>
    </row>
    <row r="35" spans="1:12" s="36" customFormat="1">
      <c r="A35" s="27"/>
      <c r="B35" s="28"/>
      <c r="C35" s="29"/>
      <c r="D35" s="26"/>
      <c r="E35" s="30"/>
      <c r="F35" s="31"/>
      <c r="G35" s="35"/>
      <c r="H35" s="76"/>
      <c r="I35" s="33"/>
      <c r="J35" s="34"/>
      <c r="K35" s="33"/>
      <c r="L35" s="35"/>
    </row>
    <row r="36" spans="1:12" s="36" customFormat="1">
      <c r="A36" s="27"/>
      <c r="B36" s="28"/>
      <c r="C36" s="29"/>
      <c r="D36" s="26"/>
      <c r="E36" s="30"/>
      <c r="F36" s="31"/>
      <c r="G36" s="35"/>
      <c r="H36" s="76"/>
      <c r="I36" s="33"/>
      <c r="J36" s="34"/>
      <c r="K36" s="33"/>
      <c r="L36" s="35"/>
    </row>
    <row r="37" spans="1:12" s="36" customFormat="1">
      <c r="A37" s="27"/>
      <c r="B37" s="28"/>
      <c r="C37" s="29"/>
      <c r="D37" s="26"/>
      <c r="E37" s="30"/>
      <c r="F37" s="31"/>
      <c r="G37" s="35"/>
      <c r="H37" s="76"/>
      <c r="I37" s="33"/>
      <c r="J37" s="34"/>
      <c r="K37" s="33"/>
      <c r="L37" s="35"/>
    </row>
    <row r="38" spans="1:12" s="36" customFormat="1">
      <c r="A38" s="27"/>
      <c r="B38" s="28"/>
      <c r="C38" s="29"/>
      <c r="D38" s="26"/>
      <c r="E38" s="30"/>
      <c r="F38" s="31"/>
      <c r="G38" s="35"/>
      <c r="H38" s="76"/>
      <c r="I38" s="33"/>
      <c r="J38" s="34"/>
      <c r="K38" s="33"/>
      <c r="L38" s="35"/>
    </row>
    <row r="39" spans="1:12" s="36" customFormat="1">
      <c r="A39" s="27"/>
      <c r="B39" s="28"/>
      <c r="C39" s="29"/>
      <c r="D39" s="26"/>
      <c r="E39" s="30"/>
      <c r="F39" s="31"/>
      <c r="G39" s="35"/>
      <c r="H39" s="76"/>
      <c r="I39" s="33"/>
      <c r="J39" s="34"/>
      <c r="K39" s="33"/>
      <c r="L39" s="35"/>
    </row>
    <row r="40" spans="1:12" s="36" customFormat="1">
      <c r="A40" s="27"/>
      <c r="B40" s="28"/>
      <c r="C40" s="29"/>
      <c r="D40" s="26"/>
      <c r="E40" s="30"/>
      <c r="F40" s="31"/>
      <c r="G40" s="35"/>
      <c r="H40" s="76"/>
      <c r="I40" s="33"/>
      <c r="J40" s="34"/>
      <c r="K40" s="33"/>
      <c r="L40" s="35"/>
    </row>
    <row r="41" spans="1:12" s="36" customFormat="1">
      <c r="A41" s="27"/>
      <c r="B41" s="28"/>
      <c r="C41" s="29"/>
      <c r="D41" s="26"/>
      <c r="E41" s="30"/>
      <c r="F41" s="31"/>
      <c r="G41" s="35"/>
      <c r="H41" s="76"/>
      <c r="I41" s="33"/>
      <c r="J41" s="34"/>
      <c r="K41" s="33"/>
      <c r="L41" s="35"/>
    </row>
    <row r="42" spans="1:12" s="36" customFormat="1">
      <c r="A42" s="27"/>
      <c r="B42" s="28"/>
      <c r="C42" s="29"/>
      <c r="D42" s="26"/>
      <c r="E42" s="30"/>
      <c r="F42" s="31"/>
      <c r="G42" s="35"/>
      <c r="H42" s="76"/>
      <c r="I42" s="33"/>
      <c r="J42" s="34"/>
      <c r="K42" s="33"/>
      <c r="L42" s="35"/>
    </row>
    <row r="43" spans="1:12" s="36" customFormat="1">
      <c r="A43" s="27"/>
      <c r="B43" s="28"/>
      <c r="C43" s="29"/>
      <c r="D43" s="26"/>
      <c r="E43" s="30"/>
      <c r="F43" s="31"/>
      <c r="G43" s="35"/>
      <c r="H43" s="76"/>
      <c r="I43" s="33"/>
      <c r="J43" s="34"/>
      <c r="K43" s="33"/>
      <c r="L43" s="35"/>
    </row>
    <row r="44" spans="1:12" s="36" customFormat="1">
      <c r="A44" s="27"/>
      <c r="B44" s="28"/>
      <c r="C44" s="29"/>
      <c r="D44" s="26"/>
      <c r="E44" s="30"/>
      <c r="F44" s="31"/>
      <c r="G44" s="35"/>
      <c r="H44" s="76"/>
      <c r="I44" s="33"/>
      <c r="J44" s="34"/>
      <c r="K44" s="33"/>
      <c r="L44" s="35"/>
    </row>
    <row r="45" spans="1:12" s="36" customFormat="1">
      <c r="A45" s="27"/>
      <c r="B45" s="28"/>
      <c r="C45" s="29"/>
      <c r="D45" s="26"/>
      <c r="E45" s="30"/>
      <c r="F45" s="31"/>
      <c r="G45" s="35"/>
      <c r="H45" s="76"/>
      <c r="I45" s="33"/>
      <c r="J45" s="34"/>
      <c r="K45" s="33"/>
      <c r="L45" s="35"/>
    </row>
    <row r="46" spans="1:12" s="36" customFormat="1">
      <c r="A46" s="27"/>
      <c r="B46" s="28"/>
      <c r="C46" s="29"/>
      <c r="D46" s="26"/>
      <c r="E46" s="30"/>
      <c r="F46" s="31"/>
      <c r="G46" s="35"/>
      <c r="H46" s="76"/>
      <c r="I46" s="33"/>
      <c r="J46" s="34"/>
      <c r="K46" s="33"/>
      <c r="L46" s="35"/>
    </row>
    <row r="47" spans="1:12" s="36" customFormat="1">
      <c r="A47" s="27"/>
      <c r="B47" s="28"/>
      <c r="C47" s="29"/>
      <c r="D47" s="26"/>
      <c r="E47" s="30"/>
      <c r="F47" s="31"/>
      <c r="G47" s="35"/>
      <c r="H47" s="76"/>
      <c r="I47" s="33"/>
      <c r="J47" s="34"/>
      <c r="K47" s="33"/>
      <c r="L47" s="35"/>
    </row>
    <row r="48" spans="1:12" s="36" customFormat="1">
      <c r="A48" s="27"/>
      <c r="B48" s="28"/>
      <c r="C48" s="29"/>
      <c r="D48" s="26"/>
      <c r="E48" s="30"/>
      <c r="F48" s="31"/>
      <c r="G48" s="35"/>
      <c r="H48" s="76"/>
      <c r="I48" s="33"/>
      <c r="J48" s="34"/>
      <c r="K48" s="33"/>
      <c r="L48" s="35"/>
    </row>
    <row r="49" spans="1:12" s="36" customFormat="1">
      <c r="A49" s="27"/>
      <c r="B49" s="28"/>
      <c r="C49" s="29"/>
      <c r="D49" s="26"/>
      <c r="E49" s="30"/>
      <c r="F49" s="31"/>
      <c r="G49" s="35"/>
      <c r="H49" s="76"/>
      <c r="I49" s="33"/>
      <c r="J49" s="34"/>
      <c r="K49" s="33"/>
      <c r="L49" s="35"/>
    </row>
    <row r="50" spans="1:12" s="36" customFormat="1">
      <c r="A50" s="27"/>
      <c r="B50" s="28"/>
      <c r="C50" s="29"/>
      <c r="D50" s="26"/>
      <c r="E50" s="30"/>
      <c r="F50" s="31"/>
      <c r="G50" s="35"/>
      <c r="H50" s="76"/>
      <c r="I50" s="33"/>
      <c r="J50" s="34"/>
      <c r="K50" s="33"/>
      <c r="L50" s="35"/>
    </row>
    <row r="51" spans="1:12" s="36" customFormat="1">
      <c r="A51" s="27"/>
      <c r="B51" s="28"/>
      <c r="C51" s="29"/>
      <c r="D51" s="26"/>
      <c r="E51" s="30"/>
      <c r="F51" s="31"/>
      <c r="G51" s="35"/>
      <c r="H51" s="76"/>
      <c r="I51" s="33"/>
      <c r="J51" s="34"/>
      <c r="K51" s="33"/>
      <c r="L51" s="35"/>
    </row>
    <row r="52" spans="1:12" s="36" customFormat="1">
      <c r="A52" s="27"/>
      <c r="B52" s="28"/>
      <c r="C52" s="29"/>
      <c r="D52" s="26"/>
      <c r="E52" s="30"/>
      <c r="F52" s="31"/>
      <c r="G52" s="35"/>
      <c r="H52" s="76"/>
      <c r="I52" s="33"/>
      <c r="J52" s="34"/>
      <c r="K52" s="33"/>
      <c r="L52" s="35"/>
    </row>
    <row r="53" spans="1:12" s="36" customFormat="1">
      <c r="A53" s="27"/>
      <c r="B53" s="28"/>
      <c r="C53" s="29"/>
      <c r="D53" s="26"/>
      <c r="E53" s="30"/>
      <c r="F53" s="31"/>
      <c r="G53" s="35"/>
      <c r="H53" s="76"/>
      <c r="I53" s="33"/>
      <c r="J53" s="34"/>
      <c r="K53" s="33"/>
      <c r="L53" s="35"/>
    </row>
    <row r="54" spans="1:12" s="36" customFormat="1">
      <c r="A54" s="27"/>
      <c r="B54" s="28"/>
      <c r="C54" s="29"/>
      <c r="D54" s="26"/>
      <c r="E54" s="30"/>
      <c r="F54" s="31"/>
      <c r="G54" s="35"/>
      <c r="H54" s="76"/>
      <c r="I54" s="33"/>
      <c r="J54" s="34"/>
      <c r="K54" s="33"/>
      <c r="L54" s="35"/>
    </row>
    <row r="55" spans="1:12" s="36" customFormat="1">
      <c r="A55" s="27"/>
      <c r="B55" s="28"/>
      <c r="C55" s="29"/>
      <c r="D55" s="26"/>
      <c r="E55" s="30"/>
      <c r="F55" s="31"/>
      <c r="G55" s="35"/>
      <c r="H55" s="76"/>
      <c r="I55" s="33"/>
      <c r="J55" s="34"/>
      <c r="K55" s="33"/>
      <c r="L55" s="35"/>
    </row>
    <row r="56" spans="1:12" s="36" customFormat="1">
      <c r="A56" s="27"/>
      <c r="B56" s="28"/>
      <c r="C56" s="29"/>
      <c r="D56" s="26"/>
      <c r="E56" s="30"/>
      <c r="F56" s="31"/>
      <c r="G56" s="35"/>
      <c r="H56" s="76"/>
      <c r="I56" s="33"/>
      <c r="J56" s="34"/>
      <c r="K56" s="33"/>
      <c r="L56" s="35"/>
    </row>
    <row r="57" spans="1:12" s="36" customFormat="1">
      <c r="A57" s="27"/>
      <c r="B57" s="28"/>
      <c r="C57" s="29"/>
      <c r="D57" s="26"/>
      <c r="E57" s="30"/>
      <c r="F57" s="31"/>
      <c r="G57" s="35"/>
      <c r="H57" s="76"/>
      <c r="I57" s="33"/>
      <c r="J57" s="34"/>
      <c r="K57" s="33"/>
      <c r="L57" s="35"/>
    </row>
    <row r="58" spans="1:12" s="36" customFormat="1">
      <c r="A58" s="27"/>
      <c r="B58" s="28"/>
      <c r="C58" s="29"/>
      <c r="D58" s="26"/>
      <c r="E58" s="30"/>
      <c r="F58" s="31"/>
      <c r="G58" s="35"/>
      <c r="H58" s="76"/>
      <c r="I58" s="33"/>
      <c r="J58" s="34"/>
      <c r="K58" s="33"/>
      <c r="L58" s="35"/>
    </row>
    <row r="59" spans="1:12" s="36" customFormat="1">
      <c r="A59" s="27"/>
      <c r="B59" s="28"/>
      <c r="C59" s="29"/>
      <c r="D59" s="26"/>
      <c r="E59" s="30"/>
      <c r="F59" s="31"/>
      <c r="G59" s="35"/>
      <c r="H59" s="76"/>
      <c r="I59" s="33"/>
      <c r="J59" s="34"/>
      <c r="K59" s="33"/>
      <c r="L59" s="35"/>
    </row>
    <row r="60" spans="1:12" s="36" customFormat="1">
      <c r="A60" s="27"/>
      <c r="B60" s="28"/>
      <c r="C60" s="29"/>
      <c r="D60" s="26"/>
      <c r="E60" s="30"/>
      <c r="F60" s="31"/>
      <c r="G60" s="35"/>
      <c r="H60" s="76"/>
      <c r="I60" s="33"/>
      <c r="J60" s="34"/>
      <c r="K60" s="33"/>
      <c r="L60" s="35"/>
    </row>
    <row r="61" spans="1:12" s="36" customFormat="1">
      <c r="A61" s="27"/>
      <c r="B61" s="28"/>
      <c r="C61" s="29"/>
      <c r="D61" s="26"/>
      <c r="E61" s="30"/>
      <c r="F61" s="31"/>
      <c r="G61" s="35"/>
      <c r="H61" s="76"/>
      <c r="I61" s="33"/>
      <c r="J61" s="34"/>
      <c r="K61" s="33"/>
      <c r="L61" s="35"/>
    </row>
    <row r="62" spans="1:12" s="36" customFormat="1">
      <c r="A62" s="27"/>
      <c r="B62" s="28"/>
      <c r="C62" s="29"/>
      <c r="D62" s="26"/>
      <c r="E62" s="30"/>
      <c r="F62" s="31"/>
      <c r="G62" s="35"/>
      <c r="H62" s="76"/>
      <c r="I62" s="33"/>
      <c r="J62" s="34"/>
      <c r="K62" s="33"/>
      <c r="L62" s="35"/>
    </row>
    <row r="63" spans="1:12" s="36" customFormat="1">
      <c r="A63" s="27"/>
      <c r="B63" s="28"/>
      <c r="C63" s="29"/>
      <c r="D63" s="26"/>
      <c r="E63" s="30"/>
      <c r="F63" s="31"/>
      <c r="G63" s="35"/>
      <c r="H63" s="76"/>
      <c r="I63" s="33"/>
      <c r="J63" s="34"/>
      <c r="K63" s="33"/>
      <c r="L63" s="35"/>
    </row>
    <row r="64" spans="1:12" s="36" customFormat="1">
      <c r="A64" s="27"/>
      <c r="B64" s="28"/>
      <c r="C64" s="29"/>
      <c r="D64" s="26"/>
      <c r="E64" s="30"/>
      <c r="F64" s="31"/>
      <c r="G64" s="35"/>
      <c r="H64" s="76"/>
      <c r="I64" s="33"/>
      <c r="J64" s="34"/>
      <c r="K64" s="33"/>
      <c r="L64" s="35"/>
    </row>
    <row r="65" spans="1:12" s="36" customFormat="1">
      <c r="A65" s="27"/>
      <c r="B65" s="28"/>
      <c r="C65" s="29"/>
      <c r="D65" s="26"/>
      <c r="E65" s="30"/>
      <c r="F65" s="31"/>
      <c r="G65" s="35"/>
      <c r="H65" s="76"/>
      <c r="I65" s="33"/>
      <c r="J65" s="34"/>
      <c r="K65" s="33"/>
      <c r="L65" s="35"/>
    </row>
    <row r="66" spans="1:12" s="36" customFormat="1">
      <c r="A66" s="27"/>
      <c r="B66" s="28"/>
      <c r="C66" s="29"/>
      <c r="D66" s="26"/>
      <c r="E66" s="30"/>
      <c r="F66" s="31"/>
      <c r="G66" s="35"/>
      <c r="H66" s="76"/>
      <c r="I66" s="33"/>
      <c r="J66" s="34"/>
      <c r="K66" s="33"/>
      <c r="L66" s="35"/>
    </row>
    <row r="67" spans="1:12" s="36" customFormat="1">
      <c r="A67" s="27"/>
      <c r="B67" s="28"/>
      <c r="C67" s="29"/>
      <c r="D67" s="26"/>
      <c r="E67" s="30"/>
      <c r="F67" s="31"/>
      <c r="G67" s="35"/>
      <c r="H67" s="76"/>
      <c r="I67" s="33"/>
      <c r="J67" s="34"/>
      <c r="K67" s="33"/>
      <c r="L67" s="35"/>
    </row>
    <row r="68" spans="1:12" s="36" customFormat="1">
      <c r="A68" s="27"/>
      <c r="B68" s="28"/>
      <c r="C68" s="29"/>
      <c r="D68" s="26"/>
      <c r="E68" s="30"/>
      <c r="F68" s="31"/>
      <c r="G68" s="35"/>
      <c r="H68" s="76"/>
      <c r="I68" s="33"/>
      <c r="J68" s="34"/>
      <c r="K68" s="33"/>
      <c r="L68" s="35"/>
    </row>
    <row r="69" spans="1:12" s="36" customFormat="1">
      <c r="A69" s="27"/>
      <c r="B69" s="28"/>
      <c r="C69" s="29"/>
      <c r="D69" s="26"/>
      <c r="E69" s="30"/>
      <c r="F69" s="31"/>
      <c r="G69" s="35"/>
      <c r="H69" s="76"/>
      <c r="I69" s="33"/>
      <c r="J69" s="34"/>
      <c r="K69" s="33"/>
      <c r="L69" s="35"/>
    </row>
    <row r="70" spans="1:12" s="36" customFormat="1">
      <c r="A70" s="27"/>
      <c r="B70" s="28"/>
      <c r="C70" s="29"/>
      <c r="D70" s="26"/>
      <c r="E70" s="30"/>
      <c r="F70" s="31"/>
      <c r="G70" s="35"/>
      <c r="H70" s="76"/>
      <c r="I70" s="33"/>
      <c r="J70" s="34"/>
      <c r="K70" s="33"/>
      <c r="L70" s="35"/>
    </row>
    <row r="71" spans="1:12" s="36" customFormat="1">
      <c r="A71" s="27"/>
      <c r="B71" s="28"/>
      <c r="C71" s="29"/>
      <c r="D71" s="26"/>
      <c r="E71" s="30"/>
      <c r="F71" s="31"/>
      <c r="G71" s="35"/>
      <c r="H71" s="76"/>
      <c r="I71" s="33"/>
      <c r="J71" s="34"/>
      <c r="K71" s="33"/>
      <c r="L71" s="35"/>
    </row>
    <row r="72" spans="1:12" s="36" customFormat="1">
      <c r="A72" s="27"/>
      <c r="B72" s="28"/>
      <c r="C72" s="29"/>
      <c r="D72" s="26"/>
      <c r="E72" s="30"/>
      <c r="F72" s="31"/>
      <c r="G72" s="35"/>
      <c r="H72" s="76"/>
      <c r="I72" s="33"/>
      <c r="J72" s="34"/>
      <c r="K72" s="33"/>
      <c r="L72" s="35"/>
    </row>
    <row r="73" spans="1:12" s="36" customFormat="1">
      <c r="A73" s="27"/>
      <c r="B73" s="28"/>
      <c r="C73" s="29"/>
      <c r="D73" s="26"/>
      <c r="E73" s="30"/>
      <c r="F73" s="31"/>
      <c r="G73" s="35"/>
      <c r="H73" s="76"/>
      <c r="I73" s="33"/>
      <c r="J73" s="34"/>
      <c r="K73" s="33"/>
      <c r="L73" s="35"/>
    </row>
    <row r="74" spans="1:12" s="36" customFormat="1">
      <c r="A74" s="27"/>
      <c r="B74" s="28"/>
      <c r="C74" s="29"/>
      <c r="D74" s="26"/>
      <c r="E74" s="30"/>
      <c r="F74" s="31"/>
      <c r="G74" s="35"/>
      <c r="H74" s="76"/>
      <c r="I74" s="33"/>
      <c r="J74" s="34"/>
      <c r="K74" s="33"/>
      <c r="L74" s="35"/>
    </row>
    <row r="75" spans="1:12" s="36" customFormat="1">
      <c r="A75" s="27"/>
      <c r="B75" s="28"/>
      <c r="C75" s="29"/>
      <c r="D75" s="26"/>
      <c r="E75" s="30"/>
      <c r="F75" s="31"/>
      <c r="G75" s="35"/>
      <c r="H75" s="76"/>
      <c r="I75" s="33"/>
      <c r="J75" s="34"/>
      <c r="K75" s="33"/>
      <c r="L75" s="35"/>
    </row>
    <row r="76" spans="1:12" s="36" customFormat="1">
      <c r="A76" s="27"/>
      <c r="B76" s="28"/>
      <c r="C76" s="29"/>
      <c r="D76" s="26"/>
      <c r="E76" s="30"/>
      <c r="F76" s="31"/>
      <c r="G76" s="35"/>
      <c r="H76" s="76"/>
      <c r="I76" s="33"/>
      <c r="J76" s="34"/>
      <c r="K76" s="33"/>
      <c r="L76" s="35"/>
    </row>
    <row r="77" spans="1:12" s="36" customFormat="1">
      <c r="A77" s="27"/>
      <c r="B77" s="28"/>
      <c r="C77" s="29"/>
      <c r="D77" s="26"/>
      <c r="E77" s="30"/>
      <c r="F77" s="31"/>
      <c r="G77" s="35"/>
      <c r="H77" s="76"/>
      <c r="I77" s="33"/>
      <c r="J77" s="34"/>
      <c r="K77" s="33"/>
      <c r="L77" s="35"/>
    </row>
    <row r="78" spans="1:12" s="36" customFormat="1">
      <c r="A78" s="27"/>
      <c r="B78" s="28"/>
      <c r="C78" s="29"/>
      <c r="D78" s="26"/>
      <c r="E78" s="30"/>
      <c r="F78" s="31"/>
      <c r="G78" s="35"/>
      <c r="H78" s="76"/>
      <c r="I78" s="33"/>
      <c r="J78" s="34"/>
      <c r="K78" s="33"/>
      <c r="L78" s="35"/>
    </row>
    <row r="79" spans="1:12" s="36" customFormat="1">
      <c r="A79" s="27"/>
      <c r="B79" s="28"/>
      <c r="C79" s="29"/>
      <c r="D79" s="26"/>
      <c r="E79" s="30"/>
      <c r="F79" s="31"/>
      <c r="G79" s="35"/>
      <c r="H79" s="76"/>
      <c r="I79" s="33"/>
      <c r="J79" s="34"/>
      <c r="K79" s="33"/>
      <c r="L79" s="35"/>
    </row>
    <row r="80" spans="1:12" s="36" customFormat="1">
      <c r="A80" s="27"/>
      <c r="B80" s="28"/>
      <c r="C80" s="29"/>
      <c r="D80" s="26"/>
      <c r="E80" s="30"/>
      <c r="F80" s="31"/>
      <c r="G80" s="35"/>
      <c r="H80" s="76"/>
      <c r="I80" s="33"/>
      <c r="J80" s="34"/>
      <c r="K80" s="33"/>
      <c r="L80" s="35"/>
    </row>
    <row r="81" spans="1:12" s="36" customFormat="1">
      <c r="A81" s="27"/>
      <c r="B81" s="28"/>
      <c r="C81" s="29"/>
      <c r="D81" s="26"/>
      <c r="E81" s="30"/>
      <c r="F81" s="31"/>
      <c r="G81" s="35"/>
      <c r="H81" s="76"/>
      <c r="I81" s="33"/>
      <c r="J81" s="34"/>
      <c r="K81" s="33"/>
      <c r="L81" s="35"/>
    </row>
    <row r="82" spans="1:12" s="36" customFormat="1">
      <c r="A82" s="27"/>
      <c r="B82" s="28"/>
      <c r="C82" s="29"/>
      <c r="D82" s="26"/>
      <c r="E82" s="30"/>
      <c r="F82" s="31"/>
      <c r="G82" s="35"/>
      <c r="H82" s="76"/>
      <c r="I82" s="33"/>
      <c r="J82" s="34"/>
      <c r="K82" s="33"/>
      <c r="L82" s="35"/>
    </row>
    <row r="83" spans="1:12" s="36" customFormat="1">
      <c r="A83" s="27"/>
      <c r="B83" s="28"/>
      <c r="C83" s="29"/>
      <c r="D83" s="26"/>
      <c r="E83" s="30"/>
      <c r="F83" s="31"/>
      <c r="G83" s="35"/>
      <c r="H83" s="76"/>
      <c r="I83" s="33"/>
      <c r="J83" s="34"/>
      <c r="K83" s="33"/>
      <c r="L83" s="35"/>
    </row>
    <row r="84" spans="1:12" s="36" customFormat="1">
      <c r="A84" s="27"/>
      <c r="B84" s="28"/>
      <c r="C84" s="29"/>
      <c r="D84" s="26"/>
      <c r="E84" s="30"/>
      <c r="F84" s="31"/>
      <c r="G84" s="35"/>
      <c r="H84" s="76"/>
      <c r="I84" s="33"/>
      <c r="J84" s="34"/>
      <c r="K84" s="33"/>
      <c r="L84" s="35"/>
    </row>
    <row r="85" spans="1:12" s="36" customFormat="1">
      <c r="A85" s="27"/>
      <c r="B85" s="28"/>
      <c r="C85" s="29"/>
      <c r="D85" s="26"/>
      <c r="E85" s="30"/>
      <c r="F85" s="31"/>
      <c r="G85" s="35"/>
      <c r="H85" s="76"/>
      <c r="I85" s="33"/>
      <c r="J85" s="34"/>
      <c r="K85" s="33"/>
      <c r="L85" s="35"/>
    </row>
    <row r="86" spans="1:12" s="36" customFormat="1">
      <c r="A86" s="27"/>
      <c r="B86" s="28"/>
      <c r="C86" s="29"/>
      <c r="D86" s="26"/>
      <c r="E86" s="30"/>
      <c r="F86" s="31"/>
      <c r="G86" s="35"/>
      <c r="H86" s="76"/>
      <c r="I86" s="33"/>
      <c r="J86" s="34"/>
      <c r="K86" s="33"/>
      <c r="L86" s="35"/>
    </row>
    <row r="87" spans="1:12" s="36" customFormat="1">
      <c r="A87" s="27"/>
      <c r="B87" s="28"/>
      <c r="C87" s="29"/>
      <c r="D87" s="26"/>
      <c r="E87" s="30"/>
      <c r="F87" s="31"/>
      <c r="G87" s="35"/>
      <c r="H87" s="76"/>
      <c r="I87" s="33"/>
      <c r="J87" s="34"/>
      <c r="K87" s="33"/>
      <c r="L87" s="35"/>
    </row>
    <row r="88" spans="1:12" s="36" customFormat="1">
      <c r="A88" s="27"/>
      <c r="B88" s="28"/>
      <c r="C88" s="29"/>
      <c r="D88" s="26"/>
      <c r="E88" s="30"/>
      <c r="F88" s="31"/>
      <c r="G88" s="35"/>
      <c r="H88" s="76"/>
      <c r="I88" s="33"/>
      <c r="J88" s="34"/>
      <c r="K88" s="33"/>
      <c r="L88" s="35"/>
    </row>
    <row r="89" spans="1:12" s="36" customFormat="1">
      <c r="A89" s="27"/>
      <c r="B89" s="28"/>
      <c r="C89" s="29"/>
      <c r="D89" s="26"/>
      <c r="E89" s="30"/>
      <c r="F89" s="31"/>
      <c r="G89" s="35"/>
      <c r="H89" s="76"/>
      <c r="I89" s="33"/>
      <c r="J89" s="34"/>
      <c r="K89" s="33"/>
      <c r="L89" s="35"/>
    </row>
    <row r="90" spans="1:12" s="36" customFormat="1">
      <c r="A90" s="27"/>
      <c r="B90" s="28"/>
      <c r="C90" s="29"/>
      <c r="D90" s="26"/>
      <c r="E90" s="30"/>
      <c r="F90" s="31"/>
      <c r="G90" s="35"/>
      <c r="H90" s="76"/>
      <c r="I90" s="33"/>
      <c r="J90" s="34"/>
      <c r="K90" s="33"/>
      <c r="L90" s="35"/>
    </row>
    <row r="91" spans="1:12" s="36" customFormat="1">
      <c r="A91" s="27"/>
      <c r="B91" s="28"/>
      <c r="C91" s="29"/>
      <c r="D91" s="26"/>
      <c r="E91" s="30"/>
      <c r="F91" s="31"/>
      <c r="G91" s="35"/>
      <c r="H91" s="76"/>
      <c r="I91" s="33"/>
      <c r="J91" s="34"/>
      <c r="K91" s="33"/>
      <c r="L91" s="35"/>
    </row>
    <row r="92" spans="1:12" s="36" customFormat="1">
      <c r="A92" s="27"/>
      <c r="B92" s="28"/>
      <c r="C92" s="29"/>
      <c r="D92" s="26"/>
      <c r="E92" s="30"/>
      <c r="F92" s="31"/>
      <c r="G92" s="35"/>
      <c r="H92" s="76"/>
      <c r="I92" s="33"/>
      <c r="J92" s="34"/>
      <c r="K92" s="33"/>
      <c r="L92" s="35"/>
    </row>
    <row r="93" spans="1:12" s="36" customFormat="1">
      <c r="A93" s="27"/>
      <c r="B93" s="28"/>
      <c r="C93" s="29"/>
      <c r="D93" s="26"/>
      <c r="E93" s="30"/>
      <c r="F93" s="31"/>
      <c r="G93" s="35"/>
      <c r="H93" s="76"/>
      <c r="I93" s="33"/>
      <c r="J93" s="34"/>
      <c r="K93" s="33"/>
      <c r="L93" s="35"/>
    </row>
    <row r="94" spans="1:12" s="36" customFormat="1">
      <c r="A94" s="27"/>
      <c r="B94" s="28"/>
      <c r="C94" s="29"/>
      <c r="D94" s="26"/>
      <c r="E94" s="30"/>
      <c r="F94" s="31"/>
      <c r="G94" s="35"/>
      <c r="H94" s="76"/>
      <c r="I94" s="33"/>
      <c r="J94" s="34"/>
      <c r="K94" s="33"/>
      <c r="L94" s="35"/>
    </row>
    <row r="95" spans="1:12" s="36" customFormat="1">
      <c r="A95" s="27"/>
      <c r="B95" s="28"/>
      <c r="C95" s="29"/>
      <c r="D95" s="26"/>
      <c r="E95" s="30"/>
      <c r="F95" s="31"/>
      <c r="G95" s="35"/>
      <c r="H95" s="76"/>
      <c r="I95" s="33"/>
      <c r="J95" s="34"/>
      <c r="K95" s="33"/>
      <c r="L95" s="35"/>
    </row>
    <row r="96" spans="1:12" s="36" customFormat="1">
      <c r="A96" s="27"/>
      <c r="B96" s="28"/>
      <c r="C96" s="29"/>
      <c r="D96" s="26"/>
      <c r="E96" s="30"/>
      <c r="F96" s="31"/>
      <c r="G96" s="35"/>
      <c r="H96" s="76"/>
      <c r="I96" s="33"/>
      <c r="J96" s="34"/>
      <c r="K96" s="33"/>
      <c r="L96" s="35"/>
    </row>
    <row r="97" spans="1:12" s="36" customFormat="1">
      <c r="A97" s="27"/>
      <c r="B97" s="28"/>
      <c r="C97" s="29"/>
      <c r="D97" s="26"/>
      <c r="E97" s="30"/>
      <c r="F97" s="31"/>
      <c r="G97" s="35"/>
      <c r="H97" s="76"/>
      <c r="I97" s="33"/>
      <c r="J97" s="34"/>
      <c r="K97" s="33"/>
      <c r="L97" s="35"/>
    </row>
    <row r="98" spans="1:12" s="36" customFormat="1">
      <c r="A98" s="27"/>
      <c r="B98" s="28"/>
      <c r="C98" s="29"/>
      <c r="D98" s="26"/>
      <c r="E98" s="30"/>
      <c r="F98" s="31"/>
      <c r="G98" s="35"/>
      <c r="H98" s="76"/>
      <c r="I98" s="33"/>
      <c r="J98" s="34"/>
      <c r="K98" s="33"/>
      <c r="L98" s="35"/>
    </row>
    <row r="99" spans="1:12" s="36" customFormat="1">
      <c r="A99" s="27"/>
      <c r="B99" s="28"/>
      <c r="C99" s="29"/>
      <c r="D99" s="26"/>
      <c r="E99" s="30"/>
      <c r="F99" s="31"/>
      <c r="G99" s="35"/>
      <c r="H99" s="76"/>
      <c r="I99" s="33"/>
      <c r="J99" s="34"/>
      <c r="K99" s="33"/>
      <c r="L99" s="35"/>
    </row>
    <row r="100" spans="1:12" s="36" customFormat="1">
      <c r="A100" s="27"/>
      <c r="B100" s="28"/>
      <c r="C100" s="29"/>
      <c r="D100" s="26"/>
      <c r="E100" s="30"/>
      <c r="F100" s="31"/>
      <c r="G100" s="35"/>
      <c r="H100" s="76"/>
      <c r="I100" s="33"/>
      <c r="J100" s="34"/>
      <c r="K100" s="33"/>
      <c r="L100" s="35"/>
    </row>
    <row r="101" spans="1:12" s="36" customFormat="1">
      <c r="A101" s="27"/>
      <c r="B101" s="28"/>
      <c r="C101" s="29"/>
      <c r="D101" s="26"/>
      <c r="E101" s="30"/>
      <c r="F101" s="31"/>
      <c r="G101" s="35"/>
      <c r="H101" s="76"/>
      <c r="I101" s="33"/>
      <c r="J101" s="34"/>
      <c r="K101" s="33"/>
      <c r="L101" s="35"/>
    </row>
    <row r="102" spans="1:12" s="36" customFormat="1">
      <c r="A102" s="27"/>
      <c r="B102" s="28"/>
      <c r="C102" s="29"/>
      <c r="D102" s="26"/>
      <c r="E102" s="30"/>
      <c r="F102" s="31"/>
      <c r="G102" s="35"/>
      <c r="H102" s="76"/>
      <c r="I102" s="33"/>
      <c r="J102" s="34"/>
      <c r="K102" s="33"/>
      <c r="L102" s="35"/>
    </row>
    <row r="103" spans="1:12" s="36" customFormat="1">
      <c r="A103" s="27"/>
      <c r="B103" s="28"/>
      <c r="C103" s="29"/>
      <c r="D103" s="26"/>
      <c r="E103" s="30"/>
      <c r="F103" s="31"/>
      <c r="G103" s="35"/>
      <c r="H103" s="76"/>
      <c r="I103" s="33"/>
      <c r="J103" s="34"/>
      <c r="K103" s="33"/>
      <c r="L103" s="35"/>
    </row>
    <row r="104" spans="1:12" s="36" customFormat="1">
      <c r="A104" s="27"/>
      <c r="B104" s="28"/>
      <c r="C104" s="29"/>
      <c r="D104" s="26"/>
      <c r="E104" s="30"/>
      <c r="F104" s="31"/>
      <c r="G104" s="35"/>
      <c r="H104" s="76"/>
      <c r="I104" s="33"/>
      <c r="J104" s="34"/>
      <c r="K104" s="33"/>
      <c r="L104" s="35"/>
    </row>
    <row r="105" spans="1:12" s="36" customFormat="1">
      <c r="A105" s="27"/>
      <c r="B105" s="28"/>
      <c r="C105" s="29"/>
      <c r="D105" s="26"/>
      <c r="E105" s="30"/>
      <c r="F105" s="31"/>
      <c r="G105" s="35"/>
      <c r="H105" s="76"/>
      <c r="I105" s="33"/>
      <c r="J105" s="34"/>
      <c r="K105" s="33"/>
      <c r="L105" s="35"/>
    </row>
    <row r="106" spans="1:12" s="36" customFormat="1">
      <c r="A106" s="27"/>
      <c r="B106" s="28"/>
      <c r="C106" s="29"/>
      <c r="D106" s="26"/>
      <c r="E106" s="30"/>
      <c r="F106" s="31"/>
      <c r="G106" s="35"/>
      <c r="H106" s="76"/>
      <c r="I106" s="33"/>
      <c r="J106" s="34"/>
      <c r="K106" s="33"/>
      <c r="L106" s="35"/>
    </row>
    <row r="107" spans="1:12" s="36" customFormat="1">
      <c r="A107" s="27"/>
      <c r="B107" s="28"/>
      <c r="C107" s="29"/>
      <c r="D107" s="26"/>
      <c r="E107" s="30"/>
      <c r="F107" s="31"/>
      <c r="G107" s="35"/>
      <c r="H107" s="76"/>
      <c r="I107" s="33"/>
      <c r="J107" s="34"/>
      <c r="K107" s="33"/>
      <c r="L107" s="35"/>
    </row>
    <row r="108" spans="1:12" s="36" customFormat="1">
      <c r="A108" s="27"/>
      <c r="B108" s="28"/>
      <c r="C108" s="29"/>
      <c r="D108" s="26"/>
      <c r="E108" s="30"/>
      <c r="F108" s="31"/>
      <c r="G108" s="35"/>
      <c r="H108" s="76"/>
      <c r="I108" s="33"/>
      <c r="J108" s="34"/>
      <c r="K108" s="33"/>
      <c r="L108" s="35"/>
    </row>
    <row r="109" spans="1:12" s="36" customFormat="1">
      <c r="A109" s="27"/>
      <c r="B109" s="28"/>
      <c r="C109" s="29"/>
      <c r="D109" s="26"/>
      <c r="E109" s="30"/>
      <c r="F109" s="31"/>
      <c r="G109" s="35"/>
      <c r="H109" s="76"/>
      <c r="I109" s="33"/>
      <c r="J109" s="34"/>
      <c r="K109" s="33"/>
      <c r="L109" s="35"/>
    </row>
    <row r="110" spans="1:12" s="36" customFormat="1">
      <c r="A110" s="27"/>
      <c r="B110" s="28"/>
      <c r="C110" s="29"/>
      <c r="D110" s="26"/>
      <c r="E110" s="30"/>
      <c r="F110" s="31"/>
      <c r="G110" s="35"/>
      <c r="H110" s="76"/>
      <c r="I110" s="33"/>
      <c r="J110" s="34"/>
      <c r="K110" s="33"/>
      <c r="L110" s="35"/>
    </row>
    <row r="111" spans="1:12" s="36" customFormat="1">
      <c r="A111" s="27"/>
      <c r="B111" s="28"/>
      <c r="C111" s="29"/>
      <c r="D111" s="26"/>
      <c r="E111" s="30"/>
      <c r="F111" s="31"/>
      <c r="G111" s="35"/>
      <c r="H111" s="76"/>
      <c r="I111" s="33"/>
      <c r="J111" s="34"/>
      <c r="K111" s="33"/>
      <c r="L111" s="35"/>
    </row>
    <row r="112" spans="1:12" s="36" customFormat="1">
      <c r="A112" s="27"/>
      <c r="B112" s="28"/>
      <c r="C112" s="29"/>
      <c r="D112" s="26"/>
      <c r="E112" s="30"/>
      <c r="F112" s="31"/>
      <c r="G112" s="35"/>
      <c r="H112" s="76"/>
      <c r="I112" s="33"/>
      <c r="J112" s="34"/>
      <c r="K112" s="33"/>
      <c r="L112" s="35"/>
    </row>
    <row r="113" spans="1:12" s="36" customFormat="1">
      <c r="A113" s="27"/>
      <c r="B113" s="28"/>
      <c r="C113" s="29"/>
      <c r="D113" s="26"/>
      <c r="E113" s="30"/>
      <c r="F113" s="31"/>
      <c r="G113" s="35"/>
      <c r="H113" s="76"/>
      <c r="I113" s="33"/>
      <c r="J113" s="34"/>
      <c r="K113" s="33"/>
      <c r="L113" s="35"/>
    </row>
    <row r="114" spans="1:12" s="36" customFormat="1">
      <c r="A114" s="27"/>
      <c r="B114" s="28"/>
      <c r="C114" s="29"/>
      <c r="D114" s="26"/>
      <c r="E114" s="30"/>
      <c r="F114" s="31"/>
      <c r="G114" s="35"/>
      <c r="H114" s="76"/>
      <c r="I114" s="33"/>
      <c r="J114" s="34"/>
      <c r="K114" s="33"/>
      <c r="L114" s="35"/>
    </row>
    <row r="115" spans="1:12" s="36" customFormat="1">
      <c r="A115" s="27"/>
      <c r="B115" s="28"/>
      <c r="C115" s="29"/>
      <c r="D115" s="26"/>
      <c r="E115" s="30"/>
      <c r="F115" s="31"/>
      <c r="G115" s="35"/>
      <c r="H115" s="76"/>
      <c r="I115" s="33"/>
      <c r="J115" s="34"/>
      <c r="K115" s="33"/>
      <c r="L115" s="35"/>
    </row>
    <row r="116" spans="1:12" s="36" customFormat="1">
      <c r="A116" s="27"/>
      <c r="B116" s="28"/>
      <c r="C116" s="29"/>
      <c r="D116" s="26"/>
      <c r="E116" s="30"/>
      <c r="F116" s="31"/>
      <c r="G116" s="35"/>
      <c r="H116" s="76"/>
      <c r="I116" s="33"/>
      <c r="J116" s="34"/>
      <c r="K116" s="33"/>
      <c r="L116" s="35"/>
    </row>
    <row r="117" spans="1:12" s="36" customFormat="1">
      <c r="A117" s="27"/>
      <c r="B117" s="28"/>
      <c r="C117" s="29"/>
      <c r="D117" s="26"/>
      <c r="E117" s="30"/>
      <c r="F117" s="31"/>
      <c r="G117" s="35"/>
      <c r="H117" s="76"/>
      <c r="I117" s="33"/>
      <c r="J117" s="34"/>
      <c r="K117" s="33"/>
      <c r="L117" s="35"/>
    </row>
    <row r="118" spans="1:12" s="36" customFormat="1">
      <c r="A118" s="27"/>
      <c r="B118" s="28"/>
      <c r="C118" s="29"/>
      <c r="D118" s="26"/>
      <c r="E118" s="30"/>
      <c r="F118" s="31"/>
      <c r="G118" s="35"/>
      <c r="H118" s="76"/>
      <c r="I118" s="33"/>
      <c r="J118" s="34"/>
      <c r="K118" s="33"/>
      <c r="L118" s="35"/>
    </row>
    <row r="119" spans="1:12" s="36" customFormat="1">
      <c r="A119" s="27"/>
      <c r="B119" s="28"/>
      <c r="C119" s="29"/>
      <c r="D119" s="26"/>
      <c r="E119" s="30"/>
      <c r="F119" s="31"/>
      <c r="G119" s="35"/>
      <c r="H119" s="76"/>
      <c r="I119" s="33"/>
      <c r="J119" s="34"/>
      <c r="K119" s="33"/>
      <c r="L119" s="35"/>
    </row>
    <row r="120" spans="1:12" s="36" customFormat="1">
      <c r="A120" s="27"/>
      <c r="B120" s="28"/>
      <c r="C120" s="29"/>
      <c r="D120" s="26"/>
      <c r="E120" s="30"/>
      <c r="F120" s="31"/>
      <c r="G120" s="35"/>
      <c r="H120" s="76"/>
      <c r="I120" s="33"/>
      <c r="J120" s="34"/>
      <c r="K120" s="33"/>
      <c r="L120" s="35"/>
    </row>
    <row r="121" spans="1:12" s="36" customFormat="1">
      <c r="A121" s="27"/>
      <c r="B121" s="28"/>
      <c r="C121" s="29"/>
      <c r="D121" s="26"/>
      <c r="E121" s="30"/>
      <c r="F121" s="31"/>
      <c r="G121" s="35"/>
      <c r="H121" s="76"/>
      <c r="I121" s="33"/>
      <c r="J121" s="34"/>
      <c r="K121" s="33"/>
      <c r="L121" s="35"/>
    </row>
    <row r="122" spans="1:12" s="36" customFormat="1">
      <c r="A122" s="27"/>
      <c r="B122" s="28"/>
      <c r="C122" s="29"/>
      <c r="D122" s="26"/>
      <c r="E122" s="30"/>
      <c r="F122" s="31"/>
      <c r="G122" s="35"/>
      <c r="H122" s="76"/>
      <c r="I122" s="33"/>
      <c r="J122" s="34"/>
      <c r="K122" s="33"/>
      <c r="L122" s="35"/>
    </row>
    <row r="123" spans="1:12" s="36" customFormat="1">
      <c r="A123" s="27"/>
      <c r="B123" s="28"/>
      <c r="C123" s="29"/>
      <c r="D123" s="26"/>
      <c r="E123" s="30"/>
      <c r="F123" s="31"/>
      <c r="G123" s="35"/>
      <c r="H123" s="76"/>
      <c r="I123" s="33"/>
      <c r="J123" s="34"/>
      <c r="K123" s="33"/>
      <c r="L123" s="35"/>
    </row>
    <row r="124" spans="1:12" s="36" customFormat="1">
      <c r="A124" s="27"/>
      <c r="B124" s="28"/>
      <c r="C124" s="29"/>
      <c r="D124" s="26"/>
      <c r="E124" s="30"/>
      <c r="F124" s="31"/>
      <c r="G124" s="35"/>
      <c r="H124" s="76"/>
      <c r="I124" s="33"/>
      <c r="J124" s="34"/>
      <c r="K124" s="33"/>
      <c r="L124" s="35"/>
    </row>
    <row r="125" spans="1:12" s="36" customFormat="1">
      <c r="A125" s="27"/>
      <c r="B125" s="28"/>
      <c r="C125" s="29"/>
      <c r="D125" s="26"/>
      <c r="E125" s="30"/>
      <c r="F125" s="31"/>
      <c r="G125" s="35"/>
      <c r="H125" s="76"/>
      <c r="I125" s="33"/>
      <c r="J125" s="34"/>
      <c r="K125" s="33"/>
      <c r="L125" s="35"/>
    </row>
    <row r="126" spans="1:12" s="36" customFormat="1">
      <c r="A126" s="27"/>
      <c r="B126" s="28"/>
      <c r="C126" s="29"/>
      <c r="D126" s="26"/>
      <c r="E126" s="30"/>
      <c r="F126" s="31"/>
      <c r="G126" s="35"/>
      <c r="H126" s="76"/>
      <c r="I126" s="33"/>
      <c r="J126" s="34"/>
      <c r="K126" s="33"/>
      <c r="L126" s="35"/>
    </row>
    <row r="127" spans="1:12" s="36" customFormat="1">
      <c r="A127" s="27"/>
      <c r="B127" s="28"/>
      <c r="C127" s="29"/>
      <c r="D127" s="26"/>
      <c r="E127" s="30"/>
      <c r="F127" s="31"/>
      <c r="G127" s="35"/>
      <c r="H127" s="76"/>
      <c r="I127" s="33"/>
      <c r="J127" s="34"/>
      <c r="K127" s="33"/>
      <c r="L127" s="35"/>
    </row>
    <row r="128" spans="1:12" s="36" customFormat="1">
      <c r="A128" s="27"/>
      <c r="B128" s="28"/>
      <c r="C128" s="29"/>
      <c r="D128" s="26"/>
      <c r="E128" s="30"/>
      <c r="F128" s="31"/>
      <c r="G128" s="35"/>
      <c r="H128" s="76"/>
      <c r="I128" s="33"/>
      <c r="J128" s="34"/>
      <c r="K128" s="33"/>
      <c r="L128" s="35"/>
    </row>
    <row r="129" spans="1:12" s="36" customFormat="1">
      <c r="A129" s="27"/>
      <c r="B129" s="28"/>
      <c r="C129" s="29"/>
      <c r="D129" s="26"/>
      <c r="E129" s="30"/>
      <c r="F129" s="31"/>
      <c r="G129" s="35"/>
      <c r="H129" s="76"/>
      <c r="I129" s="33"/>
      <c r="J129" s="34"/>
      <c r="K129" s="33"/>
      <c r="L129" s="35"/>
    </row>
    <row r="130" spans="1:12" s="36" customFormat="1">
      <c r="A130" s="27"/>
      <c r="B130" s="28"/>
      <c r="C130" s="29"/>
      <c r="D130" s="26"/>
      <c r="E130" s="30"/>
      <c r="F130" s="31"/>
      <c r="G130" s="35"/>
      <c r="H130" s="76"/>
      <c r="I130" s="33"/>
      <c r="J130" s="34"/>
      <c r="K130" s="33"/>
      <c r="L130" s="35"/>
    </row>
    <row r="131" spans="1:12" s="36" customFormat="1">
      <c r="A131" s="27"/>
      <c r="B131" s="28"/>
      <c r="C131" s="29"/>
      <c r="D131" s="26"/>
      <c r="E131" s="30"/>
      <c r="F131" s="31"/>
      <c r="G131" s="35"/>
      <c r="H131" s="76"/>
      <c r="I131" s="33"/>
      <c r="J131" s="34"/>
      <c r="K131" s="33"/>
      <c r="L131" s="35"/>
    </row>
    <row r="132" spans="1:12" s="36" customFormat="1">
      <c r="A132" s="27"/>
      <c r="B132" s="28"/>
      <c r="C132" s="29"/>
      <c r="D132" s="26"/>
      <c r="E132" s="30"/>
      <c r="F132" s="31"/>
      <c r="G132" s="35"/>
      <c r="H132" s="76"/>
      <c r="I132" s="33"/>
      <c r="J132" s="34"/>
      <c r="K132" s="33"/>
      <c r="L132" s="35"/>
    </row>
    <row r="133" spans="1:12" s="36" customFormat="1">
      <c r="A133" s="27"/>
      <c r="B133" s="28"/>
      <c r="C133" s="29"/>
      <c r="D133" s="26"/>
      <c r="E133" s="30"/>
      <c r="F133" s="31"/>
      <c r="G133" s="35"/>
      <c r="H133" s="76"/>
      <c r="I133" s="33"/>
      <c r="J133" s="34"/>
      <c r="K133" s="33"/>
      <c r="L133" s="35"/>
    </row>
    <row r="134" spans="1:12" s="36" customFormat="1">
      <c r="A134" s="27"/>
      <c r="B134" s="28"/>
      <c r="C134" s="29"/>
      <c r="D134" s="26"/>
      <c r="E134" s="30"/>
      <c r="F134" s="31"/>
      <c r="G134" s="35"/>
      <c r="H134" s="76"/>
      <c r="I134" s="33"/>
      <c r="J134" s="34"/>
      <c r="K134" s="33"/>
      <c r="L134" s="35"/>
    </row>
    <row r="135" spans="1:12" s="36" customFormat="1">
      <c r="A135" s="27"/>
      <c r="B135" s="28"/>
      <c r="C135" s="29"/>
      <c r="D135" s="26"/>
      <c r="E135" s="30"/>
      <c r="F135" s="31"/>
      <c r="G135" s="35"/>
      <c r="H135" s="76"/>
      <c r="I135" s="33"/>
      <c r="J135" s="34"/>
      <c r="K135" s="33"/>
      <c r="L135" s="35"/>
    </row>
    <row r="136" spans="1:12" s="36" customFormat="1">
      <c r="A136" s="27"/>
      <c r="B136" s="28"/>
      <c r="C136" s="29"/>
      <c r="D136" s="26"/>
      <c r="E136" s="30"/>
      <c r="F136" s="31"/>
      <c r="G136" s="35"/>
      <c r="H136" s="76"/>
      <c r="I136" s="33"/>
      <c r="J136" s="34"/>
      <c r="K136" s="33"/>
      <c r="L136" s="35"/>
    </row>
    <row r="137" spans="1:12" s="36" customFormat="1">
      <c r="A137" s="27"/>
      <c r="B137" s="28"/>
      <c r="C137" s="29"/>
      <c r="D137" s="26"/>
      <c r="E137" s="30"/>
      <c r="F137" s="31"/>
      <c r="G137" s="35"/>
      <c r="H137" s="76"/>
      <c r="I137" s="33"/>
      <c r="J137" s="34"/>
      <c r="K137" s="33"/>
      <c r="L137" s="35"/>
    </row>
    <row r="138" spans="1:12" s="36" customFormat="1">
      <c r="A138" s="27"/>
      <c r="B138" s="28"/>
      <c r="C138" s="29"/>
      <c r="D138" s="26"/>
      <c r="E138" s="30"/>
      <c r="F138" s="31"/>
      <c r="G138" s="35"/>
      <c r="H138" s="76"/>
      <c r="I138" s="33"/>
      <c r="J138" s="34"/>
      <c r="K138" s="33"/>
      <c r="L138" s="35"/>
    </row>
    <row r="139" spans="1:12" s="36" customFormat="1">
      <c r="A139" s="27"/>
      <c r="B139" s="28"/>
      <c r="C139" s="29"/>
      <c r="D139" s="26"/>
      <c r="E139" s="30"/>
      <c r="F139" s="31"/>
      <c r="G139" s="35"/>
      <c r="H139" s="76"/>
      <c r="I139" s="33"/>
      <c r="J139" s="34"/>
      <c r="K139" s="33"/>
      <c r="L139" s="35"/>
    </row>
    <row r="140" spans="1:12" s="36" customFormat="1">
      <c r="A140" s="27"/>
      <c r="B140" s="28"/>
      <c r="C140" s="29"/>
      <c r="D140" s="26"/>
      <c r="E140" s="30"/>
      <c r="F140" s="31"/>
      <c r="G140" s="35"/>
      <c r="H140" s="76"/>
      <c r="I140" s="33"/>
      <c r="J140" s="34"/>
      <c r="K140" s="33"/>
      <c r="L140" s="35"/>
    </row>
    <row r="141" spans="1:12" s="36" customFormat="1">
      <c r="A141" s="27"/>
      <c r="B141" s="28"/>
      <c r="C141" s="29"/>
      <c r="D141" s="26"/>
      <c r="E141" s="30"/>
      <c r="F141" s="31"/>
      <c r="G141" s="35"/>
      <c r="H141" s="76"/>
      <c r="I141" s="33"/>
      <c r="J141" s="34"/>
      <c r="K141" s="33"/>
      <c r="L141" s="35"/>
    </row>
    <row r="142" spans="1:12" s="36" customFormat="1">
      <c r="A142" s="27"/>
      <c r="B142" s="28"/>
      <c r="C142" s="29"/>
      <c r="D142" s="26"/>
      <c r="E142" s="30"/>
      <c r="F142" s="31"/>
      <c r="G142" s="35"/>
      <c r="H142" s="76"/>
      <c r="I142" s="33"/>
      <c r="J142" s="34"/>
      <c r="K142" s="33"/>
      <c r="L142" s="35"/>
    </row>
    <row r="143" spans="1:12" s="36" customFormat="1">
      <c r="A143" s="27"/>
      <c r="B143" s="28"/>
      <c r="C143" s="29"/>
      <c r="D143" s="26"/>
      <c r="E143" s="30"/>
      <c r="F143" s="31"/>
      <c r="G143" s="35"/>
      <c r="H143" s="76"/>
      <c r="I143" s="33"/>
      <c r="J143" s="34"/>
      <c r="K143" s="33"/>
      <c r="L143" s="35"/>
    </row>
    <row r="144" spans="1:12" s="36" customFormat="1">
      <c r="A144" s="27"/>
      <c r="B144" s="28"/>
      <c r="C144" s="29"/>
      <c r="D144" s="26"/>
      <c r="E144" s="30"/>
      <c r="F144" s="31"/>
      <c r="G144" s="35"/>
      <c r="H144" s="76"/>
      <c r="I144" s="33"/>
      <c r="J144" s="34"/>
      <c r="K144" s="33"/>
      <c r="L144" s="35"/>
    </row>
    <row r="145" spans="1:12" s="36" customFormat="1">
      <c r="A145" s="27"/>
      <c r="B145" s="28"/>
      <c r="C145" s="29"/>
      <c r="D145" s="26"/>
      <c r="E145" s="30"/>
      <c r="F145" s="31"/>
      <c r="G145" s="35"/>
      <c r="H145" s="76"/>
      <c r="I145" s="33"/>
      <c r="J145" s="34"/>
      <c r="K145" s="33"/>
      <c r="L145" s="35"/>
    </row>
    <row r="146" spans="1:12" s="36" customFormat="1">
      <c r="A146" s="27"/>
      <c r="B146" s="28"/>
      <c r="C146" s="29"/>
      <c r="D146" s="26"/>
      <c r="E146" s="30"/>
      <c r="F146" s="31"/>
      <c r="G146" s="35"/>
      <c r="H146" s="76"/>
      <c r="I146" s="33"/>
      <c r="J146" s="34"/>
      <c r="K146" s="33"/>
      <c r="L146" s="35"/>
    </row>
    <row r="147" spans="1:12" s="36" customFormat="1">
      <c r="A147" s="27"/>
      <c r="B147" s="28"/>
      <c r="C147" s="29"/>
      <c r="D147" s="26"/>
      <c r="E147" s="30"/>
      <c r="F147" s="31"/>
      <c r="G147" s="35"/>
      <c r="H147" s="76"/>
      <c r="I147" s="33"/>
      <c r="J147" s="34"/>
      <c r="K147" s="33"/>
      <c r="L147" s="35"/>
    </row>
    <row r="148" spans="1:12" s="36" customFormat="1">
      <c r="A148" s="27"/>
      <c r="B148" s="28"/>
      <c r="C148" s="29"/>
      <c r="D148" s="26"/>
      <c r="E148" s="30"/>
      <c r="F148" s="31"/>
      <c r="G148" s="35"/>
      <c r="H148" s="76"/>
      <c r="I148" s="33"/>
      <c r="J148" s="34"/>
      <c r="K148" s="33"/>
      <c r="L148" s="35"/>
    </row>
    <row r="149" spans="1:12" s="36" customFormat="1">
      <c r="A149" s="27"/>
      <c r="B149" s="28"/>
      <c r="C149" s="29"/>
      <c r="D149" s="26"/>
      <c r="E149" s="30"/>
      <c r="F149" s="31"/>
      <c r="G149" s="35"/>
      <c r="H149" s="76"/>
      <c r="I149" s="33"/>
      <c r="J149" s="34"/>
      <c r="K149" s="33"/>
      <c r="L149" s="35"/>
    </row>
    <row r="150" spans="1:12" s="36" customFormat="1">
      <c r="A150" s="27"/>
      <c r="B150" s="28"/>
      <c r="C150" s="29"/>
      <c r="D150" s="26"/>
      <c r="E150" s="30"/>
      <c r="F150" s="31"/>
      <c r="G150" s="35"/>
      <c r="H150" s="76"/>
      <c r="I150" s="33"/>
      <c r="J150" s="34"/>
      <c r="K150" s="33"/>
      <c r="L150" s="35"/>
    </row>
    <row r="151" spans="1:12" s="36" customFormat="1">
      <c r="A151" s="27"/>
      <c r="B151" s="28"/>
      <c r="C151" s="29"/>
      <c r="D151" s="26"/>
      <c r="E151" s="30"/>
      <c r="F151" s="31"/>
      <c r="G151" s="35"/>
      <c r="H151" s="76"/>
      <c r="I151" s="33"/>
      <c r="J151" s="34"/>
      <c r="K151" s="33"/>
      <c r="L151" s="35"/>
    </row>
    <row r="152" spans="1:12" s="36" customFormat="1">
      <c r="A152" s="27"/>
      <c r="B152" s="28"/>
      <c r="C152" s="29"/>
      <c r="D152" s="26"/>
      <c r="E152" s="30"/>
      <c r="F152" s="31"/>
      <c r="G152" s="35"/>
      <c r="H152" s="76"/>
      <c r="I152" s="33"/>
      <c r="J152" s="34"/>
      <c r="K152" s="33"/>
      <c r="L152" s="35"/>
    </row>
    <row r="153" spans="1:12" s="36" customFormat="1">
      <c r="A153" s="27"/>
      <c r="B153" s="28"/>
      <c r="C153" s="29"/>
      <c r="D153" s="26"/>
      <c r="E153" s="30"/>
      <c r="F153" s="31"/>
      <c r="G153" s="35"/>
      <c r="H153" s="76"/>
      <c r="I153" s="33"/>
      <c r="J153" s="34"/>
      <c r="K153" s="33"/>
      <c r="L153" s="35"/>
    </row>
    <row r="154" spans="1:12" s="36" customFormat="1">
      <c r="A154" s="27"/>
      <c r="B154" s="28"/>
      <c r="C154" s="29"/>
      <c r="D154" s="26"/>
      <c r="E154" s="30"/>
      <c r="F154" s="31"/>
      <c r="G154" s="35"/>
      <c r="H154" s="76"/>
      <c r="I154" s="33"/>
      <c r="J154" s="34"/>
      <c r="K154" s="33"/>
      <c r="L154" s="35"/>
    </row>
    <row r="155" spans="1:12" s="36" customFormat="1">
      <c r="A155" s="27"/>
      <c r="B155" s="28"/>
      <c r="C155" s="29"/>
      <c r="D155" s="26"/>
      <c r="E155" s="30"/>
      <c r="F155" s="31"/>
      <c r="G155" s="35"/>
      <c r="H155" s="76"/>
      <c r="I155" s="33"/>
      <c r="J155" s="34"/>
      <c r="K155" s="33"/>
      <c r="L155" s="35"/>
    </row>
    <row r="156" spans="1:12" s="36" customFormat="1">
      <c r="A156" s="27"/>
      <c r="B156" s="28"/>
      <c r="C156" s="29"/>
      <c r="D156" s="26"/>
      <c r="E156" s="30"/>
      <c r="F156" s="31"/>
      <c r="G156" s="35"/>
      <c r="H156" s="76"/>
      <c r="I156" s="33"/>
      <c r="J156" s="34"/>
      <c r="K156" s="33"/>
      <c r="L156" s="35"/>
    </row>
    <row r="157" spans="1:12" s="36" customFormat="1">
      <c r="A157" s="27"/>
      <c r="B157" s="28"/>
      <c r="C157" s="29"/>
      <c r="D157" s="26"/>
      <c r="E157" s="30"/>
      <c r="F157" s="31"/>
      <c r="G157" s="35"/>
      <c r="H157" s="76"/>
      <c r="I157" s="33"/>
      <c r="J157" s="34"/>
      <c r="K157" s="33"/>
      <c r="L157" s="35"/>
    </row>
    <row r="158" spans="1:12" s="36" customFormat="1">
      <c r="A158" s="27"/>
      <c r="B158" s="28"/>
      <c r="C158" s="29"/>
      <c r="D158" s="26"/>
      <c r="E158" s="30"/>
      <c r="F158" s="31"/>
      <c r="G158" s="35"/>
      <c r="H158" s="76"/>
      <c r="I158" s="33"/>
      <c r="J158" s="34"/>
      <c r="K158" s="33"/>
      <c r="L158" s="35"/>
    </row>
    <row r="159" spans="1:12" s="36" customFormat="1">
      <c r="A159" s="27"/>
      <c r="B159" s="28"/>
      <c r="C159" s="29"/>
      <c r="D159" s="26"/>
      <c r="E159" s="30"/>
      <c r="F159" s="31"/>
      <c r="G159" s="35"/>
      <c r="H159" s="76"/>
      <c r="I159" s="33"/>
      <c r="J159" s="34"/>
      <c r="K159" s="33"/>
      <c r="L159" s="35"/>
    </row>
    <row r="160" spans="1:12" s="36" customFormat="1">
      <c r="A160" s="27"/>
      <c r="B160" s="28"/>
      <c r="C160" s="29"/>
      <c r="D160" s="26"/>
      <c r="E160" s="30"/>
      <c r="F160" s="31"/>
      <c r="G160" s="35"/>
      <c r="H160" s="76"/>
      <c r="I160" s="33"/>
      <c r="J160" s="34"/>
      <c r="K160" s="33"/>
      <c r="L160" s="35"/>
    </row>
    <row r="161" spans="1:12" s="36" customFormat="1">
      <c r="A161" s="27"/>
      <c r="B161" s="28"/>
      <c r="C161" s="29"/>
      <c r="D161" s="26"/>
      <c r="E161" s="30"/>
      <c r="F161" s="31"/>
      <c r="G161" s="35"/>
      <c r="H161" s="76"/>
      <c r="I161" s="33"/>
      <c r="J161" s="34"/>
      <c r="K161" s="33"/>
      <c r="L161" s="35"/>
    </row>
    <row r="162" spans="1:12" s="36" customFormat="1">
      <c r="A162" s="27"/>
      <c r="B162" s="28"/>
      <c r="C162" s="29"/>
      <c r="D162" s="26"/>
      <c r="E162" s="30"/>
      <c r="F162" s="31"/>
      <c r="G162" s="35"/>
      <c r="H162" s="76"/>
      <c r="I162" s="33"/>
      <c r="J162" s="34"/>
      <c r="K162" s="33"/>
      <c r="L162" s="35"/>
    </row>
    <row r="163" spans="1:12" s="36" customFormat="1">
      <c r="A163" s="27"/>
      <c r="B163" s="28"/>
      <c r="C163" s="29"/>
      <c r="D163" s="26"/>
      <c r="E163" s="30"/>
      <c r="F163" s="31"/>
      <c r="G163" s="35"/>
      <c r="H163" s="76"/>
      <c r="I163" s="33"/>
      <c r="J163" s="34"/>
      <c r="K163" s="33"/>
      <c r="L163" s="35"/>
    </row>
    <row r="164" spans="1:12" s="36" customFormat="1">
      <c r="A164" s="27"/>
      <c r="B164" s="28"/>
      <c r="C164" s="29"/>
      <c r="D164" s="26"/>
      <c r="E164" s="30"/>
      <c r="F164" s="31"/>
      <c r="G164" s="35"/>
      <c r="H164" s="76"/>
      <c r="I164" s="33"/>
      <c r="J164" s="34"/>
      <c r="K164" s="33"/>
      <c r="L164" s="35"/>
    </row>
    <row r="165" spans="1:12" s="36" customFormat="1">
      <c r="A165" s="27"/>
      <c r="B165" s="28"/>
      <c r="C165" s="29"/>
      <c r="D165" s="26"/>
      <c r="E165" s="30"/>
      <c r="F165" s="31"/>
      <c r="G165" s="35"/>
      <c r="H165" s="76"/>
      <c r="I165" s="33"/>
      <c r="J165" s="34"/>
      <c r="K165" s="33"/>
      <c r="L165" s="35"/>
    </row>
    <row r="166" spans="1:12" s="36" customFormat="1">
      <c r="A166" s="27"/>
      <c r="B166" s="28"/>
      <c r="C166" s="29"/>
      <c r="D166" s="26"/>
      <c r="E166" s="30"/>
      <c r="F166" s="31"/>
      <c r="G166" s="35"/>
      <c r="H166" s="76"/>
      <c r="I166" s="33"/>
      <c r="J166" s="34"/>
      <c r="K166" s="33"/>
      <c r="L166" s="35"/>
    </row>
    <row r="167" spans="1:12" s="36" customFormat="1">
      <c r="A167" s="27"/>
      <c r="B167" s="28"/>
      <c r="C167" s="29"/>
      <c r="D167" s="26"/>
      <c r="E167" s="30"/>
      <c r="F167" s="31"/>
      <c r="G167" s="35"/>
      <c r="H167" s="76"/>
      <c r="I167" s="33"/>
      <c r="J167" s="34"/>
      <c r="K167" s="33"/>
      <c r="L167" s="35"/>
    </row>
    <row r="168" spans="1:12" s="36" customFormat="1">
      <c r="A168" s="27"/>
      <c r="B168" s="28"/>
      <c r="C168" s="29"/>
      <c r="D168" s="26"/>
      <c r="E168" s="30"/>
      <c r="F168" s="31"/>
      <c r="G168" s="35"/>
      <c r="H168" s="76"/>
      <c r="I168" s="33"/>
      <c r="J168" s="34"/>
      <c r="K168" s="33"/>
      <c r="L168" s="35"/>
    </row>
    <row r="169" spans="1:12" s="36" customFormat="1">
      <c r="A169" s="27"/>
      <c r="B169" s="28"/>
      <c r="C169" s="29"/>
      <c r="D169" s="26"/>
      <c r="E169" s="30"/>
      <c r="F169" s="31"/>
      <c r="G169" s="35"/>
      <c r="H169" s="76"/>
      <c r="I169" s="33"/>
      <c r="J169" s="34"/>
      <c r="K169" s="33"/>
      <c r="L169" s="35"/>
    </row>
    <row r="170" spans="1:12" s="36" customFormat="1">
      <c r="A170" s="27"/>
      <c r="B170" s="28"/>
      <c r="C170" s="29"/>
      <c r="D170" s="26"/>
      <c r="E170" s="30"/>
      <c r="F170" s="31"/>
      <c r="G170" s="35"/>
      <c r="H170" s="76"/>
      <c r="I170" s="33"/>
      <c r="J170" s="34"/>
      <c r="K170" s="33"/>
      <c r="L170" s="35"/>
    </row>
    <row r="171" spans="1:12" s="36" customFormat="1">
      <c r="A171" s="27"/>
      <c r="B171" s="28"/>
      <c r="C171" s="29"/>
      <c r="D171" s="26"/>
      <c r="E171" s="30"/>
      <c r="F171" s="31"/>
      <c r="G171" s="35"/>
      <c r="H171" s="76"/>
      <c r="I171" s="33"/>
      <c r="J171" s="34"/>
      <c r="K171" s="33"/>
      <c r="L171" s="35"/>
    </row>
    <row r="172" spans="1:12" s="36" customFormat="1">
      <c r="A172" s="27"/>
      <c r="B172" s="28"/>
      <c r="C172" s="29"/>
      <c r="D172" s="26"/>
      <c r="E172" s="30"/>
      <c r="F172" s="31"/>
      <c r="G172" s="35"/>
      <c r="H172" s="76"/>
      <c r="I172" s="33"/>
      <c r="J172" s="34"/>
      <c r="K172" s="33"/>
      <c r="L172" s="35"/>
    </row>
    <row r="173" spans="1:12" s="36" customFormat="1">
      <c r="A173" s="27"/>
      <c r="B173" s="28"/>
      <c r="C173" s="29"/>
      <c r="D173" s="26"/>
      <c r="E173" s="30"/>
      <c r="F173" s="31"/>
      <c r="G173" s="35"/>
      <c r="H173" s="76"/>
      <c r="I173" s="33"/>
      <c r="J173" s="34"/>
      <c r="K173" s="33"/>
      <c r="L173" s="35"/>
    </row>
    <row r="174" spans="1:12" s="36" customFormat="1">
      <c r="A174" s="27"/>
      <c r="B174" s="28"/>
      <c r="C174" s="29"/>
      <c r="D174" s="26"/>
      <c r="E174" s="30"/>
      <c r="F174" s="31"/>
      <c r="G174" s="35"/>
      <c r="H174" s="76"/>
      <c r="I174" s="33"/>
      <c r="J174" s="34"/>
      <c r="K174" s="33"/>
      <c r="L174" s="35"/>
    </row>
    <row r="175" spans="1:12" s="36" customFormat="1">
      <c r="A175" s="27"/>
      <c r="B175" s="28"/>
      <c r="C175" s="29"/>
      <c r="D175" s="26"/>
      <c r="E175" s="30"/>
      <c r="F175" s="31"/>
      <c r="G175" s="35"/>
      <c r="H175" s="76"/>
      <c r="I175" s="33"/>
      <c r="J175" s="34"/>
      <c r="K175" s="33"/>
      <c r="L175" s="35"/>
    </row>
    <row r="176" spans="1:12" s="36" customFormat="1">
      <c r="A176" s="27"/>
      <c r="B176" s="28"/>
      <c r="C176" s="29"/>
      <c r="D176" s="26"/>
      <c r="E176" s="30"/>
      <c r="F176" s="31"/>
      <c r="G176" s="35"/>
      <c r="H176" s="76"/>
      <c r="I176" s="33"/>
      <c r="J176" s="34"/>
      <c r="K176" s="33"/>
      <c r="L176" s="35"/>
    </row>
    <row r="177" spans="1:12" s="36" customFormat="1">
      <c r="A177" s="27"/>
      <c r="B177" s="28"/>
      <c r="C177" s="29"/>
      <c r="D177" s="26"/>
      <c r="E177" s="30"/>
      <c r="F177" s="31"/>
      <c r="G177" s="35"/>
      <c r="H177" s="76"/>
      <c r="I177" s="33"/>
      <c r="J177" s="34"/>
      <c r="K177" s="33"/>
      <c r="L177" s="35"/>
    </row>
    <row r="178" spans="1:12" s="36" customFormat="1">
      <c r="A178" s="27"/>
      <c r="B178" s="28"/>
      <c r="C178" s="29"/>
      <c r="D178" s="26"/>
      <c r="E178" s="30"/>
      <c r="F178" s="31"/>
      <c r="G178" s="35"/>
      <c r="H178" s="76"/>
      <c r="I178" s="33"/>
      <c r="J178" s="34"/>
      <c r="K178" s="33"/>
      <c r="L178" s="35"/>
    </row>
    <row r="179" spans="1:12" s="36" customFormat="1">
      <c r="A179" s="27"/>
      <c r="B179" s="28"/>
      <c r="C179" s="29"/>
      <c r="D179" s="26"/>
      <c r="E179" s="30"/>
      <c r="F179" s="31"/>
      <c r="G179" s="35"/>
      <c r="H179" s="76"/>
      <c r="I179" s="33"/>
      <c r="J179" s="34"/>
      <c r="K179" s="33"/>
      <c r="L179" s="35"/>
    </row>
    <row r="180" spans="1:12" s="36" customFormat="1">
      <c r="A180" s="27"/>
      <c r="B180" s="28"/>
      <c r="C180" s="29"/>
      <c r="D180" s="26"/>
      <c r="E180" s="30"/>
      <c r="F180" s="31"/>
      <c r="G180" s="35"/>
      <c r="H180" s="76"/>
      <c r="I180" s="33"/>
      <c r="J180" s="34"/>
      <c r="K180" s="33"/>
      <c r="L180" s="35"/>
    </row>
    <row r="181" spans="1:12" s="36" customFormat="1">
      <c r="A181" s="27"/>
      <c r="B181" s="28"/>
      <c r="C181" s="29"/>
      <c r="D181" s="26"/>
      <c r="E181" s="30"/>
      <c r="F181" s="31"/>
      <c r="G181" s="35"/>
      <c r="H181" s="76"/>
      <c r="I181" s="33"/>
      <c r="J181" s="34"/>
      <c r="K181" s="33"/>
      <c r="L181" s="35"/>
    </row>
    <row r="182" spans="1:12" s="36" customFormat="1">
      <c r="A182" s="27"/>
      <c r="B182" s="28"/>
      <c r="C182" s="29"/>
      <c r="D182" s="26"/>
      <c r="E182" s="30"/>
      <c r="F182" s="31"/>
      <c r="G182" s="35"/>
      <c r="H182" s="76"/>
      <c r="I182" s="33"/>
      <c r="J182" s="34"/>
      <c r="K182" s="33"/>
      <c r="L182" s="35"/>
    </row>
    <row r="183" spans="1:12" s="36" customFormat="1">
      <c r="A183" s="27"/>
      <c r="B183" s="28"/>
      <c r="C183" s="29"/>
      <c r="D183" s="26"/>
      <c r="E183" s="30"/>
      <c r="F183" s="31"/>
      <c r="G183" s="35"/>
      <c r="H183" s="76"/>
      <c r="I183" s="33"/>
      <c r="J183" s="34"/>
      <c r="K183" s="33"/>
      <c r="L183" s="35"/>
    </row>
    <row r="184" spans="1:12" s="36" customFormat="1">
      <c r="A184" s="27"/>
      <c r="B184" s="28"/>
      <c r="C184" s="29"/>
      <c r="D184" s="26"/>
      <c r="E184" s="30"/>
      <c r="F184" s="31"/>
      <c r="G184" s="35"/>
      <c r="H184" s="76"/>
      <c r="I184" s="33"/>
      <c r="J184" s="34"/>
      <c r="K184" s="33"/>
      <c r="L184" s="35"/>
    </row>
    <row r="185" spans="1:12" s="36" customFormat="1">
      <c r="A185" s="27"/>
      <c r="B185" s="28"/>
      <c r="C185" s="29"/>
      <c r="D185" s="26"/>
      <c r="E185" s="30"/>
      <c r="F185" s="31"/>
      <c r="G185" s="35"/>
      <c r="H185" s="76"/>
      <c r="I185" s="33"/>
      <c r="J185" s="34"/>
      <c r="K185" s="33"/>
      <c r="L185" s="35"/>
    </row>
    <row r="186" spans="1:12" s="36" customFormat="1">
      <c r="A186" s="27"/>
      <c r="B186" s="28"/>
      <c r="C186" s="29"/>
      <c r="D186" s="26"/>
      <c r="E186" s="30"/>
      <c r="F186" s="31"/>
      <c r="G186" s="35"/>
      <c r="H186" s="76"/>
      <c r="I186" s="33"/>
      <c r="J186" s="34"/>
      <c r="K186" s="33"/>
      <c r="L186" s="35"/>
    </row>
    <row r="187" spans="1:12" s="36" customFormat="1">
      <c r="A187" s="27"/>
      <c r="B187" s="28"/>
      <c r="C187" s="29"/>
      <c r="D187" s="26"/>
      <c r="E187" s="30"/>
      <c r="F187" s="31"/>
      <c r="G187" s="35"/>
      <c r="H187" s="76"/>
      <c r="I187" s="33"/>
      <c r="J187" s="34"/>
      <c r="K187" s="33"/>
      <c r="L187" s="35"/>
    </row>
    <row r="188" spans="1:12" s="36" customFormat="1">
      <c r="A188" s="27"/>
      <c r="B188" s="28"/>
      <c r="C188" s="29"/>
      <c r="D188" s="26"/>
      <c r="E188" s="30"/>
      <c r="F188" s="31"/>
      <c r="G188" s="35"/>
      <c r="H188" s="76"/>
      <c r="I188" s="33"/>
      <c r="J188" s="34"/>
      <c r="K188" s="33"/>
      <c r="L188" s="35"/>
    </row>
    <row r="189" spans="1:12" s="36" customFormat="1">
      <c r="A189" s="27"/>
      <c r="B189" s="28"/>
      <c r="C189" s="29"/>
      <c r="D189" s="26"/>
      <c r="E189" s="30"/>
      <c r="F189" s="31"/>
      <c r="G189" s="35"/>
      <c r="H189" s="76"/>
      <c r="I189" s="33"/>
      <c r="J189" s="34"/>
      <c r="K189" s="33"/>
      <c r="L189" s="35"/>
    </row>
    <row r="190" spans="1:12" s="36" customFormat="1">
      <c r="A190" s="27"/>
      <c r="B190" s="28"/>
      <c r="C190" s="29"/>
      <c r="D190" s="26"/>
      <c r="E190" s="30"/>
      <c r="F190" s="31"/>
      <c r="G190" s="35"/>
      <c r="H190" s="76"/>
      <c r="I190" s="33"/>
      <c r="J190" s="34"/>
      <c r="K190" s="33"/>
      <c r="L190" s="35"/>
    </row>
    <row r="191" spans="1:12" s="36" customFormat="1">
      <c r="A191" s="27"/>
      <c r="B191" s="28"/>
      <c r="C191" s="29"/>
      <c r="D191" s="26"/>
      <c r="E191" s="30"/>
      <c r="F191" s="31"/>
      <c r="G191" s="35"/>
      <c r="H191" s="76"/>
      <c r="I191" s="33"/>
      <c r="J191" s="34"/>
      <c r="K191" s="33"/>
      <c r="L191" s="35"/>
    </row>
    <row r="192" spans="1:12" s="36" customFormat="1">
      <c r="A192" s="27"/>
      <c r="B192" s="28"/>
      <c r="C192" s="29"/>
      <c r="D192" s="26"/>
      <c r="E192" s="30"/>
      <c r="F192" s="31"/>
      <c r="G192" s="35"/>
      <c r="H192" s="76"/>
      <c r="I192" s="33"/>
      <c r="J192" s="34"/>
      <c r="K192" s="33"/>
      <c r="L192" s="35"/>
    </row>
    <row r="193" spans="1:12" s="36" customFormat="1">
      <c r="A193" s="27"/>
      <c r="B193" s="28"/>
      <c r="C193" s="29"/>
      <c r="D193" s="26"/>
      <c r="E193" s="30"/>
      <c r="F193" s="31"/>
      <c r="G193" s="35"/>
      <c r="H193" s="76"/>
      <c r="I193" s="33"/>
      <c r="J193" s="34"/>
      <c r="K193" s="33"/>
      <c r="L193" s="35"/>
    </row>
    <row r="194" spans="1:12" s="36" customFormat="1">
      <c r="A194" s="27"/>
      <c r="B194" s="28"/>
      <c r="C194" s="29"/>
      <c r="D194" s="26"/>
      <c r="E194" s="30"/>
      <c r="F194" s="31"/>
      <c r="G194" s="35"/>
      <c r="H194" s="76"/>
      <c r="I194" s="33"/>
      <c r="J194" s="34"/>
      <c r="K194" s="33"/>
      <c r="L194" s="35"/>
    </row>
    <row r="195" spans="1:12" s="36" customFormat="1">
      <c r="A195" s="27"/>
      <c r="B195" s="28"/>
      <c r="C195" s="29"/>
      <c r="D195" s="26"/>
      <c r="E195" s="30"/>
      <c r="F195" s="31"/>
      <c r="G195" s="35"/>
      <c r="H195" s="76"/>
      <c r="I195" s="33"/>
      <c r="J195" s="34"/>
      <c r="K195" s="33"/>
      <c r="L195" s="35"/>
    </row>
    <row r="196" spans="1:12" s="36" customFormat="1">
      <c r="A196" s="27"/>
      <c r="B196" s="28"/>
      <c r="C196" s="29"/>
      <c r="D196" s="26"/>
      <c r="E196" s="30"/>
      <c r="F196" s="31"/>
      <c r="G196" s="35"/>
      <c r="H196" s="76"/>
      <c r="I196" s="33"/>
      <c r="J196" s="34"/>
      <c r="K196" s="33"/>
      <c r="L196" s="35"/>
    </row>
    <row r="197" spans="1:12" s="36" customFormat="1">
      <c r="A197" s="27"/>
      <c r="B197" s="28"/>
      <c r="C197" s="29"/>
      <c r="D197" s="26"/>
      <c r="E197" s="30"/>
      <c r="F197" s="31"/>
      <c r="G197" s="35"/>
      <c r="H197" s="76"/>
      <c r="I197" s="33"/>
      <c r="J197" s="34"/>
      <c r="K197" s="33"/>
      <c r="L197" s="35"/>
    </row>
    <row r="198" spans="1:12" s="36" customFormat="1">
      <c r="A198" s="27"/>
      <c r="B198" s="28"/>
      <c r="C198" s="29"/>
      <c r="D198" s="26"/>
      <c r="E198" s="30"/>
      <c r="F198" s="31"/>
      <c r="G198" s="35"/>
      <c r="H198" s="76"/>
      <c r="I198" s="33"/>
      <c r="J198" s="34"/>
      <c r="K198" s="33"/>
      <c r="L198" s="35"/>
    </row>
    <row r="199" spans="1:12" s="36" customFormat="1">
      <c r="A199" s="27"/>
      <c r="B199" s="28"/>
      <c r="C199" s="29"/>
      <c r="D199" s="26"/>
      <c r="E199" s="30"/>
      <c r="F199" s="31"/>
      <c r="G199" s="35"/>
      <c r="H199" s="76"/>
      <c r="I199" s="33"/>
      <c r="J199" s="34"/>
      <c r="K199" s="33"/>
      <c r="L199" s="35"/>
    </row>
    <row r="200" spans="1:12" s="36" customFormat="1">
      <c r="A200" s="27"/>
      <c r="B200" s="28"/>
      <c r="C200" s="29"/>
      <c r="D200" s="26"/>
      <c r="E200" s="30"/>
      <c r="F200" s="31"/>
      <c r="G200" s="35"/>
      <c r="H200" s="76"/>
      <c r="I200" s="33"/>
      <c r="J200" s="34"/>
      <c r="K200" s="33"/>
      <c r="L200" s="35"/>
    </row>
    <row r="201" spans="1:12" s="36" customFormat="1">
      <c r="A201" s="27"/>
      <c r="B201" s="28"/>
      <c r="C201" s="29"/>
      <c r="D201" s="26"/>
      <c r="E201" s="30"/>
      <c r="F201" s="31"/>
      <c r="G201" s="35"/>
      <c r="H201" s="76"/>
      <c r="I201" s="33"/>
      <c r="J201" s="34"/>
      <c r="K201" s="33"/>
      <c r="L201" s="35"/>
    </row>
    <row r="202" spans="1:12" s="36" customFormat="1">
      <c r="A202" s="27"/>
      <c r="B202" s="28"/>
      <c r="C202" s="29"/>
      <c r="D202" s="26"/>
      <c r="E202" s="30"/>
      <c r="F202" s="31"/>
      <c r="G202" s="35"/>
      <c r="H202" s="76"/>
      <c r="I202" s="33"/>
      <c r="J202" s="34"/>
      <c r="K202" s="33"/>
      <c r="L202" s="35"/>
    </row>
    <row r="203" spans="1:12" s="36" customFormat="1">
      <c r="A203" s="27"/>
      <c r="B203" s="28"/>
      <c r="C203" s="29"/>
      <c r="D203" s="26"/>
      <c r="E203" s="30"/>
      <c r="F203" s="31"/>
      <c r="G203" s="35"/>
      <c r="H203" s="76"/>
      <c r="I203" s="33"/>
      <c r="J203" s="34"/>
      <c r="K203" s="33"/>
      <c r="L203" s="35"/>
    </row>
    <row r="204" spans="1:12" s="36" customFormat="1">
      <c r="A204" s="27"/>
      <c r="B204" s="28"/>
      <c r="C204" s="29"/>
      <c r="D204" s="26"/>
      <c r="E204" s="30"/>
      <c r="F204" s="31"/>
      <c r="G204" s="35"/>
      <c r="H204" s="76"/>
      <c r="I204" s="33"/>
      <c r="J204" s="34"/>
      <c r="K204" s="33"/>
      <c r="L204" s="35"/>
    </row>
    <row r="205" spans="1:12" s="36" customFormat="1">
      <c r="A205" s="27"/>
      <c r="B205" s="28"/>
      <c r="C205" s="29"/>
      <c r="D205" s="26"/>
      <c r="E205" s="30"/>
      <c r="F205" s="31"/>
      <c r="G205" s="35"/>
      <c r="H205" s="76"/>
      <c r="I205" s="33"/>
      <c r="J205" s="34"/>
      <c r="K205" s="33"/>
      <c r="L205" s="35"/>
    </row>
    <row r="206" spans="1:12" s="36" customFormat="1">
      <c r="A206" s="27"/>
      <c r="B206" s="28"/>
      <c r="C206" s="29"/>
      <c r="D206" s="26"/>
      <c r="E206" s="30"/>
      <c r="F206" s="31"/>
      <c r="G206" s="35"/>
      <c r="H206" s="76"/>
      <c r="I206" s="33"/>
      <c r="J206" s="34"/>
      <c r="K206" s="33"/>
      <c r="L206" s="35"/>
    </row>
    <row r="207" spans="1:12" s="36" customFormat="1">
      <c r="A207" s="27"/>
      <c r="B207" s="28"/>
      <c r="C207" s="29"/>
      <c r="D207" s="26"/>
      <c r="E207" s="30"/>
      <c r="F207" s="31"/>
      <c r="G207" s="35"/>
      <c r="H207" s="76"/>
      <c r="I207" s="33"/>
      <c r="J207" s="34"/>
      <c r="K207" s="33"/>
      <c r="L207" s="35"/>
    </row>
    <row r="208" spans="1:12" s="36" customFormat="1">
      <c r="A208" s="27"/>
      <c r="B208" s="28"/>
      <c r="C208" s="29"/>
      <c r="D208" s="26"/>
      <c r="E208" s="30"/>
      <c r="F208" s="31"/>
      <c r="G208" s="35"/>
      <c r="H208" s="76"/>
      <c r="I208" s="33"/>
      <c r="J208" s="34"/>
      <c r="K208" s="33"/>
      <c r="L208" s="35"/>
    </row>
    <row r="209" spans="1:12" s="36" customFormat="1">
      <c r="A209" s="27"/>
      <c r="B209" s="28"/>
      <c r="C209" s="29"/>
      <c r="D209" s="26"/>
      <c r="E209" s="30"/>
      <c r="F209" s="31"/>
      <c r="G209" s="35"/>
      <c r="H209" s="76"/>
      <c r="I209" s="33"/>
      <c r="J209" s="34"/>
      <c r="K209" s="33"/>
      <c r="L209" s="35"/>
    </row>
    <row r="210" spans="1:12" s="36" customFormat="1">
      <c r="A210" s="27"/>
      <c r="B210" s="28"/>
      <c r="C210" s="29"/>
      <c r="D210" s="26"/>
      <c r="E210" s="30"/>
      <c r="F210" s="31"/>
      <c r="G210" s="35"/>
      <c r="H210" s="76"/>
      <c r="I210" s="33"/>
      <c r="J210" s="34"/>
      <c r="K210" s="33"/>
      <c r="L210" s="35"/>
    </row>
    <row r="211" spans="1:12" s="36" customFormat="1">
      <c r="A211" s="27"/>
      <c r="B211" s="28"/>
      <c r="C211" s="29"/>
      <c r="D211" s="26"/>
      <c r="E211" s="30"/>
      <c r="F211" s="31"/>
      <c r="G211" s="35"/>
      <c r="H211" s="76"/>
      <c r="I211" s="33"/>
      <c r="J211" s="34"/>
      <c r="K211" s="33"/>
      <c r="L211" s="35"/>
    </row>
    <row r="212" spans="1:12" s="36" customFormat="1">
      <c r="A212" s="27"/>
      <c r="B212" s="28"/>
      <c r="C212" s="29"/>
      <c r="D212" s="26"/>
      <c r="E212" s="30"/>
      <c r="F212" s="31"/>
      <c r="G212" s="35"/>
      <c r="H212" s="76"/>
      <c r="I212" s="33"/>
      <c r="J212" s="34"/>
      <c r="K212" s="33"/>
      <c r="L212" s="35"/>
    </row>
    <row r="213" spans="1:12" s="36" customFormat="1">
      <c r="A213" s="27"/>
      <c r="B213" s="28"/>
      <c r="C213" s="29"/>
      <c r="D213" s="26"/>
      <c r="E213" s="30"/>
      <c r="F213" s="31"/>
      <c r="G213" s="35"/>
      <c r="H213" s="76"/>
      <c r="I213" s="33"/>
      <c r="J213" s="34"/>
      <c r="K213" s="33"/>
      <c r="L213" s="35"/>
    </row>
    <row r="214" spans="1:12" s="36" customFormat="1">
      <c r="A214" s="27"/>
      <c r="B214" s="28"/>
      <c r="C214" s="29"/>
      <c r="D214" s="26"/>
      <c r="E214" s="30"/>
      <c r="F214" s="31"/>
      <c r="G214" s="35"/>
      <c r="H214" s="76"/>
      <c r="I214" s="33"/>
      <c r="J214" s="34"/>
      <c r="K214" s="33"/>
      <c r="L214" s="35"/>
    </row>
    <row r="215" spans="1:12" s="36" customFormat="1">
      <c r="A215" s="27"/>
      <c r="B215" s="28"/>
      <c r="C215" s="29"/>
      <c r="D215" s="26"/>
      <c r="E215" s="30"/>
      <c r="F215" s="31"/>
      <c r="G215" s="35"/>
      <c r="H215" s="76"/>
      <c r="I215" s="33"/>
      <c r="J215" s="34"/>
      <c r="K215" s="33"/>
      <c r="L215" s="35"/>
    </row>
    <row r="216" spans="1:12" s="36" customFormat="1">
      <c r="A216" s="27"/>
      <c r="B216" s="28"/>
      <c r="C216" s="29"/>
      <c r="D216" s="26"/>
      <c r="E216" s="30"/>
      <c r="F216" s="31"/>
      <c r="G216" s="35"/>
      <c r="H216" s="76"/>
      <c r="I216" s="33"/>
      <c r="J216" s="34"/>
      <c r="K216" s="33"/>
      <c r="L216" s="35"/>
    </row>
    <row r="217" spans="1:12" s="36" customFormat="1">
      <c r="A217" s="27"/>
      <c r="B217" s="28"/>
      <c r="C217" s="29"/>
      <c r="D217" s="26"/>
      <c r="E217" s="30"/>
      <c r="F217" s="31"/>
      <c r="G217" s="35"/>
      <c r="H217" s="76"/>
      <c r="I217" s="33"/>
      <c r="J217" s="34"/>
      <c r="K217" s="33"/>
      <c r="L217" s="35"/>
    </row>
    <row r="218" spans="1:12" s="36" customFormat="1">
      <c r="A218" s="27"/>
      <c r="B218" s="28"/>
      <c r="C218" s="29"/>
      <c r="D218" s="26"/>
      <c r="E218" s="30"/>
      <c r="F218" s="31"/>
      <c r="G218" s="35"/>
      <c r="H218" s="76"/>
      <c r="I218" s="33"/>
      <c r="J218" s="34"/>
      <c r="K218" s="33"/>
      <c r="L218" s="35"/>
    </row>
    <row r="219" spans="1:12" s="36" customFormat="1">
      <c r="A219" s="27"/>
      <c r="B219" s="28"/>
      <c r="C219" s="29"/>
      <c r="D219" s="26"/>
      <c r="E219" s="30"/>
      <c r="F219" s="31"/>
      <c r="G219" s="35"/>
      <c r="H219" s="76"/>
      <c r="I219" s="33"/>
      <c r="J219" s="34"/>
      <c r="K219" s="33"/>
      <c r="L219" s="35"/>
    </row>
    <row r="220" spans="1:12" s="36" customFormat="1">
      <c r="A220" s="27"/>
      <c r="B220" s="28"/>
      <c r="C220" s="29"/>
      <c r="D220" s="26"/>
      <c r="E220" s="30"/>
      <c r="F220" s="31"/>
      <c r="G220" s="35"/>
      <c r="H220" s="76"/>
      <c r="I220" s="33"/>
      <c r="J220" s="34"/>
      <c r="K220" s="33"/>
      <c r="L220" s="35"/>
    </row>
    <row r="221" spans="1:12" s="36" customFormat="1">
      <c r="A221" s="27"/>
      <c r="B221" s="28"/>
      <c r="C221" s="29"/>
      <c r="D221" s="26"/>
      <c r="E221" s="30"/>
      <c r="F221" s="31"/>
      <c r="G221" s="35"/>
      <c r="H221" s="76"/>
      <c r="I221" s="33"/>
      <c r="J221" s="34"/>
      <c r="K221" s="33"/>
      <c r="L221" s="35"/>
    </row>
    <row r="222" spans="1:12" s="36" customFormat="1">
      <c r="A222" s="27"/>
      <c r="B222" s="28"/>
      <c r="C222" s="29"/>
      <c r="D222" s="26"/>
      <c r="E222" s="30"/>
      <c r="F222" s="31"/>
      <c r="G222" s="35"/>
      <c r="H222" s="76"/>
      <c r="I222" s="33"/>
      <c r="J222" s="34"/>
      <c r="K222" s="33"/>
      <c r="L222" s="35"/>
    </row>
    <row r="223" spans="1:12" s="36" customFormat="1">
      <c r="A223" s="27"/>
      <c r="B223" s="28"/>
      <c r="C223" s="29"/>
      <c r="D223" s="26"/>
      <c r="E223" s="30"/>
      <c r="F223" s="31"/>
      <c r="G223" s="35"/>
      <c r="H223" s="76"/>
      <c r="I223" s="33"/>
      <c r="J223" s="34"/>
      <c r="K223" s="33"/>
      <c r="L223" s="35"/>
    </row>
    <row r="224" spans="1:12" s="36" customFormat="1">
      <c r="A224" s="27"/>
      <c r="B224" s="28"/>
      <c r="C224" s="29"/>
      <c r="D224" s="26"/>
      <c r="E224" s="30"/>
      <c r="F224" s="31"/>
      <c r="G224" s="35"/>
      <c r="H224" s="76"/>
      <c r="I224" s="33"/>
      <c r="J224" s="34"/>
      <c r="K224" s="33"/>
      <c r="L224" s="35"/>
    </row>
    <row r="225" spans="1:12" s="36" customFormat="1">
      <c r="A225" s="27"/>
      <c r="B225" s="28"/>
      <c r="C225" s="29"/>
      <c r="D225" s="26"/>
      <c r="E225" s="30"/>
      <c r="F225" s="31"/>
      <c r="G225" s="35"/>
      <c r="H225" s="76"/>
      <c r="I225" s="33"/>
      <c r="J225" s="34"/>
      <c r="K225" s="33"/>
      <c r="L225" s="35"/>
    </row>
    <row r="226" spans="1:12" s="36" customFormat="1">
      <c r="A226" s="27"/>
      <c r="B226" s="28"/>
      <c r="C226" s="29"/>
      <c r="D226" s="26"/>
      <c r="E226" s="30"/>
      <c r="F226" s="31"/>
      <c r="G226" s="35"/>
      <c r="H226" s="76"/>
      <c r="I226" s="33"/>
      <c r="J226" s="34"/>
      <c r="K226" s="33"/>
      <c r="L226" s="35"/>
    </row>
    <row r="227" spans="1:12" s="36" customFormat="1">
      <c r="A227" s="27"/>
      <c r="B227" s="28"/>
      <c r="C227" s="29"/>
      <c r="D227" s="26"/>
      <c r="E227" s="30"/>
      <c r="F227" s="31"/>
      <c r="G227" s="35"/>
      <c r="H227" s="76"/>
      <c r="I227" s="33"/>
      <c r="J227" s="34"/>
      <c r="K227" s="33"/>
      <c r="L227" s="35"/>
    </row>
    <row r="228" spans="1:12" s="36" customFormat="1">
      <c r="A228" s="27"/>
      <c r="B228" s="28"/>
      <c r="C228" s="29"/>
      <c r="D228" s="26"/>
      <c r="E228" s="30"/>
      <c r="F228" s="31"/>
      <c r="G228" s="35"/>
      <c r="H228" s="76"/>
      <c r="I228" s="33"/>
      <c r="J228" s="34"/>
      <c r="K228" s="33"/>
      <c r="L228" s="35"/>
    </row>
    <row r="229" spans="1:12" s="36" customFormat="1">
      <c r="A229" s="27"/>
      <c r="B229" s="28"/>
      <c r="C229" s="29"/>
      <c r="D229" s="26"/>
      <c r="E229" s="30"/>
      <c r="F229" s="31"/>
      <c r="G229" s="35"/>
      <c r="H229" s="76"/>
      <c r="I229" s="33"/>
      <c r="J229" s="34"/>
      <c r="K229" s="33"/>
      <c r="L229" s="35"/>
    </row>
    <row r="230" spans="1:12" s="36" customFormat="1">
      <c r="A230" s="27"/>
      <c r="B230" s="28"/>
      <c r="C230" s="29"/>
      <c r="D230" s="26"/>
      <c r="E230" s="30"/>
      <c r="F230" s="31"/>
      <c r="G230" s="35"/>
      <c r="H230" s="76"/>
      <c r="I230" s="33"/>
      <c r="J230" s="34"/>
      <c r="K230" s="33"/>
      <c r="L230" s="35"/>
    </row>
    <row r="231" spans="1:12" s="36" customFormat="1">
      <c r="A231" s="27"/>
      <c r="B231" s="28"/>
      <c r="C231" s="29"/>
      <c r="D231" s="26"/>
      <c r="E231" s="30"/>
      <c r="F231" s="31"/>
      <c r="G231" s="35"/>
      <c r="H231" s="76"/>
      <c r="I231" s="33"/>
      <c r="J231" s="34"/>
      <c r="K231" s="33"/>
      <c r="L231" s="35"/>
    </row>
    <row r="232" spans="1:12" s="36" customFormat="1">
      <c r="A232" s="27"/>
      <c r="B232" s="28"/>
      <c r="C232" s="29"/>
      <c r="D232" s="26"/>
      <c r="E232" s="30"/>
      <c r="F232" s="31"/>
      <c r="G232" s="35"/>
      <c r="H232" s="76"/>
      <c r="I232" s="33"/>
      <c r="J232" s="34"/>
      <c r="K232" s="33"/>
      <c r="L232" s="35"/>
    </row>
    <row r="233" spans="1:12" s="36" customFormat="1">
      <c r="A233" s="27"/>
      <c r="B233" s="28"/>
      <c r="C233" s="29"/>
      <c r="D233" s="26"/>
      <c r="E233" s="30"/>
      <c r="F233" s="31"/>
      <c r="G233" s="35"/>
      <c r="H233" s="76"/>
      <c r="I233" s="33"/>
      <c r="J233" s="34"/>
      <c r="K233" s="33"/>
      <c r="L233" s="35"/>
    </row>
    <row r="234" spans="1:12" s="36" customFormat="1">
      <c r="A234" s="27"/>
      <c r="B234" s="28"/>
      <c r="C234" s="29"/>
      <c r="D234" s="26"/>
      <c r="E234" s="30"/>
      <c r="F234" s="31"/>
      <c r="G234" s="35"/>
      <c r="H234" s="76"/>
      <c r="I234" s="33"/>
      <c r="J234" s="34"/>
      <c r="K234" s="33"/>
      <c r="L234" s="35"/>
    </row>
    <row r="235" spans="1:12" s="36" customFormat="1">
      <c r="A235" s="27"/>
      <c r="B235" s="28"/>
      <c r="C235" s="29"/>
      <c r="D235" s="26"/>
      <c r="E235" s="30"/>
      <c r="F235" s="31"/>
      <c r="G235" s="35"/>
      <c r="H235" s="76"/>
      <c r="I235" s="33"/>
      <c r="J235" s="34"/>
      <c r="K235" s="33"/>
      <c r="L235" s="35"/>
    </row>
    <row r="236" spans="1:12" s="36" customFormat="1">
      <c r="A236" s="27"/>
      <c r="B236" s="28"/>
      <c r="C236" s="29"/>
      <c r="D236" s="26"/>
      <c r="E236" s="30"/>
      <c r="F236" s="31"/>
      <c r="G236" s="35"/>
      <c r="H236" s="76"/>
      <c r="I236" s="33"/>
      <c r="J236" s="34"/>
      <c r="K236" s="33"/>
      <c r="L236" s="35"/>
    </row>
    <row r="237" spans="1:12" s="36" customFormat="1">
      <c r="A237" s="27"/>
      <c r="B237" s="28"/>
      <c r="C237" s="29"/>
      <c r="D237" s="26"/>
      <c r="E237" s="30"/>
      <c r="F237" s="31"/>
      <c r="G237" s="35"/>
      <c r="H237" s="76"/>
      <c r="I237" s="33"/>
      <c r="J237" s="34"/>
      <c r="K237" s="33"/>
      <c r="L237" s="35"/>
    </row>
    <row r="238" spans="1:12" s="36" customFormat="1">
      <c r="A238" s="27"/>
      <c r="B238" s="28"/>
      <c r="C238" s="29"/>
      <c r="D238" s="26"/>
      <c r="E238" s="30"/>
      <c r="F238" s="31"/>
      <c r="G238" s="35"/>
      <c r="H238" s="76"/>
      <c r="I238" s="33"/>
      <c r="J238" s="34"/>
      <c r="K238" s="33"/>
      <c r="L238" s="35"/>
    </row>
    <row r="239" spans="1:12" s="36" customFormat="1">
      <c r="A239" s="27"/>
      <c r="B239" s="28"/>
      <c r="C239" s="29"/>
      <c r="D239" s="26"/>
      <c r="E239" s="30"/>
      <c r="F239" s="31"/>
      <c r="G239" s="35"/>
      <c r="H239" s="76"/>
      <c r="I239" s="33"/>
      <c r="J239" s="34"/>
      <c r="K239" s="33"/>
      <c r="L239" s="35"/>
    </row>
    <row r="240" spans="1:12" s="36" customFormat="1">
      <c r="A240" s="27"/>
      <c r="B240" s="28"/>
      <c r="C240" s="29"/>
      <c r="D240" s="26"/>
      <c r="E240" s="30"/>
      <c r="F240" s="31"/>
      <c r="G240" s="35"/>
      <c r="H240" s="76"/>
      <c r="I240" s="33"/>
      <c r="J240" s="34"/>
      <c r="K240" s="33"/>
      <c r="L240" s="35"/>
    </row>
    <row r="241" spans="1:12" s="36" customFormat="1">
      <c r="A241" s="27"/>
      <c r="B241" s="28"/>
      <c r="C241" s="29"/>
      <c r="D241" s="26"/>
      <c r="E241" s="30"/>
      <c r="F241" s="31"/>
      <c r="G241" s="35"/>
      <c r="H241" s="76"/>
      <c r="I241" s="33"/>
      <c r="J241" s="34"/>
      <c r="K241" s="33"/>
      <c r="L241" s="35"/>
    </row>
    <row r="242" spans="1:12" s="36" customFormat="1">
      <c r="A242" s="27"/>
      <c r="B242" s="28"/>
      <c r="C242" s="29"/>
      <c r="D242" s="26"/>
      <c r="E242" s="30"/>
      <c r="F242" s="31"/>
      <c r="G242" s="35"/>
      <c r="H242" s="76"/>
      <c r="I242" s="33"/>
      <c r="J242" s="34"/>
      <c r="K242" s="33"/>
      <c r="L242" s="35"/>
    </row>
    <row r="243" spans="1:12" s="36" customFormat="1">
      <c r="A243" s="27"/>
      <c r="B243" s="28"/>
      <c r="C243" s="29"/>
      <c r="D243" s="26"/>
      <c r="E243" s="30"/>
      <c r="F243" s="31"/>
      <c r="G243" s="35"/>
      <c r="H243" s="76"/>
      <c r="I243" s="33"/>
      <c r="J243" s="34"/>
      <c r="K243" s="33"/>
      <c r="L243" s="35"/>
    </row>
    <row r="244" spans="1:12" s="36" customFormat="1">
      <c r="A244" s="27"/>
      <c r="B244" s="28"/>
      <c r="C244" s="29"/>
      <c r="D244" s="26"/>
      <c r="E244" s="30"/>
      <c r="F244" s="31"/>
      <c r="G244" s="35"/>
      <c r="H244" s="76"/>
      <c r="I244" s="33"/>
      <c r="J244" s="34"/>
      <c r="K244" s="33"/>
      <c r="L244" s="35"/>
    </row>
    <row r="245" spans="1:12" s="36" customFormat="1">
      <c r="A245" s="27"/>
      <c r="B245" s="28"/>
      <c r="C245" s="29"/>
      <c r="D245" s="26"/>
      <c r="E245" s="30"/>
      <c r="F245" s="31"/>
      <c r="G245" s="35"/>
      <c r="H245" s="76"/>
      <c r="I245" s="33"/>
      <c r="J245" s="34"/>
      <c r="K245" s="33"/>
      <c r="L245" s="35"/>
    </row>
    <row r="246" spans="1:12" s="36" customFormat="1">
      <c r="A246" s="27"/>
      <c r="B246" s="28"/>
      <c r="C246" s="29"/>
      <c r="D246" s="26"/>
      <c r="E246" s="30"/>
      <c r="F246" s="31"/>
      <c r="G246" s="35"/>
      <c r="H246" s="76"/>
      <c r="I246" s="33"/>
      <c r="J246" s="34"/>
      <c r="K246" s="33"/>
      <c r="L246" s="35"/>
    </row>
    <row r="247" spans="1:12" s="36" customFormat="1">
      <c r="A247" s="27"/>
      <c r="B247" s="28"/>
      <c r="C247" s="29"/>
      <c r="D247" s="26"/>
      <c r="E247" s="30"/>
      <c r="F247" s="31"/>
      <c r="G247" s="35"/>
      <c r="H247" s="76"/>
      <c r="I247" s="33"/>
      <c r="J247" s="34"/>
      <c r="K247" s="33"/>
      <c r="L247" s="35"/>
    </row>
    <row r="248" spans="1:12" s="36" customFormat="1">
      <c r="A248" s="27"/>
      <c r="B248" s="28"/>
      <c r="C248" s="29"/>
      <c r="D248" s="26"/>
      <c r="E248" s="30"/>
      <c r="F248" s="31"/>
      <c r="G248" s="35"/>
      <c r="H248" s="76"/>
      <c r="I248" s="33"/>
      <c r="J248" s="34"/>
      <c r="K248" s="33"/>
      <c r="L248" s="35"/>
    </row>
    <row r="249" spans="1:12" s="36" customFormat="1">
      <c r="A249" s="27"/>
      <c r="B249" s="28"/>
      <c r="C249" s="29"/>
      <c r="D249" s="26"/>
      <c r="E249" s="30"/>
      <c r="F249" s="31"/>
      <c r="G249" s="35"/>
      <c r="H249" s="76"/>
      <c r="I249" s="33"/>
      <c r="J249" s="34"/>
      <c r="K249" s="33"/>
      <c r="L249" s="35"/>
    </row>
    <row r="250" spans="1:12" s="36" customFormat="1">
      <c r="A250" s="27"/>
      <c r="B250" s="28"/>
      <c r="C250" s="29"/>
      <c r="D250" s="26"/>
      <c r="E250" s="30"/>
      <c r="F250" s="31"/>
      <c r="G250" s="35"/>
      <c r="H250" s="76"/>
      <c r="I250" s="33"/>
      <c r="J250" s="34"/>
      <c r="K250" s="33"/>
      <c r="L250" s="35"/>
    </row>
    <row r="251" spans="1:12" s="36" customFormat="1">
      <c r="A251" s="27"/>
      <c r="B251" s="28"/>
      <c r="C251" s="29"/>
      <c r="D251" s="26"/>
      <c r="E251" s="30"/>
      <c r="F251" s="31"/>
      <c r="G251" s="35"/>
      <c r="H251" s="76"/>
      <c r="I251" s="33"/>
      <c r="J251" s="34"/>
      <c r="K251" s="33"/>
      <c r="L251" s="35"/>
    </row>
    <row r="252" spans="1:12" s="36" customFormat="1">
      <c r="A252" s="27"/>
      <c r="B252" s="28"/>
      <c r="C252" s="29"/>
      <c r="D252" s="26"/>
      <c r="E252" s="30"/>
      <c r="F252" s="31"/>
      <c r="G252" s="35"/>
      <c r="H252" s="76"/>
      <c r="I252" s="33"/>
      <c r="J252" s="34"/>
      <c r="K252" s="33"/>
      <c r="L252" s="35"/>
    </row>
    <row r="253" spans="1:12" s="36" customFormat="1">
      <c r="A253" s="27"/>
      <c r="B253" s="28"/>
      <c r="C253" s="29"/>
      <c r="D253" s="26"/>
      <c r="E253" s="30"/>
      <c r="F253" s="31"/>
      <c r="G253" s="35"/>
      <c r="H253" s="76"/>
      <c r="I253" s="33"/>
      <c r="J253" s="34"/>
      <c r="K253" s="33"/>
      <c r="L253" s="35"/>
    </row>
    <row r="254" spans="1:12" s="36" customFormat="1">
      <c r="A254" s="27"/>
      <c r="B254" s="28"/>
      <c r="C254" s="29"/>
      <c r="D254" s="26"/>
      <c r="E254" s="30"/>
      <c r="F254" s="31"/>
      <c r="G254" s="35"/>
      <c r="H254" s="76"/>
      <c r="I254" s="33"/>
      <c r="J254" s="34"/>
      <c r="K254" s="33"/>
      <c r="L254" s="35"/>
    </row>
    <row r="255" spans="1:12" s="36" customFormat="1">
      <c r="A255" s="27"/>
      <c r="B255" s="28"/>
      <c r="C255" s="29"/>
      <c r="D255" s="26"/>
      <c r="E255" s="30"/>
      <c r="F255" s="31"/>
      <c r="G255" s="35"/>
      <c r="H255" s="76"/>
      <c r="I255" s="33"/>
      <c r="J255" s="34"/>
      <c r="K255" s="33"/>
      <c r="L255" s="35"/>
    </row>
    <row r="256" spans="1:12" s="36" customFormat="1">
      <c r="A256" s="27"/>
      <c r="B256" s="28"/>
      <c r="C256" s="29"/>
      <c r="D256" s="26"/>
      <c r="E256" s="30"/>
      <c r="F256" s="31"/>
      <c r="G256" s="35"/>
      <c r="H256" s="76"/>
      <c r="I256" s="33"/>
      <c r="J256" s="34"/>
      <c r="K256" s="33"/>
      <c r="L256" s="35"/>
    </row>
    <row r="257" spans="1:12" s="36" customFormat="1">
      <c r="A257" s="27"/>
      <c r="B257" s="28"/>
      <c r="C257" s="29"/>
      <c r="D257" s="26"/>
      <c r="E257" s="30"/>
      <c r="F257" s="31"/>
      <c r="G257" s="35"/>
      <c r="H257" s="76"/>
      <c r="I257" s="33"/>
      <c r="J257" s="34"/>
      <c r="K257" s="33"/>
      <c r="L257" s="35"/>
    </row>
    <row r="258" spans="1:12" s="36" customFormat="1">
      <c r="A258" s="27"/>
      <c r="B258" s="28"/>
      <c r="C258" s="29"/>
      <c r="D258" s="26"/>
      <c r="E258" s="30"/>
      <c r="F258" s="31"/>
      <c r="G258" s="35"/>
      <c r="H258" s="76"/>
      <c r="I258" s="33"/>
      <c r="J258" s="34"/>
      <c r="K258" s="33"/>
      <c r="L258" s="35"/>
    </row>
    <row r="259" spans="1:12" s="36" customFormat="1">
      <c r="A259" s="27"/>
      <c r="B259" s="28"/>
      <c r="C259" s="29"/>
      <c r="D259" s="26"/>
      <c r="E259" s="30"/>
      <c r="F259" s="31"/>
      <c r="G259" s="35"/>
      <c r="H259" s="76"/>
      <c r="I259" s="33"/>
      <c r="J259" s="34"/>
      <c r="K259" s="33"/>
      <c r="L259" s="35"/>
    </row>
    <row r="260" spans="1:12" s="36" customFormat="1">
      <c r="A260" s="27"/>
      <c r="B260" s="28"/>
      <c r="C260" s="29"/>
      <c r="D260" s="26"/>
      <c r="E260" s="30"/>
      <c r="F260" s="31"/>
      <c r="G260" s="35"/>
      <c r="H260" s="76"/>
      <c r="I260" s="33"/>
      <c r="J260" s="34"/>
      <c r="K260" s="33"/>
      <c r="L260" s="35"/>
    </row>
    <row r="261" spans="1:12" s="36" customFormat="1">
      <c r="A261" s="27"/>
      <c r="B261" s="28"/>
      <c r="C261" s="29"/>
      <c r="D261" s="26"/>
      <c r="E261" s="30"/>
      <c r="F261" s="31"/>
      <c r="G261" s="35"/>
      <c r="H261" s="76"/>
      <c r="I261" s="33"/>
      <c r="J261" s="34"/>
      <c r="K261" s="33"/>
      <c r="L261" s="35"/>
    </row>
    <row r="262" spans="1:12" s="36" customFormat="1">
      <c r="A262" s="27"/>
      <c r="B262" s="28"/>
      <c r="C262" s="29"/>
      <c r="D262" s="26"/>
      <c r="E262" s="30"/>
      <c r="F262" s="31"/>
      <c r="G262" s="35"/>
      <c r="H262" s="76"/>
      <c r="I262" s="33"/>
      <c r="J262" s="34"/>
      <c r="K262" s="33"/>
      <c r="L262" s="35"/>
    </row>
    <row r="263" spans="1:12" s="36" customFormat="1">
      <c r="A263" s="27"/>
      <c r="B263" s="28"/>
      <c r="C263" s="29"/>
      <c r="D263" s="26"/>
      <c r="E263" s="30"/>
      <c r="F263" s="31"/>
      <c r="G263" s="35"/>
      <c r="H263" s="76"/>
      <c r="I263" s="33"/>
      <c r="J263" s="34"/>
      <c r="K263" s="33"/>
      <c r="L263" s="35"/>
    </row>
    <row r="264" spans="1:12" s="36" customFormat="1">
      <c r="A264" s="27"/>
      <c r="B264" s="28"/>
      <c r="C264" s="29"/>
      <c r="D264" s="26"/>
      <c r="E264" s="30"/>
      <c r="F264" s="31"/>
      <c r="G264" s="35"/>
      <c r="H264" s="76"/>
      <c r="I264" s="33"/>
      <c r="J264" s="34"/>
      <c r="K264" s="33"/>
      <c r="L264" s="35"/>
    </row>
    <row r="265" spans="1:12" s="36" customFormat="1">
      <c r="A265" s="27"/>
      <c r="B265" s="28"/>
      <c r="C265" s="29"/>
      <c r="D265" s="26"/>
      <c r="E265" s="30"/>
      <c r="F265" s="31"/>
      <c r="G265" s="35"/>
      <c r="H265" s="76"/>
      <c r="I265" s="33"/>
      <c r="J265" s="34"/>
      <c r="K265" s="33"/>
      <c r="L265" s="35"/>
    </row>
    <row r="266" spans="1:12" s="36" customFormat="1">
      <c r="A266" s="27"/>
      <c r="B266" s="28"/>
      <c r="C266" s="29"/>
      <c r="D266" s="26"/>
      <c r="E266" s="30"/>
      <c r="F266" s="31"/>
      <c r="G266" s="35"/>
      <c r="H266" s="76"/>
      <c r="I266" s="33"/>
      <c r="J266" s="34"/>
      <c r="K266" s="33"/>
      <c r="L266" s="35"/>
    </row>
    <row r="267" spans="1:12" s="36" customFormat="1">
      <c r="A267" s="27"/>
      <c r="B267" s="28"/>
      <c r="C267" s="29"/>
      <c r="D267" s="26"/>
      <c r="E267" s="30"/>
      <c r="F267" s="31"/>
      <c r="G267" s="35"/>
      <c r="H267" s="76"/>
      <c r="I267" s="33"/>
      <c r="J267" s="34"/>
      <c r="K267" s="33"/>
      <c r="L267" s="35"/>
    </row>
    <row r="268" spans="1:12" s="36" customFormat="1">
      <c r="A268" s="27"/>
      <c r="B268" s="28"/>
      <c r="C268" s="29"/>
      <c r="D268" s="26"/>
      <c r="E268" s="30"/>
      <c r="F268" s="31"/>
      <c r="G268" s="35"/>
      <c r="H268" s="76"/>
      <c r="I268" s="33"/>
      <c r="J268" s="34"/>
      <c r="K268" s="33"/>
      <c r="L268" s="35"/>
    </row>
    <row r="269" spans="1:12" s="36" customFormat="1">
      <c r="A269" s="27"/>
      <c r="B269" s="28"/>
      <c r="C269" s="29"/>
      <c r="D269" s="26"/>
      <c r="E269" s="30"/>
      <c r="F269" s="31"/>
      <c r="G269" s="35"/>
      <c r="H269" s="76"/>
      <c r="I269" s="33"/>
      <c r="J269" s="34"/>
      <c r="K269" s="33"/>
      <c r="L269" s="35"/>
    </row>
    <row r="270" spans="1:12" s="36" customFormat="1">
      <c r="A270" s="27"/>
      <c r="B270" s="28"/>
      <c r="C270" s="29"/>
      <c r="D270" s="26"/>
      <c r="E270" s="30"/>
      <c r="F270" s="31"/>
      <c r="G270" s="35"/>
      <c r="H270" s="76"/>
      <c r="I270" s="33"/>
      <c r="J270" s="34"/>
      <c r="K270" s="33"/>
      <c r="L270" s="35"/>
    </row>
    <row r="271" spans="1:12" s="36" customFormat="1">
      <c r="A271" s="27"/>
      <c r="B271" s="28"/>
      <c r="C271" s="29"/>
      <c r="D271" s="26"/>
      <c r="E271" s="30"/>
      <c r="F271" s="31"/>
      <c r="G271" s="35"/>
      <c r="H271" s="76"/>
      <c r="I271" s="33"/>
      <c r="J271" s="34"/>
      <c r="K271" s="33"/>
      <c r="L271" s="35"/>
    </row>
    <row r="272" spans="1:12" s="36" customFormat="1">
      <c r="A272" s="27"/>
      <c r="B272" s="28"/>
      <c r="C272" s="29"/>
      <c r="D272" s="26"/>
      <c r="E272" s="30"/>
      <c r="F272" s="31"/>
      <c r="G272" s="35"/>
      <c r="H272" s="76"/>
      <c r="I272" s="33"/>
      <c r="J272" s="34"/>
      <c r="K272" s="33"/>
      <c r="L272" s="35"/>
    </row>
    <row r="273" spans="1:12" s="36" customFormat="1">
      <c r="A273" s="27"/>
      <c r="B273" s="28"/>
      <c r="C273" s="29"/>
      <c r="D273" s="26"/>
      <c r="E273" s="30"/>
      <c r="F273" s="31"/>
      <c r="G273" s="35"/>
      <c r="H273" s="76"/>
      <c r="I273" s="33"/>
      <c r="J273" s="34"/>
      <c r="K273" s="33"/>
      <c r="L273" s="35"/>
    </row>
    <row r="274" spans="1:12" s="36" customFormat="1">
      <c r="A274" s="27"/>
      <c r="B274" s="28"/>
      <c r="C274" s="29"/>
      <c r="D274" s="26"/>
      <c r="E274" s="30"/>
      <c r="F274" s="31"/>
      <c r="G274" s="35"/>
      <c r="H274" s="76"/>
      <c r="I274" s="33"/>
      <c r="J274" s="34"/>
      <c r="K274" s="33"/>
      <c r="L274" s="35"/>
    </row>
    <row r="275" spans="1:12" s="36" customFormat="1">
      <c r="A275" s="27"/>
      <c r="B275" s="28"/>
      <c r="C275" s="29"/>
      <c r="D275" s="26"/>
      <c r="E275" s="30"/>
      <c r="F275" s="31"/>
      <c r="G275" s="35"/>
      <c r="H275" s="76"/>
      <c r="I275" s="33"/>
      <c r="J275" s="34"/>
      <c r="K275" s="33"/>
      <c r="L275" s="35"/>
    </row>
    <row r="276" spans="1:12" s="36" customFormat="1">
      <c r="A276" s="27"/>
      <c r="B276" s="28"/>
      <c r="C276" s="29"/>
      <c r="D276" s="26"/>
      <c r="E276" s="30"/>
      <c r="F276" s="31"/>
      <c r="G276" s="35"/>
      <c r="H276" s="76"/>
      <c r="I276" s="33"/>
      <c r="J276" s="34"/>
      <c r="K276" s="33"/>
      <c r="L276" s="35"/>
    </row>
    <row r="277" spans="1:12" s="36" customFormat="1">
      <c r="A277" s="27"/>
      <c r="B277" s="28"/>
      <c r="C277" s="29"/>
      <c r="D277" s="26"/>
      <c r="E277" s="30"/>
      <c r="F277" s="31"/>
      <c r="G277" s="35"/>
      <c r="H277" s="76"/>
      <c r="I277" s="33"/>
      <c r="J277" s="34"/>
      <c r="K277" s="33"/>
      <c r="L277" s="35"/>
    </row>
    <row r="278" spans="1:12" s="36" customFormat="1">
      <c r="A278" s="27"/>
      <c r="B278" s="28"/>
      <c r="C278" s="29"/>
      <c r="D278" s="26"/>
      <c r="E278" s="30"/>
      <c r="F278" s="31"/>
      <c r="G278" s="35"/>
      <c r="H278" s="76"/>
      <c r="I278" s="33"/>
      <c r="J278" s="34"/>
      <c r="K278" s="33"/>
      <c r="L278" s="35"/>
    </row>
    <row r="279" spans="1:12" s="36" customFormat="1">
      <c r="A279" s="27"/>
      <c r="B279" s="28"/>
      <c r="C279" s="29"/>
      <c r="D279" s="26"/>
      <c r="E279" s="30"/>
      <c r="F279" s="31"/>
      <c r="G279" s="35"/>
      <c r="H279" s="76"/>
      <c r="I279" s="33"/>
      <c r="J279" s="34"/>
      <c r="K279" s="33"/>
      <c r="L279" s="35"/>
    </row>
    <row r="280" spans="1:12" s="36" customFormat="1">
      <c r="A280" s="27"/>
      <c r="B280" s="28"/>
      <c r="C280" s="29"/>
      <c r="D280" s="26"/>
      <c r="E280" s="30"/>
      <c r="F280" s="31"/>
      <c r="G280" s="35"/>
      <c r="H280" s="76"/>
      <c r="I280" s="33"/>
      <c r="J280" s="34"/>
      <c r="K280" s="33"/>
      <c r="L280" s="35"/>
    </row>
    <row r="281" spans="1:12" s="36" customFormat="1">
      <c r="A281" s="27"/>
      <c r="B281" s="28"/>
      <c r="C281" s="29"/>
      <c r="D281" s="26"/>
      <c r="E281" s="30"/>
      <c r="F281" s="31"/>
      <c r="G281" s="35"/>
      <c r="H281" s="76"/>
      <c r="I281" s="33"/>
      <c r="J281" s="34"/>
      <c r="K281" s="33"/>
      <c r="L281" s="35"/>
    </row>
    <row r="282" spans="1:12" s="36" customFormat="1">
      <c r="A282" s="27"/>
      <c r="B282" s="28"/>
      <c r="C282" s="29"/>
      <c r="D282" s="26"/>
      <c r="E282" s="30"/>
      <c r="F282" s="31"/>
      <c r="G282" s="35"/>
      <c r="H282" s="76"/>
      <c r="I282" s="33"/>
      <c r="J282" s="34"/>
      <c r="K282" s="33"/>
      <c r="L282" s="35"/>
    </row>
    <row r="283" spans="1:12" s="36" customFormat="1">
      <c r="A283" s="27"/>
      <c r="B283" s="28"/>
      <c r="C283" s="29"/>
      <c r="D283" s="26"/>
      <c r="E283" s="30"/>
      <c r="F283" s="31"/>
      <c r="G283" s="35"/>
      <c r="H283" s="76"/>
      <c r="I283" s="33"/>
      <c r="J283" s="34"/>
      <c r="K283" s="33"/>
      <c r="L283" s="35"/>
    </row>
    <row r="284" spans="1:12" s="36" customFormat="1">
      <c r="A284" s="27"/>
      <c r="B284" s="28"/>
      <c r="C284" s="29"/>
      <c r="D284" s="26"/>
      <c r="E284" s="30"/>
      <c r="F284" s="31"/>
      <c r="G284" s="35"/>
      <c r="H284" s="76"/>
      <c r="I284" s="33"/>
      <c r="J284" s="34"/>
      <c r="K284" s="33"/>
      <c r="L284" s="35"/>
    </row>
    <row r="285" spans="1:12" s="36" customFormat="1">
      <c r="A285" s="27"/>
      <c r="B285" s="28"/>
      <c r="C285" s="29"/>
      <c r="D285" s="26"/>
      <c r="E285" s="30"/>
      <c r="F285" s="31"/>
      <c r="G285" s="35"/>
      <c r="H285" s="76"/>
      <c r="I285" s="33"/>
      <c r="J285" s="34"/>
      <c r="K285" s="33"/>
      <c r="L285" s="35"/>
    </row>
    <row r="286" spans="1:12" s="36" customFormat="1">
      <c r="A286" s="27"/>
      <c r="B286" s="28"/>
      <c r="C286" s="29"/>
      <c r="D286" s="26"/>
      <c r="E286" s="30"/>
      <c r="F286" s="31"/>
      <c r="G286" s="35"/>
      <c r="H286" s="76"/>
      <c r="I286" s="33"/>
      <c r="J286" s="34"/>
      <c r="K286" s="33"/>
      <c r="L286" s="35"/>
    </row>
    <row r="287" spans="1:12" s="36" customFormat="1">
      <c r="A287" s="27"/>
      <c r="B287" s="28"/>
      <c r="C287" s="29"/>
      <c r="D287" s="26"/>
      <c r="E287" s="30"/>
      <c r="F287" s="31"/>
      <c r="G287" s="35"/>
      <c r="H287" s="76"/>
      <c r="I287" s="33"/>
      <c r="J287" s="34"/>
      <c r="K287" s="33"/>
      <c r="L287" s="35"/>
    </row>
    <row r="288" spans="1:12" s="36" customFormat="1">
      <c r="A288" s="27"/>
      <c r="B288" s="28"/>
      <c r="C288" s="29"/>
      <c r="D288" s="26"/>
      <c r="E288" s="30"/>
      <c r="F288" s="31"/>
      <c r="G288" s="35"/>
      <c r="H288" s="76"/>
      <c r="I288" s="33"/>
      <c r="J288" s="34"/>
      <c r="K288" s="33"/>
      <c r="L288" s="35"/>
    </row>
    <row r="289" spans="1:12" s="36" customFormat="1">
      <c r="A289" s="27"/>
      <c r="B289" s="28"/>
      <c r="C289" s="29"/>
      <c r="D289" s="26"/>
      <c r="E289" s="30"/>
      <c r="F289" s="31"/>
      <c r="G289" s="35"/>
      <c r="H289" s="76"/>
      <c r="I289" s="33"/>
      <c r="J289" s="34"/>
      <c r="K289" s="33"/>
      <c r="L289" s="35"/>
    </row>
    <row r="290" spans="1:12" s="36" customFormat="1">
      <c r="A290" s="27"/>
      <c r="B290" s="28"/>
      <c r="C290" s="29"/>
      <c r="D290" s="26"/>
      <c r="E290" s="30"/>
      <c r="F290" s="31"/>
      <c r="G290" s="35"/>
      <c r="H290" s="76"/>
      <c r="I290" s="33"/>
      <c r="J290" s="34"/>
      <c r="K290" s="33"/>
      <c r="L290" s="35"/>
    </row>
    <row r="291" spans="1:12" s="36" customFormat="1">
      <c r="A291" s="27"/>
      <c r="B291" s="28"/>
      <c r="C291" s="29"/>
      <c r="D291" s="26"/>
      <c r="E291" s="30"/>
      <c r="F291" s="31"/>
      <c r="G291" s="35"/>
      <c r="H291" s="76"/>
      <c r="I291" s="33"/>
      <c r="J291" s="34"/>
      <c r="K291" s="33"/>
      <c r="L291" s="35"/>
    </row>
    <row r="292" spans="1:12" s="36" customFormat="1">
      <c r="A292" s="27"/>
      <c r="B292" s="28"/>
      <c r="C292" s="29"/>
      <c r="D292" s="26"/>
      <c r="E292" s="30"/>
      <c r="F292" s="31"/>
      <c r="G292" s="35"/>
      <c r="H292" s="76"/>
      <c r="I292" s="33"/>
      <c r="J292" s="34"/>
      <c r="K292" s="33"/>
      <c r="L292" s="35"/>
    </row>
    <row r="293" spans="1:12" s="36" customFormat="1">
      <c r="A293" s="27"/>
      <c r="B293" s="28"/>
      <c r="C293" s="29"/>
      <c r="D293" s="26"/>
      <c r="E293" s="30"/>
      <c r="F293" s="31"/>
      <c r="G293" s="35"/>
      <c r="H293" s="76"/>
      <c r="I293" s="33"/>
      <c r="J293" s="34"/>
      <c r="K293" s="33"/>
      <c r="L293" s="35"/>
    </row>
    <row r="294" spans="1:12" s="36" customFormat="1">
      <c r="A294" s="27"/>
      <c r="B294" s="28"/>
      <c r="C294" s="29"/>
      <c r="D294" s="26"/>
      <c r="E294" s="30"/>
      <c r="F294" s="31"/>
      <c r="G294" s="35"/>
      <c r="H294" s="76"/>
      <c r="I294" s="33"/>
      <c r="J294" s="34"/>
      <c r="K294" s="33"/>
      <c r="L294" s="35"/>
    </row>
    <row r="295" spans="1:12" s="36" customFormat="1">
      <c r="A295" s="27"/>
      <c r="B295" s="28"/>
      <c r="C295" s="29"/>
      <c r="D295" s="26"/>
      <c r="E295" s="30"/>
      <c r="F295" s="31"/>
      <c r="G295" s="35"/>
      <c r="H295" s="76"/>
      <c r="I295" s="33"/>
      <c r="J295" s="34"/>
      <c r="K295" s="33"/>
      <c r="L295" s="35"/>
    </row>
    <row r="296" spans="1:12" s="36" customFormat="1">
      <c r="A296" s="27"/>
      <c r="B296" s="28"/>
      <c r="C296" s="29"/>
      <c r="D296" s="26"/>
      <c r="E296" s="30"/>
      <c r="F296" s="31"/>
      <c r="G296" s="35"/>
      <c r="H296" s="76"/>
      <c r="I296" s="33"/>
      <c r="J296" s="34"/>
      <c r="K296" s="33"/>
      <c r="L296" s="35"/>
    </row>
    <row r="297" spans="1:12" s="36" customFormat="1">
      <c r="A297" s="27"/>
      <c r="B297" s="28"/>
      <c r="C297" s="29"/>
      <c r="D297" s="26"/>
      <c r="E297" s="30"/>
      <c r="F297" s="31"/>
      <c r="G297" s="35"/>
      <c r="H297" s="76"/>
      <c r="I297" s="33"/>
      <c r="J297" s="34"/>
      <c r="K297" s="33"/>
      <c r="L297" s="35"/>
    </row>
    <row r="298" spans="1:12" s="36" customFormat="1">
      <c r="A298" s="27"/>
      <c r="B298" s="28"/>
      <c r="C298" s="29"/>
      <c r="D298" s="26"/>
      <c r="E298" s="30"/>
      <c r="F298" s="31"/>
      <c r="G298" s="35"/>
      <c r="H298" s="76"/>
      <c r="I298" s="33"/>
      <c r="J298" s="34"/>
      <c r="K298" s="33"/>
      <c r="L298" s="35"/>
    </row>
    <row r="299" spans="1:12" s="36" customFormat="1">
      <c r="A299" s="27"/>
      <c r="B299" s="28"/>
      <c r="C299" s="29"/>
      <c r="D299" s="26"/>
      <c r="E299" s="30"/>
      <c r="F299" s="31"/>
      <c r="G299" s="35"/>
      <c r="H299" s="76"/>
      <c r="I299" s="33"/>
      <c r="J299" s="34"/>
      <c r="K299" s="33"/>
      <c r="L299" s="35"/>
    </row>
    <row r="300" spans="1:12" s="36" customFormat="1">
      <c r="A300" s="27"/>
      <c r="B300" s="28"/>
      <c r="C300" s="29"/>
      <c r="D300" s="26"/>
      <c r="E300" s="30"/>
      <c r="F300" s="31"/>
      <c r="G300" s="35"/>
      <c r="H300" s="76"/>
      <c r="I300" s="33"/>
      <c r="J300" s="34"/>
      <c r="K300" s="33"/>
      <c r="L300" s="35"/>
    </row>
  </sheetData>
  <mergeCells count="5">
    <mergeCell ref="A25:L25"/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6" enableFormatConditionsCalculation="0">
    <pageSetUpPr fitToPage="1"/>
  </sheetPr>
  <dimension ref="A1:O59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2" sqref="A2:L2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23" customWidth="1"/>
    <col min="4" max="4" width="5.6640625" style="2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customWidth="1"/>
    <col min="11" max="11" width="13.6640625" style="18" customWidth="1"/>
    <col min="12" max="12" width="13.6640625" style="7" customWidth="1"/>
    <col min="13" max="14" width="0" hidden="1" customWidth="1"/>
  </cols>
  <sheetData>
    <row r="1" spans="1:15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5" ht="19.5" customHeight="1">
      <c r="A2" s="180" t="s">
        <v>1394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5" ht="18" customHeight="1">
      <c r="A3" s="182" t="s">
        <v>1395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</row>
    <row r="4" spans="1:15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</row>
    <row r="5" spans="1:15" s="61" customFormat="1" ht="15.25" customHeight="1">
      <c r="A5" s="3" t="s">
        <v>1756</v>
      </c>
      <c r="B5" s="5" t="s">
        <v>1757</v>
      </c>
      <c r="C5" s="60" t="s">
        <v>1516</v>
      </c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</row>
    <row r="6" spans="1:15" s="30" customFormat="1">
      <c r="A6" s="27">
        <v>1</v>
      </c>
      <c r="B6" s="28">
        <v>15.51</v>
      </c>
      <c r="C6" s="29"/>
      <c r="D6" s="26">
        <v>1</v>
      </c>
      <c r="E6" s="30" t="s">
        <v>1483</v>
      </c>
      <c r="F6" s="31">
        <f>VLOOKUP($E6,Atletas!$1:$1048576,7,FALSE)</f>
        <v>33064</v>
      </c>
      <c r="G6" s="31" t="str">
        <f>VLOOKUP($E6,Atletas!$1:$1048576,9,FALSE)</f>
        <v>Sénior</v>
      </c>
      <c r="H6" s="76" t="str">
        <f>VLOOKUP($E6,Atletas!$1:$1048576,5,FALSE)</f>
        <v>GDE</v>
      </c>
      <c r="I6" s="35" t="s">
        <v>1434</v>
      </c>
      <c r="J6" s="34">
        <v>41467</v>
      </c>
      <c r="K6" s="35"/>
      <c r="L6" s="35" t="s">
        <v>248</v>
      </c>
      <c r="M6" s="44"/>
      <c r="O6" s="30" t="str">
        <f>IF(L6="rp",CONCATENATE(B6," - 12"),L6)</f>
        <v>16,04 - 10</v>
      </c>
    </row>
    <row r="7" spans="1:15" s="30" customFormat="1">
      <c r="A7" s="27">
        <v>2</v>
      </c>
      <c r="B7" s="28">
        <v>14</v>
      </c>
      <c r="C7" s="29"/>
      <c r="D7" s="26">
        <v>2</v>
      </c>
      <c r="E7" s="30" t="s">
        <v>1454</v>
      </c>
      <c r="F7" s="31">
        <f>VLOOKUP($E7,Atletas!$1:$1048576,7,FALSE)</f>
        <v>31516</v>
      </c>
      <c r="G7" s="31" t="str">
        <f>VLOOKUP($E7,Atletas!$1:$1048576,9,FALSE)</f>
        <v>Sénior</v>
      </c>
      <c r="H7" s="76" t="str">
        <f>VLOOKUP($E7,Atletas!$1:$1048576,5,FALSE)</f>
        <v>CSM</v>
      </c>
      <c r="I7" s="35" t="s">
        <v>48</v>
      </c>
      <c r="J7" s="34">
        <v>41314</v>
      </c>
      <c r="K7" s="35"/>
      <c r="L7" s="35" t="s">
        <v>1996</v>
      </c>
      <c r="N7" s="30" t="str">
        <f>CONCATENATE(B7," - 11")</f>
        <v>14 - 11</v>
      </c>
    </row>
    <row r="8" spans="1:15" s="30" customFormat="1">
      <c r="A8" s="27">
        <v>3</v>
      </c>
      <c r="B8" s="28">
        <v>13.37</v>
      </c>
      <c r="C8" s="29"/>
      <c r="D8" s="26">
        <v>2</v>
      </c>
      <c r="E8" s="30" t="s">
        <v>1484</v>
      </c>
      <c r="F8" s="31">
        <f>VLOOKUP($E8,Atletas!$1:$1048576,7,FALSE)</f>
        <v>32413</v>
      </c>
      <c r="G8" s="31" t="str">
        <f>VLOOKUP($E8,Atletas!$1:$1048576,9,FALSE)</f>
        <v>Sénior</v>
      </c>
      <c r="H8" s="76" t="str">
        <f>VLOOKUP($E8,Atletas!$1:$1048576,5,FALSE)</f>
        <v>CSM</v>
      </c>
      <c r="I8" s="35" t="s">
        <v>1434</v>
      </c>
      <c r="J8" s="34">
        <v>41467</v>
      </c>
      <c r="K8" s="35"/>
      <c r="L8" s="35" t="s">
        <v>713</v>
      </c>
      <c r="M8" s="44"/>
    </row>
    <row r="9" spans="1:15" s="30" customFormat="1">
      <c r="A9" s="27">
        <v>4</v>
      </c>
      <c r="B9" s="28">
        <v>12.78</v>
      </c>
      <c r="C9" s="29"/>
      <c r="D9" s="26">
        <v>3</v>
      </c>
      <c r="E9" s="30" t="s">
        <v>2180</v>
      </c>
      <c r="F9" s="31">
        <f>VLOOKUP($E9,Atletas!$1:$1048576,7,FALSE)</f>
        <v>30846</v>
      </c>
      <c r="G9" s="31" t="str">
        <f>VLOOKUP($E9,Atletas!$1:$1048576,9,FALSE)</f>
        <v>Sénior</v>
      </c>
      <c r="H9" s="76" t="str">
        <f>VLOOKUP($E9,Atletas!$1:$1048576,5,FALSE)</f>
        <v>GDE</v>
      </c>
      <c r="I9" s="35" t="s">
        <v>48</v>
      </c>
      <c r="J9" s="34">
        <v>41314</v>
      </c>
      <c r="K9" s="35"/>
      <c r="L9" s="35" t="s">
        <v>714</v>
      </c>
      <c r="M9" s="44"/>
    </row>
    <row r="10" spans="1:15" s="30" customFormat="1">
      <c r="A10" s="27">
        <v>5</v>
      </c>
      <c r="B10" s="28">
        <v>12.23</v>
      </c>
      <c r="C10" s="29"/>
      <c r="D10" s="26">
        <v>3</v>
      </c>
      <c r="E10" s="30" t="s">
        <v>1274</v>
      </c>
      <c r="F10" s="31">
        <f>VLOOKUP($E10,Atletas!$1:$1048576,7,FALSE)</f>
        <v>34392</v>
      </c>
      <c r="G10" s="31" t="str">
        <f>VLOOKUP($E10,Atletas!$1:$1048576,9,FALSE)</f>
        <v>Júnior</v>
      </c>
      <c r="H10" s="76" t="str">
        <f>VLOOKUP($E10,Atletas!$1:$1048576,5,FALSE)</f>
        <v>AJS</v>
      </c>
      <c r="I10" s="35" t="s">
        <v>48</v>
      </c>
      <c r="J10" s="34">
        <v>41419</v>
      </c>
      <c r="K10" s="35"/>
      <c r="L10" s="35" t="s">
        <v>27</v>
      </c>
    </row>
    <row r="11" spans="1:15" s="30" customFormat="1">
      <c r="A11" s="27">
        <v>6</v>
      </c>
      <c r="B11" s="28">
        <v>12.13</v>
      </c>
      <c r="C11" s="29"/>
      <c r="D11" s="26">
        <v>8</v>
      </c>
      <c r="E11" s="30" t="s">
        <v>1421</v>
      </c>
      <c r="F11" s="31">
        <f>VLOOKUP($E11,Atletas!$1:$1048576,7,FALSE)</f>
        <v>31116</v>
      </c>
      <c r="G11" s="31" t="str">
        <f>VLOOKUP($E11,Atletas!$1:$1048576,9,FALSE)</f>
        <v>Sénior</v>
      </c>
      <c r="H11" s="76" t="str">
        <f>VLOOKUP($E11,Atletas!$1:$1048576,5,FALSE)</f>
        <v>ADRAP</v>
      </c>
      <c r="I11" s="35" t="s">
        <v>3203</v>
      </c>
      <c r="J11" s="34">
        <v>41433</v>
      </c>
      <c r="K11" s="35"/>
      <c r="L11" s="35" t="s">
        <v>50</v>
      </c>
      <c r="M11" s="28"/>
    </row>
    <row r="12" spans="1:15" s="30" customFormat="1">
      <c r="A12" s="27">
        <v>7</v>
      </c>
      <c r="B12" s="28">
        <v>10.78</v>
      </c>
      <c r="C12" s="29"/>
      <c r="D12" s="26" t="s">
        <v>3021</v>
      </c>
      <c r="E12" s="30" t="s">
        <v>1510</v>
      </c>
      <c r="F12" s="31">
        <f>VLOOKUP($E12,Atletas!$1:$1048576,7,FALSE)</f>
        <v>33442</v>
      </c>
      <c r="G12" s="31" t="str">
        <f>VLOOKUP($E12,Atletas!$1:$1048576,9,FALSE)</f>
        <v>S/Sub-23</v>
      </c>
      <c r="H12" s="76" t="str">
        <f>VLOOKUP($E12,Atletas!$1:$1048576,5,FALSE)</f>
        <v>AJS</v>
      </c>
      <c r="I12" s="35" t="s">
        <v>48</v>
      </c>
      <c r="J12" s="34">
        <v>41398</v>
      </c>
      <c r="K12" s="35"/>
      <c r="L12" s="35" t="s">
        <v>27</v>
      </c>
    </row>
    <row r="13" spans="1:15" s="30" customFormat="1">
      <c r="A13" s="27">
        <v>8</v>
      </c>
      <c r="B13" s="28">
        <v>10.44</v>
      </c>
      <c r="C13" s="29"/>
      <c r="D13" s="26">
        <v>6</v>
      </c>
      <c r="E13" s="30" t="s">
        <v>1481</v>
      </c>
      <c r="F13" s="31">
        <f>VLOOKUP($E13,Atletas!$1:$1048576,7,FALSE)</f>
        <v>33671</v>
      </c>
      <c r="G13" s="31" t="str">
        <f>VLOOKUP($E13,Atletas!$1:$1048576,9,FALSE)</f>
        <v>S/Sub-23</v>
      </c>
      <c r="H13" s="76" t="str">
        <f>VLOOKUP($E13,Atletas!$1:$1048576,5,FALSE)</f>
        <v>ACDSJ</v>
      </c>
      <c r="I13" s="35" t="s">
        <v>48</v>
      </c>
      <c r="J13" s="34">
        <v>41314</v>
      </c>
      <c r="K13" s="35"/>
      <c r="L13" s="35" t="s">
        <v>27</v>
      </c>
    </row>
    <row r="14" spans="1:15" s="30" customFormat="1">
      <c r="A14" s="27">
        <v>9</v>
      </c>
      <c r="B14" s="28">
        <v>10.08</v>
      </c>
      <c r="C14" s="29"/>
      <c r="D14" s="26">
        <v>4</v>
      </c>
      <c r="E14" s="30" t="s">
        <v>1729</v>
      </c>
      <c r="F14" s="31">
        <f>VLOOKUP($E14,Atletas!$1:$1048576,7,FALSE)</f>
        <v>31495</v>
      </c>
      <c r="G14" s="31" t="str">
        <f>VLOOKUP($E14,Atletas!$1:$1048576,9,FALSE)</f>
        <v>Sénior</v>
      </c>
      <c r="H14" s="76" t="str">
        <f>VLOOKUP($E14,Atletas!$1:$1048576,5,FALSE)</f>
        <v>ADRAP</v>
      </c>
      <c r="I14" s="35" t="s">
        <v>1434</v>
      </c>
      <c r="J14" s="34">
        <v>41467</v>
      </c>
      <c r="K14" s="35"/>
      <c r="L14" s="35" t="s">
        <v>50</v>
      </c>
      <c r="M14" s="28"/>
    </row>
    <row r="15" spans="1:15" s="30" customFormat="1">
      <c r="A15" s="27">
        <v>10</v>
      </c>
      <c r="B15" s="28">
        <v>9.64</v>
      </c>
      <c r="C15" s="29"/>
      <c r="D15" s="26">
        <v>7</v>
      </c>
      <c r="E15" s="30" t="s">
        <v>1503</v>
      </c>
      <c r="F15" s="31">
        <f>VLOOKUP($E15,Atletas!$1:$1048576,7,FALSE)</f>
        <v>32170</v>
      </c>
      <c r="G15" s="31" t="str">
        <f>VLOOKUP($E15,Atletas!$1:$1048576,9,FALSE)</f>
        <v>Sénior</v>
      </c>
      <c r="H15" s="76" t="str">
        <f>VLOOKUP($E15,Atletas!$1:$1048576,5,FALSE)</f>
        <v>AJS</v>
      </c>
      <c r="I15" s="35" t="s">
        <v>48</v>
      </c>
      <c r="J15" s="34">
        <v>41314</v>
      </c>
      <c r="K15" s="35"/>
      <c r="L15" s="35" t="s">
        <v>1325</v>
      </c>
      <c r="M15" s="44"/>
    </row>
    <row r="16" spans="1:15" s="30" customFormat="1">
      <c r="A16" s="27">
        <v>11</v>
      </c>
      <c r="B16" s="28">
        <v>9.2799999999999994</v>
      </c>
      <c r="C16" s="29"/>
      <c r="D16" s="26">
        <v>8</v>
      </c>
      <c r="E16" s="30" t="s">
        <v>676</v>
      </c>
      <c r="F16" s="31">
        <f>VLOOKUP($E16,Atletas!$1:$1048576,7,FALSE)</f>
        <v>26672</v>
      </c>
      <c r="G16" s="31" t="str">
        <f>VLOOKUP($E16,Atletas!$1:$1048576,9,FALSE)</f>
        <v>S/Veterano</v>
      </c>
      <c r="H16" s="76" t="str">
        <f>VLOOKUP($E16,Atletas!$1:$1048576,5,FALSE)</f>
        <v>ADRAP</v>
      </c>
      <c r="I16" s="35" t="s">
        <v>48</v>
      </c>
      <c r="J16" s="34">
        <v>41314</v>
      </c>
      <c r="K16" s="35"/>
      <c r="L16" s="35" t="s">
        <v>50</v>
      </c>
    </row>
    <row r="17" spans="1:13" s="30" customFormat="1">
      <c r="A17" s="27">
        <v>12</v>
      </c>
      <c r="B17" s="28">
        <v>9</v>
      </c>
      <c r="C17" s="29"/>
      <c r="D17" s="26">
        <v>9</v>
      </c>
      <c r="E17" s="30" t="s">
        <v>1524</v>
      </c>
      <c r="F17" s="31">
        <f>VLOOKUP($E17,Atletas!$1:$1048576,7,FALSE)</f>
        <v>33533</v>
      </c>
      <c r="G17" s="31" t="str">
        <f>VLOOKUP($E17,Atletas!$1:$1048576,9,FALSE)</f>
        <v>S/Sub-23</v>
      </c>
      <c r="H17" s="76" t="str">
        <f>VLOOKUP($E17,Atletas!$1:$1048576,5,FALSE)</f>
        <v>AJS</v>
      </c>
      <c r="I17" s="35" t="s">
        <v>48</v>
      </c>
      <c r="J17" s="34">
        <v>41314</v>
      </c>
      <c r="K17" s="35"/>
      <c r="L17" s="35" t="s">
        <v>252</v>
      </c>
      <c r="M17" s="44"/>
    </row>
    <row r="18" spans="1:13" s="30" customFormat="1">
      <c r="A18" s="27">
        <v>13</v>
      </c>
      <c r="B18" s="28">
        <v>8.7200000000000006</v>
      </c>
      <c r="C18" s="29"/>
      <c r="D18" s="26">
        <v>10</v>
      </c>
      <c r="E18" s="30" t="s">
        <v>2799</v>
      </c>
      <c r="F18" s="31">
        <f>VLOOKUP($E18,Atletas!$1:$1048576,7,FALSE)</f>
        <v>32731</v>
      </c>
      <c r="G18" s="31" t="str">
        <f>VLOOKUP($E18,Atletas!$1:$1048576,9,FALSE)</f>
        <v>Sénior</v>
      </c>
      <c r="H18" s="76" t="str">
        <f>VLOOKUP($E18,Atletas!$1:$1048576,5,FALSE)</f>
        <v>AJS</v>
      </c>
      <c r="I18" s="35" t="s">
        <v>48</v>
      </c>
      <c r="J18" s="34">
        <v>41314</v>
      </c>
      <c r="K18" s="35"/>
      <c r="L18" s="35" t="s">
        <v>27</v>
      </c>
    </row>
    <row r="19" spans="1:13" s="30" customFormat="1">
      <c r="A19" s="27">
        <v>14</v>
      </c>
      <c r="B19" s="28">
        <v>8.17</v>
      </c>
      <c r="C19" s="29"/>
      <c r="D19" s="26" t="s">
        <v>3021</v>
      </c>
      <c r="E19" s="30" t="s">
        <v>619</v>
      </c>
      <c r="F19" s="31">
        <f>VLOOKUP($E19,Atletas!$1:$1048576,7,FALSE)</f>
        <v>34090</v>
      </c>
      <c r="G19" s="31" t="str">
        <f>VLOOKUP($E19,Atletas!$1:$1048576,9,FALSE)</f>
        <v>S/Sub-23</v>
      </c>
      <c r="H19" s="76" t="str">
        <f>VLOOKUP($E19,Atletas!$1:$1048576,5,FALSE)</f>
        <v>AJS</v>
      </c>
      <c r="I19" s="35" t="s">
        <v>48</v>
      </c>
      <c r="J19" s="34">
        <v>41398</v>
      </c>
      <c r="K19" s="35"/>
      <c r="L19" s="35" t="s">
        <v>27</v>
      </c>
    </row>
    <row r="20" spans="1:13" s="30" customFormat="1">
      <c r="A20" s="27">
        <v>15</v>
      </c>
      <c r="B20" s="28">
        <v>8.14</v>
      </c>
      <c r="C20" s="29"/>
      <c r="D20" s="26" t="s">
        <v>3021</v>
      </c>
      <c r="E20" s="30" t="s">
        <v>1555</v>
      </c>
      <c r="F20" s="31">
        <f>VLOOKUP($E20,Atletas!$1:$1048576,7,FALSE)</f>
        <v>32952</v>
      </c>
      <c r="G20" s="31" t="str">
        <f>VLOOKUP($E20,Atletas!$1:$1048576,9,FALSE)</f>
        <v>Sénior</v>
      </c>
      <c r="H20" s="76" t="str">
        <f>VLOOKUP($E20,Atletas!$1:$1048576,5,FALSE)</f>
        <v>ADRAP</v>
      </c>
      <c r="I20" s="35" t="s">
        <v>48</v>
      </c>
      <c r="J20" s="34">
        <v>41398</v>
      </c>
      <c r="K20" s="35"/>
      <c r="L20" s="35" t="s">
        <v>27</v>
      </c>
    </row>
    <row r="21" spans="1:13" s="30" customFormat="1">
      <c r="A21" s="27">
        <v>16</v>
      </c>
      <c r="B21" s="28">
        <v>7.78</v>
      </c>
      <c r="C21" s="29"/>
      <c r="D21" s="26">
        <v>7</v>
      </c>
      <c r="E21" s="30" t="s">
        <v>1345</v>
      </c>
      <c r="F21" s="31">
        <f>VLOOKUP($E21,Atletas!$1:$1048576,7,FALSE)</f>
        <v>32782</v>
      </c>
      <c r="G21" s="31" t="str">
        <f>VLOOKUP($E21,Atletas!$1:$1048576,9,FALSE)</f>
        <v>Sénior</v>
      </c>
      <c r="H21" s="76" t="str">
        <f>VLOOKUP($E21,Atletas!$1:$1048576,5,FALSE)</f>
        <v>ADRAP</v>
      </c>
      <c r="I21" s="35" t="s">
        <v>1434</v>
      </c>
      <c r="J21" s="34">
        <v>41467</v>
      </c>
      <c r="K21" s="35"/>
      <c r="L21" s="35" t="s">
        <v>2634</v>
      </c>
    </row>
    <row r="22" spans="1:13" s="30" customFormat="1">
      <c r="A22" s="27">
        <v>17</v>
      </c>
      <c r="B22" s="28">
        <v>7.6</v>
      </c>
      <c r="C22" s="29"/>
      <c r="D22" s="26">
        <v>11</v>
      </c>
      <c r="E22" s="30" t="s">
        <v>1558</v>
      </c>
      <c r="F22" s="31">
        <f>VLOOKUP($E22,Atletas!$1:$1048576,7,FALSE)</f>
        <v>25059</v>
      </c>
      <c r="G22" s="31" t="str">
        <f>VLOOKUP($E22,Atletas!$1:$1048576,9,FALSE)</f>
        <v>S/Veterano</v>
      </c>
      <c r="H22" s="76" t="str">
        <f>VLOOKUP($E22,Atletas!$1:$1048576,5,FALSE)</f>
        <v>CAFH</v>
      </c>
      <c r="I22" s="35" t="s">
        <v>48</v>
      </c>
      <c r="J22" s="34">
        <v>41314</v>
      </c>
      <c r="K22" s="35"/>
      <c r="L22" s="35" t="s">
        <v>1601</v>
      </c>
      <c r="M22" s="44"/>
    </row>
    <row r="23" spans="1:13" s="30" customFormat="1">
      <c r="A23" s="27">
        <v>18</v>
      </c>
      <c r="B23" s="28">
        <v>7.5</v>
      </c>
      <c r="C23" s="29"/>
      <c r="D23" s="26">
        <v>2</v>
      </c>
      <c r="E23" s="30" t="s">
        <v>2153</v>
      </c>
      <c r="F23" s="31">
        <f>VLOOKUP($E23,Atletas!$1:$1048576,7,FALSE)</f>
        <v>34319</v>
      </c>
      <c r="G23" s="31" t="str">
        <f>VLOOKUP($E23,Atletas!$1:$1048576,9,FALSE)</f>
        <v>S/Sub-23</v>
      </c>
      <c r="H23" s="76" t="str">
        <f>VLOOKUP($E23,Atletas!$1:$1048576,5,FALSE)</f>
        <v>AJS</v>
      </c>
      <c r="I23" s="35" t="s">
        <v>48</v>
      </c>
      <c r="J23" s="34">
        <v>41286</v>
      </c>
      <c r="K23" s="35"/>
      <c r="L23" s="35" t="s">
        <v>2611</v>
      </c>
      <c r="M23" s="28"/>
    </row>
    <row r="24" spans="1:13" s="30" customFormat="1">
      <c r="A24" s="27">
        <v>19</v>
      </c>
      <c r="B24" s="28">
        <v>7.48</v>
      </c>
      <c r="C24" s="29"/>
      <c r="D24" s="26">
        <v>2</v>
      </c>
      <c r="E24" s="30" t="s">
        <v>2072</v>
      </c>
      <c r="F24" s="31">
        <f>VLOOKUP($E24,Atletas!$1:$1048576,7,FALSE)</f>
        <v>34102</v>
      </c>
      <c r="G24" s="31" t="str">
        <f>VLOOKUP($E24,Atletas!$1:$1048576,9,FALSE)</f>
        <v>S/Sub-23</v>
      </c>
      <c r="H24" s="76" t="str">
        <f>VLOOKUP($E24,Atletas!$1:$1048576,5,FALSE)</f>
        <v>CSM</v>
      </c>
      <c r="I24" s="35" t="s">
        <v>48</v>
      </c>
      <c r="J24" s="34">
        <v>41461</v>
      </c>
      <c r="K24" s="35"/>
      <c r="L24" s="35" t="s">
        <v>27</v>
      </c>
    </row>
    <row r="25" spans="1:13" s="30" customFormat="1">
      <c r="A25" s="27">
        <v>20</v>
      </c>
      <c r="B25" s="28">
        <v>6.98</v>
      </c>
      <c r="C25" s="29"/>
      <c r="D25" s="26">
        <v>9</v>
      </c>
      <c r="E25" s="30" t="s">
        <v>3312</v>
      </c>
      <c r="F25" s="31">
        <f>VLOOKUP($E25,Atletas!$1:$1048576,7,FALSE)</f>
        <v>30220</v>
      </c>
      <c r="G25" s="31" t="str">
        <f>VLOOKUP($E25,Atletas!$1:$1048576,9,FALSE)</f>
        <v>Sénior</v>
      </c>
      <c r="H25" s="76" t="str">
        <f>VLOOKUP($E25,Atletas!$1:$1048576,5,FALSE)</f>
        <v>CAFH</v>
      </c>
      <c r="I25" s="35" t="s">
        <v>1434</v>
      </c>
      <c r="J25" s="34">
        <v>41467</v>
      </c>
      <c r="K25" s="35"/>
      <c r="L25" s="35" t="s">
        <v>27</v>
      </c>
    </row>
    <row r="26" spans="1:13" s="30" customFormat="1">
      <c r="A26" s="27">
        <v>21</v>
      </c>
      <c r="B26" s="28">
        <v>6.63</v>
      </c>
      <c r="C26" s="29"/>
      <c r="D26" s="26" t="s">
        <v>3021</v>
      </c>
      <c r="E26" s="30" t="s">
        <v>2788</v>
      </c>
      <c r="F26" s="31">
        <f>VLOOKUP($E26,Atletas!$1:$1048576,7,FALSE)</f>
        <v>33883</v>
      </c>
      <c r="G26" s="31" t="str">
        <f>VLOOKUP($E26,Atletas!$1:$1048576,9,FALSE)</f>
        <v>S/Sub-23</v>
      </c>
      <c r="H26" s="76" t="str">
        <f>VLOOKUP($E26,Atletas!$1:$1048576,5,FALSE)</f>
        <v>ADRAP</v>
      </c>
      <c r="I26" s="35" t="s">
        <v>48</v>
      </c>
      <c r="J26" s="34">
        <v>41398</v>
      </c>
      <c r="K26" s="35"/>
      <c r="L26" s="35" t="s">
        <v>27</v>
      </c>
    </row>
    <row r="27" spans="1:13" s="30" customFormat="1">
      <c r="A27" s="27">
        <v>22</v>
      </c>
      <c r="B27" s="28">
        <v>6.5</v>
      </c>
      <c r="C27" s="29"/>
      <c r="D27" s="26">
        <v>12</v>
      </c>
      <c r="E27" s="30" t="s">
        <v>1616</v>
      </c>
      <c r="F27" s="31">
        <f>VLOOKUP($E27,Atletas!$1:$1048576,7,FALSE)</f>
        <v>29780</v>
      </c>
      <c r="G27" s="31" t="str">
        <f>VLOOKUP($E27,Atletas!$1:$1048576,9,FALSE)</f>
        <v>Sénior</v>
      </c>
      <c r="H27" s="76" t="str">
        <f>VLOOKUP($E27,Atletas!$1:$1048576,5,FALSE)</f>
        <v>CAFH</v>
      </c>
      <c r="I27" s="35" t="s">
        <v>48</v>
      </c>
      <c r="J27" s="34">
        <v>41314</v>
      </c>
      <c r="K27" s="35"/>
      <c r="L27" s="35" t="s">
        <v>2637</v>
      </c>
    </row>
    <row r="28" spans="1:13" s="30" customFormat="1">
      <c r="A28" s="27"/>
      <c r="B28" s="28"/>
      <c r="C28" s="29"/>
      <c r="D28" s="26"/>
      <c r="E28" s="30" t="s">
        <v>1455</v>
      </c>
      <c r="F28" s="31" t="e">
        <f>VLOOKUP($E28,Atletas!$1:$1048576,7,FALSE)</f>
        <v>#N/A</v>
      </c>
      <c r="G28" s="31" t="e">
        <f>VLOOKUP($E28,Atletas!$1:$1048576,9,FALSE)</f>
        <v>#N/A</v>
      </c>
      <c r="H28" s="76" t="e">
        <f>VLOOKUP($E28,Atletas!$1:$1048576,5,FALSE)</f>
        <v>#N/A</v>
      </c>
      <c r="I28" s="35"/>
      <c r="J28" s="34"/>
      <c r="K28" s="35"/>
      <c r="L28" s="35" t="s">
        <v>1586</v>
      </c>
    </row>
    <row r="29" spans="1:13" s="30" customFormat="1">
      <c r="A29" s="27"/>
      <c r="B29" s="28"/>
      <c r="C29" s="29"/>
      <c r="D29" s="26"/>
      <c r="E29" s="30" t="s">
        <v>1240</v>
      </c>
      <c r="F29" s="31" t="e">
        <f>VLOOKUP($E29,Atletas!$1:$1048576,7,FALSE)</f>
        <v>#N/A</v>
      </c>
      <c r="G29" s="31" t="e">
        <f>VLOOKUP($E29,Atletas!$1:$1048576,9,FALSE)</f>
        <v>#N/A</v>
      </c>
      <c r="H29" s="76" t="s">
        <v>1301</v>
      </c>
      <c r="I29" s="35"/>
      <c r="J29" s="34"/>
      <c r="K29" s="35"/>
      <c r="L29" s="35" t="s">
        <v>919</v>
      </c>
      <c r="M29" s="44"/>
    </row>
    <row r="30" spans="1:13" s="30" customFormat="1">
      <c r="A30" s="27"/>
      <c r="B30" s="28"/>
      <c r="C30" s="29"/>
      <c r="D30" s="26"/>
      <c r="E30" s="30" t="s">
        <v>1652</v>
      </c>
      <c r="F30" s="31">
        <f>VLOOKUP($E30,Atletas!$1:$1048576,7,FALSE)</f>
        <v>28140</v>
      </c>
      <c r="G30" s="31" t="str">
        <f>VLOOKUP($E30,Atletas!$1:$1048576,9,FALSE)</f>
        <v>S/Veterano</v>
      </c>
      <c r="H30" s="76" t="str">
        <f>VLOOKUP($E30,Atletas!$1:$1048576,5,FALSE)</f>
        <v>ADRAP</v>
      </c>
      <c r="I30" s="35"/>
      <c r="J30" s="34"/>
      <c r="K30" s="35"/>
      <c r="L30" s="35" t="s">
        <v>715</v>
      </c>
      <c r="M30" s="44"/>
    </row>
    <row r="31" spans="1:13" s="30" customFormat="1">
      <c r="A31" s="27"/>
      <c r="B31" s="28"/>
      <c r="C31" s="29"/>
      <c r="D31" s="26"/>
      <c r="E31" s="30" t="s">
        <v>1718</v>
      </c>
      <c r="F31" s="31">
        <f>VLOOKUP($E31,Atletas!$1:$1048576,7,FALSE)</f>
        <v>32957</v>
      </c>
      <c r="G31" s="31" t="str">
        <f>VLOOKUP($E31,Atletas!$1:$1048576,9,FALSE)</f>
        <v>Sénior</v>
      </c>
      <c r="H31" s="76" t="str">
        <f>VLOOKUP($E31,Atletas!$1:$1048576,5,FALSE)</f>
        <v>AJS</v>
      </c>
      <c r="I31" s="35"/>
      <c r="J31" s="34"/>
      <c r="K31" s="35"/>
      <c r="L31" s="35" t="s">
        <v>163</v>
      </c>
      <c r="M31" s="44"/>
    </row>
    <row r="32" spans="1:13" s="30" customFormat="1">
      <c r="A32" s="27"/>
      <c r="B32" s="28"/>
      <c r="C32" s="29"/>
      <c r="D32" s="26"/>
      <c r="E32" s="30" t="s">
        <v>30</v>
      </c>
      <c r="F32" s="31" t="e">
        <f>VLOOKUP($E32,Atletas!$1:$1048576,7,FALSE)</f>
        <v>#N/A</v>
      </c>
      <c r="G32" s="31" t="e">
        <f>VLOOKUP($E32,Atletas!$1:$1048576,9,FALSE)</f>
        <v>#N/A</v>
      </c>
      <c r="H32" s="76" t="e">
        <f>VLOOKUP($E32,Atletas!$1:$1048576,5,FALSE)</f>
        <v>#N/A</v>
      </c>
      <c r="I32" s="35"/>
      <c r="J32" s="34"/>
      <c r="K32" s="35"/>
      <c r="L32" s="35" t="s">
        <v>1997</v>
      </c>
    </row>
    <row r="33" spans="1:13" s="30" customFormat="1">
      <c r="A33" s="27"/>
      <c r="B33" s="28"/>
      <c r="C33" s="29"/>
      <c r="D33" s="26"/>
      <c r="E33" s="30" t="s">
        <v>1486</v>
      </c>
      <c r="F33" s="31">
        <f>VLOOKUP($E33,Atletas!$1:$1048576,7,FALSE)</f>
        <v>33425</v>
      </c>
      <c r="G33" s="31" t="str">
        <f>VLOOKUP($E33,Atletas!$1:$1048576,9,FALSE)</f>
        <v>S/Sub-23</v>
      </c>
      <c r="H33" s="76" t="str">
        <f>VLOOKUP($E33,Atletas!$1:$1048576,5,FALSE)</f>
        <v>GDE</v>
      </c>
      <c r="I33" s="35"/>
      <c r="J33" s="34"/>
      <c r="K33" s="35"/>
      <c r="L33" s="35" t="s">
        <v>249</v>
      </c>
      <c r="M33" s="44"/>
    </row>
    <row r="34" spans="1:13" s="30" customFormat="1">
      <c r="A34" s="27"/>
      <c r="B34" s="28"/>
      <c r="C34" s="29"/>
      <c r="D34" s="26"/>
      <c r="E34" s="30" t="s">
        <v>1699</v>
      </c>
      <c r="F34" s="31">
        <f>VLOOKUP($E34,Atletas!$1:$1048576,7,FALSE)</f>
        <v>28186</v>
      </c>
      <c r="G34" s="31" t="str">
        <f>VLOOKUP($E34,Atletas!$1:$1048576,9,FALSE)</f>
        <v>S/Veterano</v>
      </c>
      <c r="H34" s="76" t="str">
        <f>VLOOKUP($E34,Atletas!$1:$1048576,5,FALSE)</f>
        <v>CSM</v>
      </c>
      <c r="I34" s="35"/>
      <c r="J34" s="34"/>
      <c r="K34" s="35"/>
      <c r="L34" s="35" t="s">
        <v>1600</v>
      </c>
      <c r="M34" s="28"/>
    </row>
    <row r="35" spans="1:13" s="30" customFormat="1">
      <c r="A35" s="27"/>
      <c r="B35" s="28"/>
      <c r="C35" s="29"/>
      <c r="D35" s="26"/>
      <c r="E35" s="30" t="s">
        <v>1651</v>
      </c>
      <c r="F35" s="31">
        <f>VLOOKUP($E35,Atletas!$1:$1048576,7,FALSE)</f>
        <v>33158</v>
      </c>
      <c r="G35" s="31" t="str">
        <f>VLOOKUP($E35,Atletas!$1:$1048576,9,FALSE)</f>
        <v>Sénior</v>
      </c>
      <c r="H35" s="76" t="str">
        <f>VLOOKUP($E35,Atletas!$1:$1048576,5,FALSE)</f>
        <v>ADRAP</v>
      </c>
      <c r="I35" s="35"/>
      <c r="J35" s="34"/>
      <c r="K35" s="35"/>
      <c r="L35" s="35" t="s">
        <v>716</v>
      </c>
      <c r="M35" s="44"/>
    </row>
    <row r="36" spans="1:13" s="30" customFormat="1">
      <c r="A36" s="27"/>
      <c r="B36" s="28"/>
      <c r="C36" s="29"/>
      <c r="D36" s="26"/>
      <c r="E36" s="30" t="s">
        <v>1276</v>
      </c>
      <c r="F36" s="31" t="e">
        <f>VLOOKUP($E36,Atletas!$1:$1048576,7,FALSE)</f>
        <v>#N/A</v>
      </c>
      <c r="G36" s="31" t="e">
        <f>VLOOKUP($E36,Atletas!$1:$1048576,9,FALSE)</f>
        <v>#N/A</v>
      </c>
      <c r="H36" s="76" t="e">
        <f>VLOOKUP($E36,Atletas!$1:$1048576,5,FALSE)</f>
        <v>#N/A</v>
      </c>
      <c r="I36" s="35"/>
      <c r="J36" s="34"/>
      <c r="K36" s="35"/>
      <c r="L36" s="35" t="s">
        <v>717</v>
      </c>
      <c r="M36" s="44"/>
    </row>
    <row r="37" spans="1:13" s="30" customFormat="1">
      <c r="A37" s="27"/>
      <c r="B37" s="28"/>
      <c r="C37" s="29"/>
      <c r="D37" s="26"/>
      <c r="E37" s="30" t="s">
        <v>654</v>
      </c>
      <c r="F37" s="31">
        <v>31785</v>
      </c>
      <c r="G37" s="31" t="s">
        <v>655</v>
      </c>
      <c r="H37" s="76" t="s">
        <v>1301</v>
      </c>
      <c r="I37" s="35"/>
      <c r="J37" s="34"/>
      <c r="K37" s="35"/>
      <c r="L37" s="35" t="s">
        <v>250</v>
      </c>
      <c r="M37" s="44"/>
    </row>
    <row r="38" spans="1:13" s="30" customFormat="1">
      <c r="A38" s="27"/>
      <c r="B38" s="28"/>
      <c r="C38" s="29"/>
      <c r="D38" s="26"/>
      <c r="E38" s="30" t="s">
        <v>1520</v>
      </c>
      <c r="F38" s="31">
        <f>VLOOKUP($E38,Atletas!$1:$1048576,7,FALSE)</f>
        <v>31126</v>
      </c>
      <c r="G38" s="31" t="str">
        <f>VLOOKUP($E38,Atletas!$1:$1048576,9,FALSE)</f>
        <v>Sénior</v>
      </c>
      <c r="H38" s="76" t="s">
        <v>1579</v>
      </c>
      <c r="I38" s="35"/>
      <c r="J38" s="34"/>
      <c r="K38" s="35"/>
      <c r="L38" s="35" t="s">
        <v>251</v>
      </c>
      <c r="M38" s="44"/>
    </row>
    <row r="39" spans="1:13" s="30" customFormat="1">
      <c r="A39" s="27"/>
      <c r="B39" s="28"/>
      <c r="C39" s="29"/>
      <c r="D39" s="26"/>
      <c r="E39" s="30" t="s">
        <v>1198</v>
      </c>
      <c r="F39" s="31" t="e">
        <f>VLOOKUP($E39,Atletas!$1:$1048576,7,FALSE)</f>
        <v>#N/A</v>
      </c>
      <c r="G39" s="31" t="e">
        <f>VLOOKUP($E39,Atletas!$1:$1048576,9,FALSE)</f>
        <v>#N/A</v>
      </c>
      <c r="H39" s="76" t="e">
        <f>VLOOKUP($E39,Atletas!$1:$1048576,5,FALSE)</f>
        <v>#N/A</v>
      </c>
      <c r="I39" s="35"/>
      <c r="J39" s="34"/>
      <c r="K39" s="35"/>
      <c r="L39" s="35" t="s">
        <v>50</v>
      </c>
    </row>
    <row r="40" spans="1:13" s="30" customFormat="1">
      <c r="A40" s="27"/>
      <c r="B40" s="28"/>
      <c r="C40" s="29"/>
      <c r="D40" s="26"/>
      <c r="E40" s="30" t="s">
        <v>1231</v>
      </c>
      <c r="F40" s="31">
        <f>VLOOKUP($E40,Atletas!$1:$1048576,7,FALSE)</f>
        <v>30759</v>
      </c>
      <c r="G40" s="31" t="str">
        <f>VLOOKUP($E40,Atletas!$1:$1048576,9,FALSE)</f>
        <v>Sénior</v>
      </c>
      <c r="H40" s="76" t="s">
        <v>1452</v>
      </c>
      <c r="I40" s="35"/>
      <c r="J40" s="34"/>
      <c r="K40" s="35"/>
      <c r="L40" s="35" t="s">
        <v>50</v>
      </c>
      <c r="M40" s="28"/>
    </row>
    <row r="41" spans="1:13" s="30" customFormat="1">
      <c r="A41" s="27"/>
      <c r="B41" s="28"/>
      <c r="C41" s="29"/>
      <c r="D41" s="26"/>
      <c r="E41" s="30" t="s">
        <v>1575</v>
      </c>
      <c r="F41" s="31" t="e">
        <f>VLOOKUP($E41,Atletas!$1:$1048576,7,FALSE)</f>
        <v>#N/A</v>
      </c>
      <c r="G41" s="31" t="e">
        <f>VLOOKUP($E41,Atletas!$1:$1048576,9,FALSE)</f>
        <v>#N/A</v>
      </c>
      <c r="H41" s="76" t="e">
        <f>VLOOKUP($E41,Atletas!$1:$1048576,5,FALSE)</f>
        <v>#N/A</v>
      </c>
      <c r="I41" s="35"/>
      <c r="J41" s="34"/>
      <c r="K41" s="35"/>
      <c r="L41" s="35" t="s">
        <v>2636</v>
      </c>
    </row>
    <row r="42" spans="1:13" s="30" customFormat="1">
      <c r="A42" s="27"/>
      <c r="B42" s="28"/>
      <c r="C42" s="29"/>
      <c r="D42" s="26"/>
      <c r="E42" s="30" t="s">
        <v>1260</v>
      </c>
      <c r="F42" s="31">
        <f>VLOOKUP($E42,Atletas!$1:$1048576,7,FALSE)</f>
        <v>33178</v>
      </c>
      <c r="G42" s="31" t="str">
        <f>VLOOKUP($E42,Atletas!$1:$1048576,9,FALSE)</f>
        <v>Sénior</v>
      </c>
      <c r="H42" s="76" t="str">
        <f>VLOOKUP($E42,Atletas!$1:$1048576,5,FALSE)</f>
        <v>CSM</v>
      </c>
      <c r="I42" s="35"/>
      <c r="J42" s="34"/>
      <c r="K42" s="35"/>
      <c r="L42" s="35" t="s">
        <v>1998</v>
      </c>
    </row>
    <row r="43" spans="1:13" s="30" customFormat="1">
      <c r="A43" s="27"/>
      <c r="B43" s="28"/>
      <c r="C43" s="29"/>
      <c r="D43" s="26"/>
      <c r="E43" s="30" t="s">
        <v>1502</v>
      </c>
      <c r="F43" s="31">
        <f>VLOOKUP($E43,Atletas!$1:$1048576,7,FALSE)</f>
        <v>32581</v>
      </c>
      <c r="G43" s="31" t="str">
        <f>VLOOKUP($E43,Atletas!$1:$1048576,9,FALSE)</f>
        <v>Sénior</v>
      </c>
      <c r="H43" s="76" t="str">
        <f>VLOOKUP($E43,Atletas!$1:$1048576,5,FALSE)</f>
        <v>AJS</v>
      </c>
      <c r="I43" s="35"/>
      <c r="J43" s="34"/>
      <c r="K43" s="35"/>
      <c r="L43" s="35" t="s">
        <v>1999</v>
      </c>
    </row>
    <row r="44" spans="1:13" s="30" customFormat="1">
      <c r="A44" s="27"/>
      <c r="B44" s="28"/>
      <c r="C44" s="29"/>
      <c r="D44" s="26"/>
      <c r="E44" s="30" t="s">
        <v>1507</v>
      </c>
      <c r="F44" s="31" t="e">
        <f>VLOOKUP($E44,Atletas!$1:$1048576,7,FALSE)</f>
        <v>#N/A</v>
      </c>
      <c r="G44" s="31" t="e">
        <f>VLOOKUP($E44,Atletas!$1:$1048576,9,FALSE)</f>
        <v>#N/A</v>
      </c>
      <c r="H44" s="76" t="e">
        <f>VLOOKUP($E44,Atletas!$1:$1048576,5,FALSE)</f>
        <v>#N/A</v>
      </c>
      <c r="I44" s="35"/>
      <c r="J44" s="34"/>
      <c r="K44" s="35"/>
      <c r="L44" s="35" t="s">
        <v>718</v>
      </c>
      <c r="M44" s="44"/>
    </row>
    <row r="45" spans="1:13" s="30" customFormat="1">
      <c r="A45" s="27"/>
      <c r="B45" s="28"/>
      <c r="C45" s="29"/>
      <c r="D45" s="26"/>
      <c r="E45" s="30" t="s">
        <v>1105</v>
      </c>
      <c r="F45" s="31" t="e">
        <f>VLOOKUP($E45,Atletas!$1:$1048576,7,FALSE)</f>
        <v>#N/A</v>
      </c>
      <c r="G45" s="31" t="e">
        <f>VLOOKUP($E45,Atletas!$1:$1048576,9,FALSE)</f>
        <v>#N/A</v>
      </c>
      <c r="H45" s="76" t="e">
        <f>VLOOKUP($E45,Atletas!$1:$1048576,5,FALSE)</f>
        <v>#N/A</v>
      </c>
      <c r="I45" s="35"/>
      <c r="J45" s="34"/>
      <c r="K45" s="35"/>
      <c r="L45" s="35" t="s">
        <v>932</v>
      </c>
      <c r="M45" s="44"/>
    </row>
    <row r="46" spans="1:13" s="30" customFormat="1">
      <c r="A46" s="27"/>
      <c r="B46" s="28"/>
      <c r="C46" s="29"/>
      <c r="D46" s="26"/>
      <c r="E46" s="30" t="s">
        <v>1580</v>
      </c>
      <c r="F46" s="31" t="e">
        <f>VLOOKUP($E46,Atletas!$1:$1048576,7,FALSE)</f>
        <v>#N/A</v>
      </c>
      <c r="G46" s="31" t="e">
        <f>VLOOKUP($E46,Atletas!$1:$1048576,9,FALSE)</f>
        <v>#N/A</v>
      </c>
      <c r="H46" s="76" t="e">
        <f>VLOOKUP($E46,Atletas!$1:$1048576,5,FALSE)</f>
        <v>#N/A</v>
      </c>
      <c r="I46" s="35"/>
      <c r="J46" s="34"/>
      <c r="K46" s="35"/>
      <c r="L46" s="35" t="s">
        <v>719</v>
      </c>
      <c r="M46" s="44"/>
    </row>
    <row r="47" spans="1:13" s="30" customFormat="1">
      <c r="A47" s="27"/>
      <c r="B47" s="28"/>
      <c r="C47" s="29"/>
      <c r="D47" s="26"/>
      <c r="E47" s="30" t="s">
        <v>1277</v>
      </c>
      <c r="F47" s="31">
        <f>VLOOKUP($E47,Atletas!$1:$1048576,7,FALSE)</f>
        <v>32882</v>
      </c>
      <c r="G47" s="31" t="str">
        <f>VLOOKUP($E47,Atletas!$1:$1048576,9,FALSE)</f>
        <v>Sénior</v>
      </c>
      <c r="H47" s="76" t="str">
        <f>VLOOKUP($E47,Atletas!$1:$1048576,5,FALSE)</f>
        <v>ADRAP</v>
      </c>
      <c r="I47" s="35"/>
      <c r="J47" s="34"/>
      <c r="K47" s="35"/>
      <c r="L47" s="35" t="s">
        <v>657</v>
      </c>
    </row>
    <row r="48" spans="1:13" s="30" customFormat="1">
      <c r="A48" s="27"/>
      <c r="B48" s="28"/>
      <c r="C48" s="29"/>
      <c r="D48" s="26"/>
      <c r="E48" s="30" t="s">
        <v>1573</v>
      </c>
      <c r="F48" s="31">
        <f>VLOOKUP($E48,Atletas!$1:$1048576,7,FALSE)</f>
        <v>32213</v>
      </c>
      <c r="G48" s="31" t="str">
        <f>VLOOKUP($E48,Atletas!$1:$1048576,9,FALSE)</f>
        <v>Sénior</v>
      </c>
      <c r="H48" s="76" t="str">
        <f>VLOOKUP($E48,Atletas!$1:$1048576,5,FALSE)</f>
        <v>AJS</v>
      </c>
      <c r="I48" s="35"/>
      <c r="J48" s="34"/>
      <c r="K48" s="35"/>
      <c r="L48" s="35" t="s">
        <v>658</v>
      </c>
    </row>
    <row r="49" spans="1:14" s="30" customFormat="1">
      <c r="A49" s="27"/>
      <c r="B49" s="28"/>
      <c r="C49" s="29"/>
      <c r="D49" s="26"/>
      <c r="E49" s="30" t="s">
        <v>1616</v>
      </c>
      <c r="F49" s="31">
        <f>VLOOKUP($E49,Atletas!$1:$1048576,7,FALSE)</f>
        <v>29780</v>
      </c>
      <c r="G49" s="31" t="str">
        <f>VLOOKUP($E49,Atletas!$1:$1048576,9,FALSE)</f>
        <v>Sénior</v>
      </c>
      <c r="H49" s="76" t="str">
        <f>VLOOKUP($E49,Atletas!$1:$1048576,5,FALSE)</f>
        <v>CAFH</v>
      </c>
      <c r="I49" s="35"/>
      <c r="J49" s="34"/>
      <c r="K49" s="35"/>
      <c r="L49" s="35" t="s">
        <v>151</v>
      </c>
      <c r="M49" s="44"/>
    </row>
    <row r="50" spans="1:14" s="30" customFormat="1">
      <c r="A50" s="27"/>
      <c r="B50" s="28"/>
      <c r="C50" s="29"/>
      <c r="D50" s="26"/>
      <c r="E50" s="30" t="s">
        <v>1509</v>
      </c>
      <c r="F50" s="31">
        <f>VLOOKUP($E50,Atletas!$1:$1048576,7,FALSE)</f>
        <v>33906</v>
      </c>
      <c r="G50" s="31" t="str">
        <f>VLOOKUP($E50,Atletas!$1:$1048576,9,FALSE)</f>
        <v>S/Sub-23</v>
      </c>
      <c r="H50" s="76" t="str">
        <f>VLOOKUP($E50,Atletas!$1:$1048576,5,FALSE)</f>
        <v>AJS</v>
      </c>
      <c r="I50" s="35"/>
      <c r="J50" s="34"/>
      <c r="K50" s="35"/>
      <c r="L50" s="35" t="s">
        <v>2635</v>
      </c>
    </row>
    <row r="51" spans="1:14" s="30" customFormat="1">
      <c r="A51" s="27"/>
      <c r="B51" s="28"/>
      <c r="C51" s="29"/>
      <c r="D51" s="26"/>
      <c r="F51" s="31">
        <f>VLOOKUP($E51,Atletas!$1:$1048576,7,FALSE)</f>
        <v>0</v>
      </c>
      <c r="G51" s="31">
        <f>VLOOKUP($E51,Atletas!$1:$1048576,9,FALSE)</f>
        <v>0</v>
      </c>
      <c r="H51" s="76">
        <f>VLOOKUP($E51,Atletas!$1:$1048576,5,FALSE)</f>
        <v>0</v>
      </c>
      <c r="I51" s="35"/>
      <c r="J51" s="34"/>
      <c r="K51" s="35"/>
      <c r="L51" s="35" t="s">
        <v>27</v>
      </c>
    </row>
    <row r="54" spans="1:14" s="30" customFormat="1">
      <c r="A54" s="178" t="s">
        <v>1242</v>
      </c>
      <c r="B54" s="179"/>
      <c r="C54" s="179"/>
      <c r="D54" s="179"/>
      <c r="E54" s="179"/>
      <c r="F54" s="179"/>
      <c r="G54" s="179"/>
      <c r="H54" s="179"/>
      <c r="I54" s="179"/>
      <c r="J54" s="179"/>
      <c r="K54" s="179"/>
      <c r="L54" s="179"/>
      <c r="M54" s="44"/>
      <c r="N54" s="45"/>
    </row>
    <row r="55" spans="1:14" s="30" customFormat="1">
      <c r="A55" s="27"/>
      <c r="B55" s="28"/>
      <c r="C55" s="29"/>
      <c r="D55" s="26"/>
      <c r="F55" s="31">
        <f>VLOOKUP($E55,Atletas!$1:$1048576,7,FALSE)</f>
        <v>0</v>
      </c>
      <c r="G55" s="31">
        <f>VLOOKUP($E55,Atletas!$1:$1048576,9,FALSE)</f>
        <v>0</v>
      </c>
      <c r="H55" s="76">
        <f>VLOOKUP($E55,Atletas!$1:$1048576,5,FALSE)</f>
        <v>0</v>
      </c>
      <c r="I55" s="35"/>
      <c r="J55" s="34"/>
      <c r="K55" s="35"/>
      <c r="L55" s="35"/>
    </row>
    <row r="56" spans="1:14" s="30" customFormat="1">
      <c r="A56" s="27"/>
      <c r="B56" s="28"/>
      <c r="C56" s="29"/>
      <c r="D56" s="26"/>
      <c r="F56" s="31">
        <f>VLOOKUP($E56,Atletas!$1:$1048576,7,FALSE)</f>
        <v>0</v>
      </c>
      <c r="G56" s="31">
        <f>VLOOKUP($E56,Atletas!$1:$1048576,9,FALSE)</f>
        <v>0</v>
      </c>
      <c r="H56" s="76">
        <f>VLOOKUP($E56,Atletas!$1:$1048576,5,FALSE)</f>
        <v>0</v>
      </c>
      <c r="I56" s="35"/>
      <c r="J56" s="34"/>
      <c r="K56" s="35"/>
      <c r="L56" s="35"/>
    </row>
    <row r="57" spans="1:14" s="30" customFormat="1">
      <c r="A57" s="27"/>
      <c r="B57" s="28"/>
      <c r="C57" s="29"/>
      <c r="D57" s="26"/>
      <c r="F57" s="31">
        <f>VLOOKUP($E57,Atletas!$1:$1048576,7,FALSE)</f>
        <v>0</v>
      </c>
      <c r="G57" s="31">
        <f>VLOOKUP($E57,Atletas!$1:$1048576,9,FALSE)</f>
        <v>0</v>
      </c>
      <c r="H57" s="76">
        <f>VLOOKUP($E57,Atletas!$1:$1048576,5,FALSE)</f>
        <v>0</v>
      </c>
      <c r="I57" s="35"/>
      <c r="J57" s="34"/>
      <c r="K57" s="35"/>
      <c r="L57" s="35"/>
    </row>
    <row r="58" spans="1:14" s="30" customFormat="1">
      <c r="A58" s="27"/>
      <c r="B58" s="28"/>
      <c r="C58" s="29"/>
      <c r="D58" s="26"/>
      <c r="F58" s="31">
        <f>VLOOKUP($E58,Atletas!$1:$1048576,7,FALSE)</f>
        <v>0</v>
      </c>
      <c r="G58" s="31">
        <f>VLOOKUP($E58,Atletas!$1:$1048576,9,FALSE)</f>
        <v>0</v>
      </c>
      <c r="H58" s="76">
        <f>VLOOKUP($E58,Atletas!$1:$1048576,5,FALSE)</f>
        <v>0</v>
      </c>
      <c r="I58" s="35"/>
      <c r="J58" s="34"/>
      <c r="K58" s="35"/>
      <c r="L58" s="35"/>
    </row>
    <row r="59" spans="1:14" s="30" customFormat="1">
      <c r="A59" s="27"/>
      <c r="B59" s="28"/>
      <c r="C59" s="29"/>
      <c r="D59" s="26"/>
      <c r="F59" s="31"/>
      <c r="G59" s="31"/>
      <c r="H59" s="76"/>
      <c r="I59" s="35"/>
      <c r="J59" s="34"/>
      <c r="K59" s="35"/>
      <c r="L59" s="35"/>
    </row>
  </sheetData>
  <sortState ref="A6:O45">
    <sortCondition descending="1" ref="L6:L45"/>
  </sortState>
  <mergeCells count="5">
    <mergeCell ref="A54:L54"/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7" enableFormatConditionsCalculation="0">
    <pageSetUpPr fitToPage="1"/>
  </sheetPr>
  <dimension ref="A1:O146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2" sqref="A2:L2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23" customWidth="1"/>
    <col min="4" max="4" width="5.6640625" style="2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bestFit="1" customWidth="1"/>
    <col min="11" max="11" width="13.6640625" style="18" customWidth="1"/>
    <col min="12" max="12" width="13.6640625" style="7" customWidth="1"/>
    <col min="13" max="14" width="0" hidden="1" customWidth="1"/>
  </cols>
  <sheetData>
    <row r="1" spans="1:15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5" ht="19.5" customHeight="1">
      <c r="A2" s="180" t="s">
        <v>1401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5" ht="18" customHeight="1">
      <c r="A3" s="182" t="s">
        <v>1402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</row>
    <row r="4" spans="1:15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</row>
    <row r="5" spans="1:15" s="61" customFormat="1" ht="15.25" customHeight="1">
      <c r="A5" s="3" t="s">
        <v>1756</v>
      </c>
      <c r="B5" s="5" t="s">
        <v>1757</v>
      </c>
      <c r="C5" s="60"/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</row>
    <row r="6" spans="1:15" s="30" customFormat="1">
      <c r="A6" s="27">
        <v>1</v>
      </c>
      <c r="B6" s="28">
        <v>28.15</v>
      </c>
      <c r="C6" s="29"/>
      <c r="D6" s="26">
        <v>1</v>
      </c>
      <c r="E6" s="30" t="s">
        <v>1766</v>
      </c>
      <c r="F6" s="31">
        <f>VLOOKUP($E6,Atletas!$1:$1048576,7,FALSE)</f>
        <v>36664</v>
      </c>
      <c r="G6" s="31" t="str">
        <f>VLOOKUP($E6,Atletas!$1:$1048576,9,FALSE)</f>
        <v>Infantil</v>
      </c>
      <c r="H6" s="76" t="str">
        <f>VLOOKUP($E6,Atletas!$1:$1048576,5,FALSE)</f>
        <v>ACDSJ</v>
      </c>
      <c r="I6" s="35" t="s">
        <v>1434</v>
      </c>
      <c r="J6" s="34">
        <v>41314</v>
      </c>
      <c r="K6" s="35"/>
      <c r="L6" s="35" t="s">
        <v>27</v>
      </c>
    </row>
    <row r="7" spans="1:15" s="30" customFormat="1">
      <c r="A7" s="27">
        <v>2</v>
      </c>
      <c r="B7" s="28">
        <v>26.92</v>
      </c>
      <c r="C7" s="29"/>
      <c r="D7" s="26">
        <v>1</v>
      </c>
      <c r="E7" s="30" t="s">
        <v>2076</v>
      </c>
      <c r="F7" s="31">
        <f>VLOOKUP($E7,Atletas!$1:$1048576,7,FALSE)</f>
        <v>36708</v>
      </c>
      <c r="G7" s="31" t="str">
        <f>VLOOKUP($E7,Atletas!$1:$1048576,9,FALSE)</f>
        <v>Infantil</v>
      </c>
      <c r="H7" s="76" t="str">
        <f>VLOOKUP($E7,Atletas!$1:$1048576,5,FALSE)</f>
        <v>ACDSJ</v>
      </c>
      <c r="I7" s="35" t="s">
        <v>1434</v>
      </c>
      <c r="J7" s="34">
        <v>41392</v>
      </c>
      <c r="K7" s="35"/>
      <c r="L7" s="35" t="s">
        <v>2638</v>
      </c>
      <c r="O7" s="30" t="str">
        <f>IF(L7="rp",CONCATENATE(B7," - 12"),L7)</f>
        <v>27,03 - 12</v>
      </c>
    </row>
    <row r="8" spans="1:15" s="30" customFormat="1">
      <c r="A8" s="27">
        <v>3</v>
      </c>
      <c r="B8" s="28">
        <v>24.52</v>
      </c>
      <c r="C8" s="29"/>
      <c r="D8" s="26">
        <v>2</v>
      </c>
      <c r="E8" s="30" t="s">
        <v>2090</v>
      </c>
      <c r="F8" s="31">
        <f>VLOOKUP($E8,Atletas!$1:$1048576,7,FALSE)</f>
        <v>37056</v>
      </c>
      <c r="G8" s="31" t="str">
        <f>VLOOKUP($E8,Atletas!$1:$1048576,9,FALSE)</f>
        <v>Infantil</v>
      </c>
      <c r="H8" s="76" t="str">
        <f>VLOOKUP($E8,Atletas!$1:$1048576,5,FALSE)</f>
        <v>ACDSJ</v>
      </c>
      <c r="I8" s="35" t="s">
        <v>1434</v>
      </c>
      <c r="J8" s="34">
        <v>41440</v>
      </c>
      <c r="K8" s="35"/>
      <c r="L8" s="35" t="s">
        <v>27</v>
      </c>
    </row>
    <row r="9" spans="1:15" s="30" customFormat="1">
      <c r="A9" s="27">
        <v>4</v>
      </c>
      <c r="B9" s="28">
        <v>16.579999999999998</v>
      </c>
      <c r="C9" s="29"/>
      <c r="D9" s="26">
        <v>3</v>
      </c>
      <c r="E9" s="30" t="s">
        <v>2795</v>
      </c>
      <c r="F9" s="31">
        <f>VLOOKUP($E9,Atletas!$1:$1048576,7,FALSE)</f>
        <v>36659</v>
      </c>
      <c r="G9" s="31" t="str">
        <f>VLOOKUP($E9,Atletas!$1:$1048576,9,FALSE)</f>
        <v>Infantil</v>
      </c>
      <c r="H9" s="76" t="str">
        <f>VLOOKUP($E9,Atletas!$1:$1048576,5,FALSE)</f>
        <v>AJS</v>
      </c>
      <c r="I9" s="35" t="s">
        <v>1434</v>
      </c>
      <c r="J9" s="34">
        <v>41405</v>
      </c>
      <c r="K9" s="35"/>
      <c r="L9" s="35" t="s">
        <v>27</v>
      </c>
    </row>
    <row r="10" spans="1:15" s="30" customFormat="1">
      <c r="A10" s="27">
        <v>5</v>
      </c>
      <c r="B10" s="28">
        <v>16</v>
      </c>
      <c r="C10" s="29"/>
      <c r="D10" s="26">
        <v>3</v>
      </c>
      <c r="E10" s="30" t="s">
        <v>2166</v>
      </c>
      <c r="F10" s="31">
        <f>VLOOKUP($E10,Atletas!$1:$1048576,7,FALSE)</f>
        <v>37220</v>
      </c>
      <c r="G10" s="31" t="str">
        <f>VLOOKUP($E10,Atletas!$1:$1048576,9,FALSE)</f>
        <v>Infantil</v>
      </c>
      <c r="H10" s="76" t="str">
        <f>VLOOKUP($E10,Atletas!$1:$1048576,5,FALSE)</f>
        <v>ADRAP</v>
      </c>
      <c r="I10" s="35" t="s">
        <v>1434</v>
      </c>
      <c r="J10" s="34">
        <v>41392</v>
      </c>
      <c r="K10" s="35"/>
      <c r="L10" s="35" t="s">
        <v>27</v>
      </c>
    </row>
    <row r="11" spans="1:15" s="30" customFormat="1">
      <c r="A11" s="27">
        <v>6</v>
      </c>
      <c r="B11" s="28">
        <v>15.89</v>
      </c>
      <c r="C11" s="29"/>
      <c r="D11" s="26">
        <v>3</v>
      </c>
      <c r="E11" s="30" t="s">
        <v>2167</v>
      </c>
      <c r="F11" s="31">
        <f>VLOOKUP($E11,Atletas!$1:$1048576,7,FALSE)</f>
        <v>36621</v>
      </c>
      <c r="G11" s="31" t="str">
        <f>VLOOKUP($E11,Atletas!$1:$1048576,9,FALSE)</f>
        <v>Infantil</v>
      </c>
      <c r="H11" s="76" t="str">
        <f>VLOOKUP($E11,Atletas!$1:$1048576,5,FALSE)</f>
        <v>ACDSJ</v>
      </c>
      <c r="I11" s="35" t="s">
        <v>1434</v>
      </c>
      <c r="J11" s="34">
        <v>41286</v>
      </c>
      <c r="K11" s="35" t="s">
        <v>2769</v>
      </c>
      <c r="L11" s="35" t="s">
        <v>27</v>
      </c>
    </row>
    <row r="12" spans="1:15" s="30" customFormat="1">
      <c r="A12" s="27">
        <v>7</v>
      </c>
      <c r="B12" s="28">
        <v>15.51</v>
      </c>
      <c r="C12" s="29"/>
      <c r="D12" s="26">
        <v>4</v>
      </c>
      <c r="E12" s="30" t="s">
        <v>2953</v>
      </c>
      <c r="F12" s="31">
        <f>VLOOKUP($E12,Atletas!$1:$1048576,7,FALSE)</f>
        <v>36707</v>
      </c>
      <c r="G12" s="31" t="str">
        <f>VLOOKUP($E12,Atletas!$1:$1048576,9,FALSE)</f>
        <v>Infantil</v>
      </c>
      <c r="H12" s="76" t="str">
        <f>VLOOKUP($E12,Atletas!$1:$1048576,5,FALSE)</f>
        <v>AJS</v>
      </c>
      <c r="I12" s="35" t="s">
        <v>1434</v>
      </c>
      <c r="J12" s="34">
        <v>41405</v>
      </c>
      <c r="K12" s="35"/>
      <c r="L12" s="35" t="s">
        <v>27</v>
      </c>
    </row>
    <row r="13" spans="1:15" s="30" customFormat="1">
      <c r="A13" s="27">
        <v>8</v>
      </c>
      <c r="B13" s="28">
        <v>15</v>
      </c>
      <c r="C13" s="29"/>
      <c r="D13" s="26">
        <v>5</v>
      </c>
      <c r="E13" s="30" t="s">
        <v>2791</v>
      </c>
      <c r="F13" s="31">
        <f>VLOOKUP($E13,Atletas!$1:$1048576,7,FALSE)</f>
        <v>36663</v>
      </c>
      <c r="G13" s="31" t="str">
        <f>VLOOKUP($E13,Atletas!$1:$1048576,9,FALSE)</f>
        <v>Infantil</v>
      </c>
      <c r="H13" s="76" t="str">
        <f>VLOOKUP($E13,Atletas!$1:$1048576,5,FALSE)</f>
        <v>CSM</v>
      </c>
      <c r="I13" s="35" t="s">
        <v>1434</v>
      </c>
      <c r="J13" s="34">
        <v>41392</v>
      </c>
      <c r="K13" s="35"/>
      <c r="L13" s="35" t="s">
        <v>27</v>
      </c>
    </row>
    <row r="14" spans="1:15" s="30" customFormat="1">
      <c r="A14" s="27">
        <v>9</v>
      </c>
      <c r="B14" s="28">
        <v>14.93</v>
      </c>
      <c r="C14" s="29"/>
      <c r="D14" s="26">
        <v>5</v>
      </c>
      <c r="E14" s="30" t="s">
        <v>3050</v>
      </c>
      <c r="F14" s="31">
        <f>VLOOKUP($E14,Atletas!$1:$1048576,7,FALSE)</f>
        <v>36852</v>
      </c>
      <c r="G14" s="31" t="str">
        <f>VLOOKUP($E14,Atletas!$1:$1048576,9,FALSE)</f>
        <v>Infantil</v>
      </c>
      <c r="H14" s="76" t="str">
        <f>VLOOKUP($E14,Atletas!$1:$1048576,5,FALSE)</f>
        <v>AJS</v>
      </c>
      <c r="I14" s="35" t="s">
        <v>1434</v>
      </c>
      <c r="J14" s="34">
        <v>41405</v>
      </c>
      <c r="K14" s="35"/>
      <c r="L14" s="35" t="s">
        <v>27</v>
      </c>
    </row>
    <row r="15" spans="1:15" s="30" customFormat="1">
      <c r="A15" s="27">
        <v>10</v>
      </c>
      <c r="B15" s="28">
        <v>12.82</v>
      </c>
      <c r="C15" s="29"/>
      <c r="D15" s="26">
        <v>6</v>
      </c>
      <c r="E15" s="30" t="s">
        <v>3043</v>
      </c>
      <c r="F15" s="31">
        <f>VLOOKUP($E15,Atletas!$1:$1048576,7,FALSE)</f>
        <v>37486</v>
      </c>
      <c r="G15" s="31" t="str">
        <f>VLOOKUP($E15,Atletas!$1:$1048576,9,FALSE)</f>
        <v>Benjamim-B</v>
      </c>
      <c r="H15" s="76" t="str">
        <f>VLOOKUP($E15,Atletas!$1:$1048576,5,FALSE)</f>
        <v>GDE</v>
      </c>
      <c r="I15" s="35" t="s">
        <v>1434</v>
      </c>
      <c r="J15" s="34">
        <v>41405</v>
      </c>
      <c r="K15" s="35"/>
      <c r="L15" s="35" t="s">
        <v>27</v>
      </c>
    </row>
    <row r="16" spans="1:15" s="30" customFormat="1">
      <c r="A16" s="27">
        <v>11</v>
      </c>
      <c r="B16" s="28">
        <v>11.47</v>
      </c>
      <c r="C16" s="29"/>
      <c r="D16" s="26">
        <v>8</v>
      </c>
      <c r="E16" s="30" t="s">
        <v>2169</v>
      </c>
      <c r="F16" s="31">
        <f>VLOOKUP($E16,Atletas!$1:$1048576,7,FALSE)</f>
        <v>36982</v>
      </c>
      <c r="G16" s="31" t="str">
        <f>VLOOKUP($E16,Atletas!$1:$1048576,9,FALSE)</f>
        <v>Infantil</v>
      </c>
      <c r="H16" s="76" t="str">
        <f>VLOOKUP($E16,Atletas!$1:$1048576,5,FALSE)</f>
        <v>AJS</v>
      </c>
      <c r="I16" s="35" t="s">
        <v>1434</v>
      </c>
      <c r="J16" s="34">
        <v>41392</v>
      </c>
      <c r="K16" s="35"/>
      <c r="L16" s="35" t="s">
        <v>27</v>
      </c>
    </row>
    <row r="17" spans="1:12" s="30" customFormat="1">
      <c r="A17" s="27">
        <v>12</v>
      </c>
      <c r="B17" s="28">
        <v>10.28</v>
      </c>
      <c r="C17" s="29"/>
      <c r="D17" s="26">
        <v>7</v>
      </c>
      <c r="E17" s="30" t="s">
        <v>2972</v>
      </c>
      <c r="F17" s="31">
        <f>VLOOKUP($E17,Atletas!$1:$1048576,7,FALSE)</f>
        <v>37228</v>
      </c>
      <c r="G17" s="31" t="str">
        <f>VLOOKUP($E17,Atletas!$1:$1048576,9,FALSE)</f>
        <v>Infantil</v>
      </c>
      <c r="H17" s="76" t="str">
        <f>VLOOKUP($E17,Atletas!$1:$1048576,5,FALSE)</f>
        <v>AJS</v>
      </c>
      <c r="I17" s="35" t="s">
        <v>1434</v>
      </c>
      <c r="J17" s="34">
        <v>41405</v>
      </c>
      <c r="K17" s="35"/>
      <c r="L17" s="35" t="s">
        <v>27</v>
      </c>
    </row>
    <row r="18" spans="1:12" s="30" customFormat="1">
      <c r="A18" s="27"/>
      <c r="B18" s="28"/>
      <c r="C18" s="29"/>
      <c r="D18" s="26"/>
      <c r="E18" s="30" t="s">
        <v>2146</v>
      </c>
      <c r="F18" s="31" t="e">
        <f>VLOOKUP($E18,Atletas!$1:$1048576,7,FALSE)</f>
        <v>#N/A</v>
      </c>
      <c r="G18" s="31" t="e">
        <f>VLOOKUP($E18,Atletas!$1:$1048576,9,FALSE)</f>
        <v>#N/A</v>
      </c>
      <c r="H18" s="76" t="e">
        <f>VLOOKUP($E18,Atletas!$1:$1048576,5,FALSE)</f>
        <v>#N/A</v>
      </c>
      <c r="I18" s="35"/>
      <c r="J18" s="34"/>
      <c r="K18" s="35"/>
      <c r="L18" s="35" t="s">
        <v>2639</v>
      </c>
    </row>
    <row r="19" spans="1:12" s="30" customFormat="1">
      <c r="A19" s="27"/>
      <c r="B19" s="28"/>
      <c r="C19" s="29"/>
      <c r="D19" s="26"/>
      <c r="E19" s="30" t="s">
        <v>2086</v>
      </c>
      <c r="F19" s="31">
        <f>VLOOKUP($E19,Atletas!$1:$1048576,7,FALSE)</f>
        <v>36588</v>
      </c>
      <c r="G19" s="31" t="str">
        <f>VLOOKUP($E19,Atletas!$1:$1048576,9,FALSE)</f>
        <v>Infantil</v>
      </c>
      <c r="H19" s="76" t="str">
        <f>VLOOKUP($E19,Atletas!$1:$1048576,5,FALSE)</f>
        <v>GDE</v>
      </c>
      <c r="I19" s="35"/>
      <c r="J19" s="34"/>
      <c r="K19" s="35"/>
      <c r="L19" s="35" t="s">
        <v>2640</v>
      </c>
    </row>
    <row r="20" spans="1:12" s="30" customFormat="1">
      <c r="A20" s="27"/>
      <c r="B20" s="28"/>
      <c r="C20" s="29"/>
      <c r="D20" s="26"/>
      <c r="E20" s="30" t="s">
        <v>2095</v>
      </c>
      <c r="F20" s="31" t="e">
        <f>VLOOKUP($E20,Atletas!$1:$1048576,7,FALSE)</f>
        <v>#N/A</v>
      </c>
      <c r="G20" s="31" t="e">
        <f>VLOOKUP($E20,Atletas!$1:$1048576,9,FALSE)</f>
        <v>#N/A</v>
      </c>
      <c r="H20" s="76" t="e">
        <f>VLOOKUP($E20,Atletas!$1:$1048576,5,FALSE)</f>
        <v>#N/A</v>
      </c>
      <c r="I20" s="35"/>
      <c r="J20" s="34"/>
      <c r="K20" s="35"/>
      <c r="L20" s="35" t="s">
        <v>2641</v>
      </c>
    </row>
    <row r="21" spans="1:12" s="30" customFormat="1">
      <c r="A21" s="27"/>
      <c r="B21" s="28"/>
      <c r="C21" s="29"/>
      <c r="D21" s="26"/>
      <c r="E21" s="30" t="s">
        <v>2147</v>
      </c>
      <c r="F21" s="31" t="e">
        <f>VLOOKUP($E21,Atletas!$1:$1048576,7,FALSE)</f>
        <v>#N/A</v>
      </c>
      <c r="G21" s="31" t="e">
        <f>VLOOKUP($E21,Atletas!$1:$1048576,9,FALSE)</f>
        <v>#N/A</v>
      </c>
      <c r="H21" s="76" t="e">
        <f>VLOOKUP($E21,Atletas!$1:$1048576,5,FALSE)</f>
        <v>#N/A</v>
      </c>
      <c r="I21" s="35"/>
      <c r="J21" s="34"/>
      <c r="K21" s="35"/>
      <c r="L21" s="35" t="s">
        <v>2642</v>
      </c>
    </row>
    <row r="22" spans="1:12" s="30" customFormat="1">
      <c r="A22" s="27"/>
      <c r="B22" s="28"/>
      <c r="C22" s="29"/>
      <c r="D22" s="26"/>
      <c r="E22" s="30" t="s">
        <v>2148</v>
      </c>
      <c r="F22" s="31" t="e">
        <f>VLOOKUP($E22,Atletas!$1:$1048576,7,FALSE)</f>
        <v>#N/A</v>
      </c>
      <c r="G22" s="31" t="e">
        <f>VLOOKUP($E22,Atletas!$1:$1048576,9,FALSE)</f>
        <v>#N/A</v>
      </c>
      <c r="H22" s="76" t="e">
        <f>VLOOKUP($E22,Atletas!$1:$1048576,5,FALSE)</f>
        <v>#N/A</v>
      </c>
      <c r="I22" s="35"/>
      <c r="J22" s="34"/>
      <c r="K22" s="35"/>
      <c r="L22" s="35" t="s">
        <v>2643</v>
      </c>
    </row>
    <row r="23" spans="1:12" s="30" customFormat="1">
      <c r="A23" s="27"/>
      <c r="B23" s="28"/>
      <c r="C23" s="29"/>
      <c r="D23" s="26"/>
      <c r="E23" s="30" t="s">
        <v>2110</v>
      </c>
      <c r="F23" s="31">
        <f>VLOOKUP($E23,Atletas!$1:$1048576,7,FALSE)</f>
        <v>36571</v>
      </c>
      <c r="G23" s="31" t="str">
        <f>VLOOKUP($E23,Atletas!$1:$1048576,9,FALSE)</f>
        <v>Infantil</v>
      </c>
      <c r="H23" s="76" t="str">
        <f>VLOOKUP($E23,Atletas!$1:$1048576,5,FALSE)</f>
        <v>AJS</v>
      </c>
      <c r="I23" s="35"/>
      <c r="J23" s="34"/>
      <c r="K23" s="35"/>
      <c r="L23" s="35" t="s">
        <v>2644</v>
      </c>
    </row>
    <row r="24" spans="1:12" s="30" customFormat="1">
      <c r="A24" s="27"/>
      <c r="B24" s="28"/>
      <c r="C24" s="29"/>
      <c r="D24" s="26"/>
      <c r="E24" s="30" t="s">
        <v>2149</v>
      </c>
      <c r="F24" s="31" t="e">
        <f>VLOOKUP($E24,Atletas!$1:$1048576,7,FALSE)</f>
        <v>#N/A</v>
      </c>
      <c r="G24" s="31" t="e">
        <f>VLOOKUP($E24,Atletas!$1:$1048576,9,FALSE)</f>
        <v>#N/A</v>
      </c>
      <c r="H24" s="76" t="e">
        <f>VLOOKUP($E24,Atletas!$1:$1048576,5,FALSE)</f>
        <v>#N/A</v>
      </c>
      <c r="I24" s="35"/>
      <c r="J24" s="34"/>
      <c r="K24" s="35"/>
      <c r="L24" s="35" t="s">
        <v>2645</v>
      </c>
    </row>
    <row r="25" spans="1:12" s="30" customFormat="1">
      <c r="A25" s="27"/>
      <c r="B25" s="28"/>
      <c r="C25" s="29"/>
      <c r="D25" s="26"/>
      <c r="F25" s="31">
        <f>VLOOKUP($E25,Atletas!$1:$1048576,7,FALSE)</f>
        <v>0</v>
      </c>
      <c r="G25" s="31">
        <f>VLOOKUP($E25,Atletas!$1:$1048576,9,FALSE)</f>
        <v>0</v>
      </c>
      <c r="H25" s="76">
        <f>VLOOKUP($E25,Atletas!$1:$1048576,5,FALSE)</f>
        <v>0</v>
      </c>
      <c r="I25" s="35"/>
      <c r="J25" s="34"/>
      <c r="K25" s="35"/>
      <c r="L25" s="35" t="s">
        <v>27</v>
      </c>
    </row>
    <row r="26" spans="1:12" s="36" customFormat="1">
      <c r="A26" s="27"/>
      <c r="B26" s="28"/>
      <c r="C26" s="29"/>
      <c r="D26" s="26"/>
      <c r="E26" s="30"/>
      <c r="F26" s="31"/>
      <c r="G26" s="31"/>
      <c r="H26" s="76"/>
      <c r="I26" s="33"/>
      <c r="J26" s="34"/>
      <c r="K26" s="33"/>
      <c r="L26" s="35"/>
    </row>
    <row r="27" spans="1:12" s="36" customFormat="1">
      <c r="A27" s="27"/>
      <c r="B27" s="28"/>
      <c r="C27" s="29"/>
      <c r="D27" s="26"/>
      <c r="E27" s="30"/>
      <c r="F27" s="31"/>
      <c r="G27" s="31"/>
      <c r="H27" s="76"/>
      <c r="I27" s="33"/>
      <c r="J27" s="34"/>
      <c r="K27" s="33"/>
      <c r="L27" s="35"/>
    </row>
    <row r="28" spans="1:12" s="36" customFormat="1">
      <c r="A28" s="27"/>
      <c r="B28" s="28"/>
      <c r="C28" s="29"/>
      <c r="D28" s="26"/>
      <c r="E28" s="30"/>
      <c r="F28" s="31"/>
      <c r="G28" s="31"/>
      <c r="H28" s="76"/>
      <c r="I28" s="33"/>
      <c r="J28" s="34"/>
      <c r="K28" s="33"/>
      <c r="L28" s="35"/>
    </row>
    <row r="29" spans="1:12" s="36" customFormat="1">
      <c r="A29" s="27"/>
      <c r="B29" s="28"/>
      <c r="C29" s="29"/>
      <c r="D29" s="26"/>
      <c r="E29" s="30"/>
      <c r="F29" s="31"/>
      <c r="G29" s="31"/>
      <c r="H29" s="76"/>
      <c r="I29" s="33"/>
      <c r="J29" s="34"/>
      <c r="K29" s="33"/>
      <c r="L29" s="35"/>
    </row>
    <row r="30" spans="1:12" s="36" customFormat="1">
      <c r="A30" s="27"/>
      <c r="B30" s="28"/>
      <c r="C30" s="29"/>
      <c r="D30" s="26"/>
      <c r="E30" s="30"/>
      <c r="F30" s="31"/>
      <c r="G30" s="31"/>
      <c r="H30" s="76"/>
      <c r="I30" s="33"/>
      <c r="J30" s="34"/>
      <c r="K30" s="33"/>
      <c r="L30" s="35"/>
    </row>
    <row r="31" spans="1:12" s="36" customFormat="1">
      <c r="A31" s="27"/>
      <c r="B31" s="28"/>
      <c r="C31" s="29"/>
      <c r="D31" s="26"/>
      <c r="E31" s="30"/>
      <c r="F31" s="31"/>
      <c r="G31" s="31"/>
      <c r="H31" s="76"/>
      <c r="I31" s="33"/>
      <c r="J31" s="34"/>
      <c r="K31" s="33"/>
      <c r="L31" s="35"/>
    </row>
    <row r="32" spans="1:12" s="36" customFormat="1">
      <c r="A32" s="27"/>
      <c r="B32" s="28"/>
      <c r="C32" s="29"/>
      <c r="D32" s="26"/>
      <c r="E32" s="30"/>
      <c r="F32" s="31"/>
      <c r="G32" s="31"/>
      <c r="H32" s="76"/>
      <c r="I32" s="33"/>
      <c r="J32" s="34"/>
      <c r="K32" s="33"/>
      <c r="L32" s="35"/>
    </row>
    <row r="33" spans="1:12" s="36" customFormat="1">
      <c r="A33" s="27"/>
      <c r="B33" s="28"/>
      <c r="C33" s="29"/>
      <c r="D33" s="26"/>
      <c r="E33" s="30"/>
      <c r="F33" s="31"/>
      <c r="G33" s="31"/>
      <c r="H33" s="76"/>
      <c r="I33" s="33"/>
      <c r="J33" s="34"/>
      <c r="K33" s="33"/>
      <c r="L33" s="35"/>
    </row>
    <row r="34" spans="1:12" s="36" customFormat="1">
      <c r="A34" s="27"/>
      <c r="B34" s="28"/>
      <c r="C34" s="29"/>
      <c r="D34" s="26"/>
      <c r="E34" s="30"/>
      <c r="F34" s="31"/>
      <c r="G34" s="31"/>
      <c r="H34" s="76"/>
      <c r="I34" s="33"/>
      <c r="J34" s="34"/>
      <c r="K34" s="33"/>
      <c r="L34" s="35"/>
    </row>
    <row r="35" spans="1:12" s="36" customFormat="1">
      <c r="A35" s="27"/>
      <c r="B35" s="28"/>
      <c r="C35" s="29"/>
      <c r="D35" s="26"/>
      <c r="E35" s="30"/>
      <c r="F35" s="31"/>
      <c r="G35" s="31"/>
      <c r="H35" s="76"/>
      <c r="I35" s="33"/>
      <c r="J35" s="34"/>
      <c r="K35" s="33"/>
      <c r="L35" s="35"/>
    </row>
    <row r="36" spans="1:12" s="36" customFormat="1">
      <c r="A36" s="27"/>
      <c r="B36" s="28"/>
      <c r="C36" s="29"/>
      <c r="D36" s="26"/>
      <c r="E36" s="30"/>
      <c r="F36" s="31"/>
      <c r="G36" s="31"/>
      <c r="H36" s="76"/>
      <c r="I36" s="33"/>
      <c r="J36" s="34"/>
      <c r="K36" s="33"/>
      <c r="L36" s="35"/>
    </row>
    <row r="37" spans="1:12" s="36" customFormat="1">
      <c r="A37" s="27"/>
      <c r="B37" s="28"/>
      <c r="C37" s="29"/>
      <c r="D37" s="26"/>
      <c r="E37" s="30"/>
      <c r="F37" s="31"/>
      <c r="G37" s="31"/>
      <c r="H37" s="76"/>
      <c r="I37" s="33"/>
      <c r="J37" s="34"/>
      <c r="K37" s="33"/>
      <c r="L37" s="35"/>
    </row>
    <row r="38" spans="1:12" s="36" customFormat="1">
      <c r="A38" s="27"/>
      <c r="B38" s="28"/>
      <c r="C38" s="29"/>
      <c r="D38" s="26"/>
      <c r="E38" s="30"/>
      <c r="F38" s="31"/>
      <c r="G38" s="31"/>
      <c r="H38" s="76"/>
      <c r="I38" s="33"/>
      <c r="J38" s="34"/>
      <c r="K38" s="33"/>
      <c r="L38" s="35"/>
    </row>
    <row r="39" spans="1:12" s="36" customFormat="1">
      <c r="A39" s="27"/>
      <c r="B39" s="28"/>
      <c r="C39" s="29"/>
      <c r="D39" s="26"/>
      <c r="E39" s="30"/>
      <c r="F39" s="31"/>
      <c r="G39" s="31"/>
      <c r="H39" s="76"/>
      <c r="I39" s="33"/>
      <c r="J39" s="34"/>
      <c r="K39" s="33"/>
      <c r="L39" s="35"/>
    </row>
    <row r="40" spans="1:12" s="36" customFormat="1">
      <c r="A40" s="27"/>
      <c r="B40" s="28"/>
      <c r="C40" s="29"/>
      <c r="D40" s="26"/>
      <c r="E40" s="30"/>
      <c r="F40" s="31"/>
      <c r="G40" s="31"/>
      <c r="H40" s="76"/>
      <c r="I40" s="33"/>
      <c r="J40" s="34"/>
      <c r="K40" s="33"/>
      <c r="L40" s="35"/>
    </row>
    <row r="41" spans="1:12" s="36" customFormat="1">
      <c r="A41" s="27"/>
      <c r="B41" s="28"/>
      <c r="C41" s="29"/>
      <c r="D41" s="26"/>
      <c r="E41" s="30"/>
      <c r="F41" s="31"/>
      <c r="G41" s="31"/>
      <c r="H41" s="76"/>
      <c r="I41" s="33"/>
      <c r="J41" s="34"/>
      <c r="K41" s="33"/>
      <c r="L41" s="35"/>
    </row>
    <row r="42" spans="1:12" s="36" customFormat="1">
      <c r="A42" s="27"/>
      <c r="B42" s="28"/>
      <c r="C42" s="29"/>
      <c r="D42" s="26"/>
      <c r="E42" s="30"/>
      <c r="F42" s="31"/>
      <c r="G42" s="31"/>
      <c r="H42" s="76"/>
      <c r="I42" s="33"/>
      <c r="J42" s="34"/>
      <c r="K42" s="33"/>
      <c r="L42" s="35"/>
    </row>
    <row r="43" spans="1:12" s="36" customFormat="1">
      <c r="A43" s="27"/>
      <c r="B43" s="28"/>
      <c r="C43" s="29"/>
      <c r="D43" s="26"/>
      <c r="E43" s="30"/>
      <c r="F43" s="31"/>
      <c r="G43" s="31"/>
      <c r="H43" s="76"/>
      <c r="I43" s="33"/>
      <c r="J43" s="34"/>
      <c r="K43" s="33"/>
      <c r="L43" s="35"/>
    </row>
    <row r="44" spans="1:12" s="36" customFormat="1">
      <c r="A44" s="27"/>
      <c r="B44" s="28"/>
      <c r="C44" s="29"/>
      <c r="D44" s="26"/>
      <c r="E44" s="30"/>
      <c r="F44" s="31"/>
      <c r="G44" s="31"/>
      <c r="H44" s="76"/>
      <c r="I44" s="33"/>
      <c r="J44" s="34"/>
      <c r="K44" s="33"/>
      <c r="L44" s="35"/>
    </row>
    <row r="45" spans="1:12" s="36" customFormat="1">
      <c r="A45" s="27"/>
      <c r="B45" s="28"/>
      <c r="C45" s="29"/>
      <c r="D45" s="26"/>
      <c r="E45" s="30"/>
      <c r="F45" s="31"/>
      <c r="G45" s="31"/>
      <c r="H45" s="76"/>
      <c r="I45" s="33"/>
      <c r="J45" s="34"/>
      <c r="K45" s="33"/>
      <c r="L45" s="35"/>
    </row>
    <row r="46" spans="1:12" s="36" customFormat="1">
      <c r="A46" s="27"/>
      <c r="B46" s="28"/>
      <c r="C46" s="29"/>
      <c r="D46" s="26"/>
      <c r="E46" s="30"/>
      <c r="F46" s="31"/>
      <c r="G46" s="31"/>
      <c r="H46" s="76"/>
      <c r="I46" s="33"/>
      <c r="J46" s="34"/>
      <c r="K46" s="33"/>
      <c r="L46" s="35"/>
    </row>
    <row r="47" spans="1:12" s="36" customFormat="1">
      <c r="A47" s="27"/>
      <c r="B47" s="28"/>
      <c r="C47" s="29"/>
      <c r="D47" s="26"/>
      <c r="E47" s="30"/>
      <c r="F47" s="31"/>
      <c r="G47" s="31"/>
      <c r="H47" s="76"/>
      <c r="I47" s="33"/>
      <c r="J47" s="34"/>
      <c r="K47" s="33"/>
      <c r="L47" s="35"/>
    </row>
    <row r="48" spans="1:12" s="36" customFormat="1">
      <c r="A48" s="27"/>
      <c r="B48" s="28"/>
      <c r="C48" s="29"/>
      <c r="D48" s="26"/>
      <c r="E48" s="30"/>
      <c r="F48" s="31"/>
      <c r="G48" s="31"/>
      <c r="H48" s="76"/>
      <c r="I48" s="33"/>
      <c r="J48" s="34"/>
      <c r="K48" s="33"/>
      <c r="L48" s="35"/>
    </row>
    <row r="49" spans="1:12" s="36" customFormat="1">
      <c r="A49" s="27"/>
      <c r="B49" s="28"/>
      <c r="C49" s="29"/>
      <c r="D49" s="26"/>
      <c r="E49" s="30"/>
      <c r="F49" s="31"/>
      <c r="G49" s="31"/>
      <c r="H49" s="76"/>
      <c r="I49" s="33"/>
      <c r="J49" s="34"/>
      <c r="K49" s="33"/>
      <c r="L49" s="35"/>
    </row>
    <row r="50" spans="1:12" s="36" customFormat="1">
      <c r="A50" s="27"/>
      <c r="B50" s="28"/>
      <c r="C50" s="29"/>
      <c r="D50" s="26"/>
      <c r="E50" s="30"/>
      <c r="F50" s="31"/>
      <c r="G50" s="31"/>
      <c r="H50" s="76"/>
      <c r="I50" s="33"/>
      <c r="J50" s="34"/>
      <c r="K50" s="33"/>
      <c r="L50" s="35"/>
    </row>
    <row r="51" spans="1:12" s="36" customFormat="1">
      <c r="A51" s="27"/>
      <c r="B51" s="28"/>
      <c r="C51" s="29"/>
      <c r="D51" s="26"/>
      <c r="E51" s="30"/>
      <c r="F51" s="31"/>
      <c r="G51" s="31"/>
      <c r="H51" s="76"/>
      <c r="I51" s="33"/>
      <c r="J51" s="34"/>
      <c r="K51" s="33"/>
      <c r="L51" s="35"/>
    </row>
    <row r="52" spans="1:12" s="36" customFormat="1">
      <c r="A52" s="27"/>
      <c r="B52" s="28"/>
      <c r="C52" s="29"/>
      <c r="D52" s="26"/>
      <c r="E52" s="30"/>
      <c r="F52" s="31"/>
      <c r="G52" s="31"/>
      <c r="H52" s="76"/>
      <c r="I52" s="33"/>
      <c r="J52" s="34"/>
      <c r="K52" s="33"/>
      <c r="L52" s="35"/>
    </row>
    <row r="53" spans="1:12" s="36" customFormat="1">
      <c r="A53" s="27"/>
      <c r="B53" s="28"/>
      <c r="C53" s="29"/>
      <c r="D53" s="26"/>
      <c r="E53" s="30"/>
      <c r="F53" s="31"/>
      <c r="G53" s="31"/>
      <c r="H53" s="76"/>
      <c r="I53" s="33"/>
      <c r="J53" s="34"/>
      <c r="K53" s="33"/>
      <c r="L53" s="35"/>
    </row>
    <row r="54" spans="1:12" s="36" customFormat="1">
      <c r="A54" s="27"/>
      <c r="B54" s="28"/>
      <c r="C54" s="29"/>
      <c r="D54" s="26"/>
      <c r="E54" s="30"/>
      <c r="F54" s="31"/>
      <c r="G54" s="31"/>
      <c r="H54" s="76"/>
      <c r="I54" s="33"/>
      <c r="J54" s="34"/>
      <c r="K54" s="33"/>
      <c r="L54" s="35"/>
    </row>
    <row r="55" spans="1:12" s="36" customFormat="1">
      <c r="A55" s="27"/>
      <c r="B55" s="28"/>
      <c r="C55" s="29"/>
      <c r="D55" s="26"/>
      <c r="E55" s="30"/>
      <c r="F55" s="31"/>
      <c r="G55" s="31"/>
      <c r="H55" s="76"/>
      <c r="I55" s="33"/>
      <c r="J55" s="34"/>
      <c r="K55" s="33"/>
      <c r="L55" s="35"/>
    </row>
    <row r="56" spans="1:12" s="36" customFormat="1">
      <c r="A56" s="27"/>
      <c r="B56" s="28"/>
      <c r="C56" s="29"/>
      <c r="D56" s="26"/>
      <c r="E56" s="30"/>
      <c r="F56" s="31"/>
      <c r="G56" s="31"/>
      <c r="H56" s="76"/>
      <c r="I56" s="33"/>
      <c r="J56" s="34"/>
      <c r="K56" s="33"/>
      <c r="L56" s="35"/>
    </row>
    <row r="57" spans="1:12" s="36" customFormat="1">
      <c r="A57" s="27"/>
      <c r="B57" s="28"/>
      <c r="C57" s="29"/>
      <c r="D57" s="26"/>
      <c r="E57" s="30"/>
      <c r="F57" s="31"/>
      <c r="G57" s="31"/>
      <c r="H57" s="76"/>
      <c r="I57" s="33"/>
      <c r="J57" s="34"/>
      <c r="K57" s="33"/>
      <c r="L57" s="35"/>
    </row>
    <row r="58" spans="1:12" s="36" customFormat="1">
      <c r="A58" s="27"/>
      <c r="B58" s="28"/>
      <c r="C58" s="29"/>
      <c r="D58" s="26"/>
      <c r="E58" s="30"/>
      <c r="F58" s="31"/>
      <c r="G58" s="31"/>
      <c r="H58" s="76"/>
      <c r="I58" s="33"/>
      <c r="J58" s="34"/>
      <c r="K58" s="33"/>
      <c r="L58" s="35"/>
    </row>
    <row r="59" spans="1:12" s="36" customFormat="1">
      <c r="A59" s="27"/>
      <c r="B59" s="28"/>
      <c r="C59" s="29"/>
      <c r="D59" s="26"/>
      <c r="E59" s="30"/>
      <c r="F59" s="31"/>
      <c r="G59" s="31"/>
      <c r="H59" s="76"/>
      <c r="I59" s="33"/>
      <c r="J59" s="34"/>
      <c r="K59" s="33"/>
      <c r="L59" s="35"/>
    </row>
    <row r="60" spans="1:12" s="36" customFormat="1">
      <c r="A60" s="27"/>
      <c r="B60" s="28"/>
      <c r="C60" s="29"/>
      <c r="D60" s="26"/>
      <c r="E60" s="30"/>
      <c r="F60" s="31"/>
      <c r="G60" s="31"/>
      <c r="H60" s="76"/>
      <c r="I60" s="33"/>
      <c r="J60" s="34"/>
      <c r="K60" s="33"/>
      <c r="L60" s="35"/>
    </row>
    <row r="61" spans="1:12" s="36" customFormat="1">
      <c r="A61" s="27"/>
      <c r="B61" s="28"/>
      <c r="C61" s="29"/>
      <c r="D61" s="26"/>
      <c r="E61" s="30"/>
      <c r="F61" s="31"/>
      <c r="G61" s="31"/>
      <c r="H61" s="76"/>
      <c r="I61" s="33"/>
      <c r="J61" s="34"/>
      <c r="K61" s="33"/>
      <c r="L61" s="35"/>
    </row>
    <row r="62" spans="1:12" s="36" customFormat="1">
      <c r="A62" s="27"/>
      <c r="B62" s="28"/>
      <c r="C62" s="29"/>
      <c r="D62" s="26"/>
      <c r="E62" s="30"/>
      <c r="F62" s="31"/>
      <c r="G62" s="31"/>
      <c r="H62" s="76"/>
      <c r="I62" s="33"/>
      <c r="J62" s="34"/>
      <c r="K62" s="33"/>
      <c r="L62" s="35"/>
    </row>
    <row r="63" spans="1:12" s="36" customFormat="1">
      <c r="A63" s="27"/>
      <c r="B63" s="28"/>
      <c r="C63" s="29"/>
      <c r="D63" s="26"/>
      <c r="E63" s="30"/>
      <c r="F63" s="31"/>
      <c r="G63" s="31"/>
      <c r="H63" s="76"/>
      <c r="I63" s="33"/>
      <c r="J63" s="34"/>
      <c r="K63" s="33"/>
      <c r="L63" s="35"/>
    </row>
    <row r="64" spans="1:12" s="36" customFormat="1">
      <c r="A64" s="27"/>
      <c r="B64" s="28"/>
      <c r="C64" s="29"/>
      <c r="D64" s="26"/>
      <c r="E64" s="30"/>
      <c r="F64" s="31"/>
      <c r="G64" s="31"/>
      <c r="H64" s="76"/>
      <c r="I64" s="33"/>
      <c r="J64" s="34"/>
      <c r="K64" s="33"/>
      <c r="L64" s="35"/>
    </row>
    <row r="65" spans="1:12" s="36" customFormat="1">
      <c r="A65" s="27"/>
      <c r="B65" s="28"/>
      <c r="C65" s="29"/>
      <c r="D65" s="26"/>
      <c r="E65" s="30"/>
      <c r="F65" s="31"/>
      <c r="G65" s="31"/>
      <c r="H65" s="76"/>
      <c r="I65" s="33"/>
      <c r="J65" s="34"/>
      <c r="K65" s="33"/>
      <c r="L65" s="35"/>
    </row>
    <row r="66" spans="1:12" s="36" customFormat="1">
      <c r="A66" s="27"/>
      <c r="B66" s="28"/>
      <c r="C66" s="29"/>
      <c r="D66" s="26"/>
      <c r="E66" s="30"/>
      <c r="F66" s="31"/>
      <c r="G66" s="31"/>
      <c r="H66" s="76"/>
      <c r="I66" s="33"/>
      <c r="J66" s="34"/>
      <c r="K66" s="33"/>
      <c r="L66" s="35"/>
    </row>
    <row r="67" spans="1:12" s="36" customFormat="1">
      <c r="A67" s="27"/>
      <c r="B67" s="28"/>
      <c r="C67" s="29"/>
      <c r="D67" s="26"/>
      <c r="E67" s="30"/>
      <c r="F67" s="31"/>
      <c r="G67" s="31"/>
      <c r="H67" s="76"/>
      <c r="I67" s="33"/>
      <c r="J67" s="34"/>
      <c r="K67" s="33"/>
      <c r="L67" s="35"/>
    </row>
    <row r="68" spans="1:12" s="36" customFormat="1">
      <c r="A68" s="27"/>
      <c r="B68" s="28"/>
      <c r="C68" s="29"/>
      <c r="D68" s="26"/>
      <c r="E68" s="30"/>
      <c r="F68" s="31"/>
      <c r="G68" s="31"/>
      <c r="H68" s="76"/>
      <c r="I68" s="33"/>
      <c r="J68" s="34"/>
      <c r="K68" s="33"/>
      <c r="L68" s="35"/>
    </row>
    <row r="69" spans="1:12" s="36" customFormat="1">
      <c r="A69" s="27"/>
      <c r="B69" s="28"/>
      <c r="C69" s="29"/>
      <c r="D69" s="26"/>
      <c r="E69" s="30"/>
      <c r="F69" s="31"/>
      <c r="G69" s="31"/>
      <c r="H69" s="76"/>
      <c r="I69" s="33"/>
      <c r="J69" s="34"/>
      <c r="K69" s="33"/>
      <c r="L69" s="35"/>
    </row>
    <row r="70" spans="1:12" s="36" customFormat="1">
      <c r="A70" s="27"/>
      <c r="B70" s="28"/>
      <c r="C70" s="29"/>
      <c r="D70" s="26"/>
      <c r="E70" s="30"/>
      <c r="F70" s="31"/>
      <c r="G70" s="31"/>
      <c r="H70" s="76"/>
      <c r="I70" s="33"/>
      <c r="J70" s="34"/>
      <c r="K70" s="33"/>
      <c r="L70" s="35"/>
    </row>
    <row r="71" spans="1:12" s="36" customFormat="1">
      <c r="A71" s="27"/>
      <c r="B71" s="28"/>
      <c r="C71" s="29"/>
      <c r="D71" s="26"/>
      <c r="E71" s="30"/>
      <c r="F71" s="31"/>
      <c r="G71" s="31"/>
      <c r="H71" s="76"/>
      <c r="I71" s="33"/>
      <c r="J71" s="34"/>
      <c r="K71" s="33"/>
      <c r="L71" s="35"/>
    </row>
    <row r="72" spans="1:12" s="36" customFormat="1">
      <c r="A72" s="27"/>
      <c r="B72" s="28"/>
      <c r="C72" s="29"/>
      <c r="D72" s="26"/>
      <c r="E72" s="30"/>
      <c r="F72" s="31"/>
      <c r="G72" s="31"/>
      <c r="H72" s="76"/>
      <c r="I72" s="33"/>
      <c r="J72" s="34"/>
      <c r="K72" s="33"/>
      <c r="L72" s="35"/>
    </row>
    <row r="73" spans="1:12" s="36" customFormat="1">
      <c r="A73" s="27"/>
      <c r="B73" s="28"/>
      <c r="C73" s="29"/>
      <c r="D73" s="26"/>
      <c r="E73" s="30"/>
      <c r="F73" s="31"/>
      <c r="G73" s="31"/>
      <c r="H73" s="76"/>
      <c r="I73" s="33"/>
      <c r="J73" s="34"/>
      <c r="K73" s="33"/>
      <c r="L73" s="35"/>
    </row>
    <row r="74" spans="1:12" s="36" customFormat="1">
      <c r="A74" s="27"/>
      <c r="B74" s="28"/>
      <c r="C74" s="29"/>
      <c r="D74" s="26"/>
      <c r="E74" s="30"/>
      <c r="F74" s="31"/>
      <c r="G74" s="31"/>
      <c r="H74" s="76"/>
      <c r="I74" s="33"/>
      <c r="J74" s="34"/>
      <c r="K74" s="33"/>
      <c r="L74" s="35"/>
    </row>
    <row r="75" spans="1:12" s="36" customFormat="1">
      <c r="A75" s="27"/>
      <c r="B75" s="28"/>
      <c r="C75" s="29"/>
      <c r="D75" s="26"/>
      <c r="E75" s="30"/>
      <c r="F75" s="31"/>
      <c r="G75" s="31"/>
      <c r="H75" s="76"/>
      <c r="I75" s="33"/>
      <c r="J75" s="34"/>
      <c r="K75" s="33"/>
      <c r="L75" s="35"/>
    </row>
    <row r="76" spans="1:12" s="36" customFormat="1">
      <c r="A76" s="27"/>
      <c r="B76" s="28"/>
      <c r="C76" s="29"/>
      <c r="D76" s="26"/>
      <c r="E76" s="30"/>
      <c r="F76" s="31"/>
      <c r="G76" s="31"/>
      <c r="H76" s="76"/>
      <c r="I76" s="33"/>
      <c r="J76" s="34"/>
      <c r="K76" s="33"/>
      <c r="L76" s="35"/>
    </row>
    <row r="77" spans="1:12" s="36" customFormat="1">
      <c r="A77" s="27"/>
      <c r="B77" s="28"/>
      <c r="C77" s="29"/>
      <c r="D77" s="26"/>
      <c r="E77" s="30"/>
      <c r="F77" s="31"/>
      <c r="G77" s="31"/>
      <c r="H77" s="76"/>
      <c r="I77" s="33"/>
      <c r="J77" s="34"/>
      <c r="K77" s="33"/>
      <c r="L77" s="35"/>
    </row>
    <row r="78" spans="1:12" s="36" customFormat="1">
      <c r="A78" s="27"/>
      <c r="B78" s="28"/>
      <c r="C78" s="29"/>
      <c r="D78" s="26"/>
      <c r="E78" s="30"/>
      <c r="F78" s="31"/>
      <c r="G78" s="31"/>
      <c r="H78" s="76"/>
      <c r="I78" s="33"/>
      <c r="J78" s="34"/>
      <c r="K78" s="33"/>
      <c r="L78" s="35"/>
    </row>
    <row r="79" spans="1:12" s="36" customFormat="1">
      <c r="A79" s="27"/>
      <c r="B79" s="28"/>
      <c r="C79" s="29"/>
      <c r="D79" s="26"/>
      <c r="E79" s="30"/>
      <c r="F79" s="31"/>
      <c r="G79" s="31"/>
      <c r="H79" s="76"/>
      <c r="I79" s="33"/>
      <c r="J79" s="34"/>
      <c r="K79" s="33"/>
      <c r="L79" s="35"/>
    </row>
    <row r="80" spans="1:12" s="36" customFormat="1">
      <c r="A80" s="27"/>
      <c r="B80" s="28"/>
      <c r="C80" s="29"/>
      <c r="D80" s="26"/>
      <c r="E80" s="30"/>
      <c r="F80" s="31"/>
      <c r="G80" s="31"/>
      <c r="H80" s="76"/>
      <c r="I80" s="33"/>
      <c r="J80" s="34"/>
      <c r="K80" s="33"/>
      <c r="L80" s="35"/>
    </row>
    <row r="81" spans="1:12" s="36" customFormat="1">
      <c r="A81" s="27"/>
      <c r="B81" s="28"/>
      <c r="C81" s="29"/>
      <c r="D81" s="26"/>
      <c r="E81" s="30"/>
      <c r="F81" s="31"/>
      <c r="G81" s="31"/>
      <c r="H81" s="76"/>
      <c r="I81" s="33"/>
      <c r="J81" s="34"/>
      <c r="K81" s="33"/>
      <c r="L81" s="35"/>
    </row>
    <row r="82" spans="1:12" s="36" customFormat="1">
      <c r="A82" s="27"/>
      <c r="B82" s="28"/>
      <c r="C82" s="29"/>
      <c r="D82" s="26"/>
      <c r="E82" s="30"/>
      <c r="F82" s="31"/>
      <c r="G82" s="31"/>
      <c r="H82" s="76"/>
      <c r="I82" s="33"/>
      <c r="J82" s="34"/>
      <c r="K82" s="33"/>
      <c r="L82" s="35"/>
    </row>
    <row r="83" spans="1:12" s="36" customFormat="1">
      <c r="A83" s="27"/>
      <c r="B83" s="28"/>
      <c r="C83" s="29"/>
      <c r="D83" s="26"/>
      <c r="E83" s="30"/>
      <c r="F83" s="31"/>
      <c r="G83" s="31"/>
      <c r="H83" s="76"/>
      <c r="I83" s="33"/>
      <c r="J83" s="34"/>
      <c r="K83" s="33"/>
      <c r="L83" s="35"/>
    </row>
    <row r="84" spans="1:12" s="36" customFormat="1">
      <c r="A84" s="27"/>
      <c r="B84" s="28"/>
      <c r="C84" s="29"/>
      <c r="D84" s="26"/>
      <c r="E84" s="30"/>
      <c r="F84" s="31"/>
      <c r="G84" s="31"/>
      <c r="H84" s="76"/>
      <c r="I84" s="33"/>
      <c r="J84" s="34"/>
      <c r="K84" s="33"/>
      <c r="L84" s="35"/>
    </row>
    <row r="85" spans="1:12" s="47" customFormat="1" ht="11">
      <c r="A85" s="43"/>
      <c r="B85" s="44"/>
      <c r="C85" s="29"/>
      <c r="D85" s="26"/>
      <c r="E85" s="45"/>
      <c r="F85" s="31"/>
      <c r="G85" s="31"/>
      <c r="H85" s="145"/>
      <c r="I85" s="33"/>
      <c r="J85" s="34"/>
      <c r="K85" s="33"/>
      <c r="L85" s="35"/>
    </row>
    <row r="86" spans="1:12" s="47" customFormat="1" ht="11">
      <c r="A86" s="43"/>
      <c r="B86" s="44"/>
      <c r="C86" s="29"/>
      <c r="D86" s="26"/>
      <c r="E86" s="45"/>
      <c r="F86" s="31"/>
      <c r="G86" s="31"/>
      <c r="H86" s="145"/>
      <c r="I86" s="33"/>
      <c r="J86" s="34"/>
      <c r="K86" s="33"/>
      <c r="L86" s="35"/>
    </row>
    <row r="87" spans="1:12" s="47" customFormat="1" ht="11">
      <c r="A87" s="43"/>
      <c r="B87" s="44"/>
      <c r="C87" s="29"/>
      <c r="D87" s="26"/>
      <c r="E87" s="45"/>
      <c r="F87" s="31"/>
      <c r="G87" s="31"/>
      <c r="H87" s="145"/>
      <c r="I87" s="33"/>
      <c r="J87" s="34"/>
      <c r="K87" s="33"/>
      <c r="L87" s="35"/>
    </row>
    <row r="88" spans="1:12" s="47" customFormat="1" ht="11">
      <c r="A88" s="43"/>
      <c r="B88" s="44"/>
      <c r="C88" s="29"/>
      <c r="D88" s="26"/>
      <c r="E88" s="45"/>
      <c r="F88" s="31"/>
      <c r="G88" s="31"/>
      <c r="H88" s="145"/>
      <c r="I88" s="33"/>
      <c r="J88" s="34"/>
      <c r="K88" s="33"/>
      <c r="L88" s="35"/>
    </row>
    <row r="89" spans="1:12" s="47" customFormat="1" ht="11">
      <c r="A89" s="43"/>
      <c r="B89" s="44"/>
      <c r="C89" s="29"/>
      <c r="D89" s="26"/>
      <c r="E89" s="45"/>
      <c r="F89" s="31"/>
      <c r="G89" s="31"/>
      <c r="H89" s="145"/>
      <c r="I89" s="33"/>
      <c r="J89" s="34"/>
      <c r="K89" s="33"/>
      <c r="L89" s="35"/>
    </row>
    <row r="90" spans="1:12" s="47" customFormat="1" ht="11">
      <c r="A90" s="43"/>
      <c r="B90" s="44"/>
      <c r="C90" s="29"/>
      <c r="D90" s="26"/>
      <c r="E90" s="45"/>
      <c r="F90" s="31"/>
      <c r="G90" s="31"/>
      <c r="H90" s="145"/>
      <c r="I90" s="33"/>
      <c r="J90" s="34"/>
      <c r="K90" s="33"/>
      <c r="L90" s="35"/>
    </row>
    <row r="91" spans="1:12" s="47" customFormat="1" ht="11">
      <c r="A91" s="43"/>
      <c r="B91" s="44"/>
      <c r="C91" s="29"/>
      <c r="D91" s="26"/>
      <c r="E91" s="45"/>
      <c r="F91" s="31"/>
      <c r="G91" s="31"/>
      <c r="H91" s="145"/>
      <c r="I91" s="33"/>
      <c r="J91" s="34"/>
      <c r="K91" s="33"/>
      <c r="L91" s="35"/>
    </row>
    <row r="92" spans="1:12" s="47" customFormat="1" ht="11">
      <c r="A92" s="43"/>
      <c r="B92" s="44"/>
      <c r="C92" s="29"/>
      <c r="D92" s="26"/>
      <c r="E92" s="45"/>
      <c r="F92" s="31"/>
      <c r="G92" s="31"/>
      <c r="H92" s="145"/>
      <c r="I92" s="33"/>
      <c r="J92" s="34"/>
      <c r="K92" s="33"/>
      <c r="L92" s="35"/>
    </row>
    <row r="93" spans="1:12" s="47" customFormat="1" ht="11">
      <c r="A93" s="43"/>
      <c r="B93" s="44"/>
      <c r="C93" s="29"/>
      <c r="D93" s="26"/>
      <c r="E93" s="45"/>
      <c r="F93" s="31"/>
      <c r="G93" s="31"/>
      <c r="H93" s="145"/>
      <c r="I93" s="33"/>
      <c r="J93" s="34"/>
      <c r="K93" s="33"/>
      <c r="L93" s="35"/>
    </row>
    <row r="94" spans="1:12" s="47" customFormat="1" ht="11">
      <c r="A94" s="43"/>
      <c r="B94" s="44"/>
      <c r="C94" s="29"/>
      <c r="D94" s="26"/>
      <c r="E94" s="45"/>
      <c r="F94" s="31"/>
      <c r="G94" s="31"/>
      <c r="H94" s="145"/>
      <c r="I94" s="33"/>
      <c r="J94" s="34"/>
      <c r="K94" s="33"/>
      <c r="L94" s="35"/>
    </row>
    <row r="95" spans="1:12" s="47" customFormat="1" ht="11">
      <c r="A95" s="43"/>
      <c r="B95" s="44"/>
      <c r="C95" s="29"/>
      <c r="D95" s="26"/>
      <c r="E95" s="45"/>
      <c r="F95" s="31"/>
      <c r="G95" s="31"/>
      <c r="H95" s="145"/>
      <c r="I95" s="33"/>
      <c r="J95" s="34"/>
      <c r="K95" s="33"/>
      <c r="L95" s="35"/>
    </row>
    <row r="96" spans="1:12" s="47" customFormat="1" ht="11">
      <c r="A96" s="43"/>
      <c r="B96" s="44"/>
      <c r="C96" s="29"/>
      <c r="D96" s="26"/>
      <c r="E96" s="45"/>
      <c r="F96" s="31"/>
      <c r="G96" s="31"/>
      <c r="H96" s="145"/>
      <c r="I96" s="33"/>
      <c r="J96" s="34"/>
      <c r="K96" s="33"/>
      <c r="L96" s="35"/>
    </row>
    <row r="97" spans="1:12" s="47" customFormat="1" ht="11">
      <c r="A97" s="43"/>
      <c r="B97" s="44"/>
      <c r="C97" s="29"/>
      <c r="D97" s="26"/>
      <c r="E97" s="45"/>
      <c r="F97" s="31"/>
      <c r="G97" s="31"/>
      <c r="H97" s="145"/>
      <c r="I97" s="33"/>
      <c r="J97" s="34"/>
      <c r="K97" s="33"/>
      <c r="L97" s="35"/>
    </row>
    <row r="98" spans="1:12" s="47" customFormat="1" ht="11">
      <c r="A98" s="43"/>
      <c r="B98" s="44"/>
      <c r="C98" s="29"/>
      <c r="D98" s="26"/>
      <c r="E98" s="45"/>
      <c r="F98" s="31"/>
      <c r="G98" s="31"/>
      <c r="H98" s="145"/>
      <c r="I98" s="33"/>
      <c r="J98" s="34"/>
      <c r="K98" s="33"/>
      <c r="L98" s="35"/>
    </row>
    <row r="99" spans="1:12" s="47" customFormat="1" ht="11">
      <c r="A99" s="43"/>
      <c r="B99" s="44"/>
      <c r="C99" s="29"/>
      <c r="D99" s="26"/>
      <c r="E99" s="45"/>
      <c r="F99" s="31"/>
      <c r="G99" s="31"/>
      <c r="H99" s="145"/>
      <c r="I99" s="33"/>
      <c r="J99" s="34"/>
      <c r="K99" s="33"/>
      <c r="L99" s="35"/>
    </row>
    <row r="100" spans="1:12" s="47" customFormat="1" ht="11">
      <c r="A100" s="43"/>
      <c r="B100" s="44"/>
      <c r="C100" s="29"/>
      <c r="D100" s="26"/>
      <c r="E100" s="45"/>
      <c r="F100" s="31"/>
      <c r="G100" s="31"/>
      <c r="H100" s="145"/>
      <c r="I100" s="33"/>
      <c r="J100" s="34"/>
      <c r="K100" s="33"/>
      <c r="L100" s="35"/>
    </row>
    <row r="101" spans="1:12" s="47" customFormat="1" ht="11">
      <c r="A101" s="43"/>
      <c r="B101" s="44"/>
      <c r="C101" s="29"/>
      <c r="D101" s="26"/>
      <c r="E101" s="45"/>
      <c r="F101" s="31"/>
      <c r="G101" s="31"/>
      <c r="H101" s="145"/>
      <c r="I101" s="33"/>
      <c r="J101" s="34"/>
      <c r="K101" s="33"/>
      <c r="L101" s="35"/>
    </row>
    <row r="102" spans="1:12" s="47" customFormat="1" ht="11">
      <c r="A102" s="43"/>
      <c r="B102" s="44"/>
      <c r="C102" s="29"/>
      <c r="D102" s="26"/>
      <c r="E102" s="45"/>
      <c r="F102" s="31"/>
      <c r="G102" s="31"/>
      <c r="H102" s="145"/>
      <c r="I102" s="33"/>
      <c r="J102" s="34"/>
      <c r="K102" s="33"/>
      <c r="L102" s="35"/>
    </row>
    <row r="103" spans="1:12" s="47" customFormat="1" ht="11">
      <c r="A103" s="43"/>
      <c r="B103" s="44"/>
      <c r="C103" s="29"/>
      <c r="D103" s="26"/>
      <c r="E103" s="45"/>
      <c r="F103" s="31"/>
      <c r="G103" s="31"/>
      <c r="H103" s="145"/>
      <c r="I103" s="33"/>
      <c r="J103" s="34"/>
      <c r="K103" s="33"/>
      <c r="L103" s="35"/>
    </row>
    <row r="104" spans="1:12" s="47" customFormat="1" ht="11">
      <c r="A104" s="43"/>
      <c r="B104" s="44"/>
      <c r="C104" s="29"/>
      <c r="D104" s="26"/>
      <c r="E104" s="45"/>
      <c r="F104" s="31"/>
      <c r="G104" s="31"/>
      <c r="H104" s="145"/>
      <c r="I104" s="33"/>
      <c r="J104" s="34"/>
      <c r="K104" s="33"/>
      <c r="L104" s="35"/>
    </row>
    <row r="105" spans="1:12" s="47" customFormat="1" ht="11">
      <c r="A105" s="43"/>
      <c r="B105" s="44"/>
      <c r="C105" s="29"/>
      <c r="D105" s="26"/>
      <c r="E105" s="45"/>
      <c r="F105" s="31"/>
      <c r="G105" s="31"/>
      <c r="H105" s="145"/>
      <c r="I105" s="33"/>
      <c r="J105" s="34"/>
      <c r="K105" s="33"/>
      <c r="L105" s="35"/>
    </row>
    <row r="106" spans="1:12" s="47" customFormat="1" ht="11">
      <c r="A106" s="43"/>
      <c r="B106" s="44"/>
      <c r="C106" s="29"/>
      <c r="D106" s="26"/>
      <c r="E106" s="45"/>
      <c r="F106" s="31"/>
      <c r="G106" s="31"/>
      <c r="H106" s="145"/>
      <c r="I106" s="33"/>
      <c r="J106" s="34"/>
      <c r="K106" s="33"/>
      <c r="L106" s="35"/>
    </row>
    <row r="107" spans="1:12" s="47" customFormat="1" ht="11">
      <c r="A107" s="43"/>
      <c r="B107" s="44"/>
      <c r="C107" s="29"/>
      <c r="D107" s="26"/>
      <c r="E107" s="45"/>
      <c r="F107" s="31"/>
      <c r="G107" s="31"/>
      <c r="H107" s="145"/>
      <c r="I107" s="33"/>
      <c r="J107" s="34"/>
      <c r="K107" s="33"/>
      <c r="L107" s="35"/>
    </row>
    <row r="108" spans="1:12" s="47" customFormat="1" ht="11">
      <c r="A108" s="43"/>
      <c r="B108" s="44"/>
      <c r="C108" s="29"/>
      <c r="D108" s="26"/>
      <c r="E108" s="45"/>
      <c r="F108" s="31"/>
      <c r="G108" s="31"/>
      <c r="H108" s="145"/>
      <c r="I108" s="33"/>
      <c r="J108" s="34"/>
      <c r="K108" s="33"/>
      <c r="L108" s="35"/>
    </row>
    <row r="109" spans="1:12" s="47" customFormat="1" ht="11">
      <c r="A109" s="43"/>
      <c r="B109" s="44"/>
      <c r="C109" s="29"/>
      <c r="D109" s="26"/>
      <c r="E109" s="45"/>
      <c r="F109" s="31"/>
      <c r="G109" s="31"/>
      <c r="H109" s="145"/>
      <c r="I109" s="33"/>
      <c r="J109" s="34"/>
      <c r="K109" s="33"/>
      <c r="L109" s="35"/>
    </row>
    <row r="110" spans="1:12" s="47" customFormat="1" ht="11">
      <c r="A110" s="43"/>
      <c r="B110" s="44"/>
      <c r="C110" s="29"/>
      <c r="D110" s="26"/>
      <c r="E110" s="45"/>
      <c r="F110" s="31"/>
      <c r="G110" s="31"/>
      <c r="H110" s="145"/>
      <c r="I110" s="33"/>
      <c r="J110" s="34"/>
      <c r="K110" s="33"/>
      <c r="L110" s="35"/>
    </row>
    <row r="111" spans="1:12" s="47" customFormat="1" ht="11">
      <c r="A111" s="43"/>
      <c r="B111" s="44"/>
      <c r="C111" s="29"/>
      <c r="D111" s="26"/>
      <c r="E111" s="45"/>
      <c r="F111" s="31"/>
      <c r="G111" s="31"/>
      <c r="H111" s="145"/>
      <c r="I111" s="33"/>
      <c r="J111" s="34"/>
      <c r="K111" s="33"/>
      <c r="L111" s="35"/>
    </row>
    <row r="112" spans="1:12" s="47" customFormat="1" ht="11">
      <c r="A112" s="43"/>
      <c r="B112" s="44"/>
      <c r="C112" s="29"/>
      <c r="D112" s="26"/>
      <c r="E112" s="45"/>
      <c r="F112" s="31"/>
      <c r="G112" s="31"/>
      <c r="H112" s="145"/>
      <c r="I112" s="33"/>
      <c r="J112" s="34"/>
      <c r="K112" s="33"/>
      <c r="L112" s="35"/>
    </row>
    <row r="113" spans="1:12" s="47" customFormat="1" ht="11">
      <c r="A113" s="43"/>
      <c r="B113" s="44"/>
      <c r="C113" s="29"/>
      <c r="D113" s="26"/>
      <c r="E113" s="45"/>
      <c r="F113" s="31"/>
      <c r="G113" s="31"/>
      <c r="H113" s="145"/>
      <c r="I113" s="33"/>
      <c r="J113" s="34"/>
      <c r="K113" s="33"/>
      <c r="L113" s="35"/>
    </row>
    <row r="114" spans="1:12" s="47" customFormat="1" ht="11">
      <c r="A114" s="43"/>
      <c r="B114" s="44"/>
      <c r="C114" s="29"/>
      <c r="D114" s="26"/>
      <c r="E114" s="45"/>
      <c r="F114" s="31"/>
      <c r="G114" s="31"/>
      <c r="H114" s="145"/>
      <c r="I114" s="33"/>
      <c r="J114" s="34"/>
      <c r="K114" s="33"/>
      <c r="L114" s="35"/>
    </row>
    <row r="115" spans="1:12" s="47" customFormat="1" ht="11">
      <c r="A115" s="43"/>
      <c r="B115" s="44"/>
      <c r="C115" s="29"/>
      <c r="D115" s="26"/>
      <c r="E115" s="45"/>
      <c r="F115" s="31"/>
      <c r="G115" s="31"/>
      <c r="H115" s="145"/>
      <c r="I115" s="33"/>
      <c r="J115" s="34"/>
      <c r="K115" s="33"/>
      <c r="L115" s="35"/>
    </row>
    <row r="116" spans="1:12" s="47" customFormat="1" ht="11">
      <c r="A116" s="43"/>
      <c r="B116" s="44"/>
      <c r="C116" s="29"/>
      <c r="D116" s="26"/>
      <c r="E116" s="45"/>
      <c r="F116" s="31"/>
      <c r="G116" s="31"/>
      <c r="H116" s="145"/>
      <c r="I116" s="33"/>
      <c r="J116" s="34"/>
      <c r="K116" s="33"/>
      <c r="L116" s="35"/>
    </row>
    <row r="117" spans="1:12" s="47" customFormat="1" ht="11">
      <c r="A117" s="43"/>
      <c r="B117" s="44"/>
      <c r="C117" s="29"/>
      <c r="D117" s="26"/>
      <c r="E117" s="45"/>
      <c r="F117" s="31"/>
      <c r="G117" s="31"/>
      <c r="H117" s="145"/>
      <c r="I117" s="33"/>
      <c r="J117" s="34"/>
      <c r="K117" s="33"/>
      <c r="L117" s="35"/>
    </row>
    <row r="118" spans="1:12" s="47" customFormat="1" ht="11">
      <c r="A118" s="43"/>
      <c r="B118" s="44"/>
      <c r="C118" s="29"/>
      <c r="D118" s="26"/>
      <c r="E118" s="45"/>
      <c r="F118" s="31"/>
      <c r="G118" s="31"/>
      <c r="H118" s="145"/>
      <c r="I118" s="33"/>
      <c r="J118" s="34"/>
      <c r="K118" s="33"/>
      <c r="L118" s="35"/>
    </row>
    <row r="119" spans="1:12" s="47" customFormat="1" ht="11">
      <c r="A119" s="43"/>
      <c r="B119" s="44"/>
      <c r="C119" s="29"/>
      <c r="D119" s="26"/>
      <c r="E119" s="45"/>
      <c r="F119" s="31"/>
      <c r="G119" s="31"/>
      <c r="H119" s="145"/>
      <c r="I119" s="33"/>
      <c r="J119" s="34"/>
      <c r="K119" s="33"/>
      <c r="L119" s="35"/>
    </row>
    <row r="120" spans="1:12" s="47" customFormat="1" ht="11">
      <c r="A120" s="43"/>
      <c r="B120" s="44"/>
      <c r="C120" s="29"/>
      <c r="D120" s="26"/>
      <c r="E120" s="45"/>
      <c r="F120" s="31"/>
      <c r="G120" s="31"/>
      <c r="H120" s="145"/>
      <c r="I120" s="33"/>
      <c r="J120" s="34"/>
      <c r="K120" s="33"/>
      <c r="L120" s="35"/>
    </row>
    <row r="121" spans="1:12" s="47" customFormat="1" ht="11">
      <c r="A121" s="43"/>
      <c r="B121" s="44"/>
      <c r="C121" s="29"/>
      <c r="D121" s="26"/>
      <c r="E121" s="45"/>
      <c r="F121" s="31"/>
      <c r="G121" s="31"/>
      <c r="H121" s="145"/>
      <c r="I121" s="33"/>
      <c r="J121" s="34"/>
      <c r="K121" s="33"/>
      <c r="L121" s="35"/>
    </row>
    <row r="122" spans="1:12" s="47" customFormat="1" ht="11">
      <c r="A122" s="43"/>
      <c r="B122" s="44"/>
      <c r="C122" s="29"/>
      <c r="D122" s="26"/>
      <c r="E122" s="45"/>
      <c r="F122" s="31"/>
      <c r="G122" s="31"/>
      <c r="H122" s="145"/>
      <c r="I122" s="33"/>
      <c r="J122" s="34"/>
      <c r="K122" s="33"/>
      <c r="L122" s="35"/>
    </row>
    <row r="123" spans="1:12" s="47" customFormat="1" ht="11">
      <c r="A123" s="43"/>
      <c r="B123" s="44"/>
      <c r="C123" s="29"/>
      <c r="D123" s="26"/>
      <c r="E123" s="45"/>
      <c r="F123" s="31"/>
      <c r="G123" s="31"/>
      <c r="H123" s="145"/>
      <c r="I123" s="33"/>
      <c r="J123" s="34"/>
      <c r="K123" s="33"/>
      <c r="L123" s="35"/>
    </row>
    <row r="124" spans="1:12" s="47" customFormat="1" ht="11">
      <c r="A124" s="43"/>
      <c r="B124" s="44"/>
      <c r="C124" s="29"/>
      <c r="D124" s="26"/>
      <c r="E124" s="45"/>
      <c r="F124" s="31"/>
      <c r="G124" s="31"/>
      <c r="H124" s="145"/>
      <c r="I124" s="33"/>
      <c r="J124" s="34"/>
      <c r="K124" s="33"/>
      <c r="L124" s="35"/>
    </row>
    <row r="125" spans="1:12" s="47" customFormat="1" ht="11">
      <c r="A125" s="43"/>
      <c r="B125" s="44"/>
      <c r="C125" s="29"/>
      <c r="D125" s="26"/>
      <c r="E125" s="45"/>
      <c r="F125" s="31"/>
      <c r="G125" s="31"/>
      <c r="H125" s="145"/>
      <c r="I125" s="33"/>
      <c r="J125" s="34"/>
      <c r="K125" s="33"/>
      <c r="L125" s="35"/>
    </row>
    <row r="126" spans="1:12" s="47" customFormat="1" ht="11">
      <c r="A126" s="43"/>
      <c r="B126" s="44"/>
      <c r="C126" s="29"/>
      <c r="D126" s="26"/>
      <c r="E126" s="45"/>
      <c r="F126" s="31"/>
      <c r="G126" s="31"/>
      <c r="H126" s="145"/>
      <c r="I126" s="33"/>
      <c r="J126" s="34"/>
      <c r="K126" s="33"/>
      <c r="L126" s="35"/>
    </row>
    <row r="127" spans="1:12" s="47" customFormat="1" ht="11">
      <c r="A127" s="43"/>
      <c r="B127" s="44"/>
      <c r="C127" s="29"/>
      <c r="D127" s="26"/>
      <c r="E127" s="45"/>
      <c r="F127" s="31"/>
      <c r="G127" s="31"/>
      <c r="H127" s="145"/>
      <c r="I127" s="33"/>
      <c r="J127" s="34"/>
      <c r="K127" s="33"/>
      <c r="L127" s="35"/>
    </row>
    <row r="128" spans="1:12" s="47" customFormat="1" ht="11">
      <c r="A128" s="43"/>
      <c r="B128" s="44"/>
      <c r="C128" s="29"/>
      <c r="D128" s="26"/>
      <c r="E128" s="45"/>
      <c r="F128" s="31"/>
      <c r="G128" s="31"/>
      <c r="H128" s="145"/>
      <c r="I128" s="33"/>
      <c r="J128" s="34"/>
      <c r="K128" s="33"/>
      <c r="L128" s="35"/>
    </row>
    <row r="129" spans="1:12" s="47" customFormat="1" ht="11">
      <c r="A129" s="43"/>
      <c r="B129" s="44"/>
      <c r="C129" s="29"/>
      <c r="D129" s="26"/>
      <c r="E129" s="45"/>
      <c r="F129" s="31"/>
      <c r="G129" s="31"/>
      <c r="H129" s="145"/>
      <c r="I129" s="33"/>
      <c r="J129" s="34"/>
      <c r="K129" s="33"/>
      <c r="L129" s="35"/>
    </row>
    <row r="130" spans="1:12" s="47" customFormat="1" ht="11">
      <c r="A130" s="43"/>
      <c r="B130" s="44"/>
      <c r="C130" s="29"/>
      <c r="D130" s="26"/>
      <c r="E130" s="45"/>
      <c r="F130" s="31"/>
      <c r="G130" s="31"/>
      <c r="H130" s="145"/>
      <c r="I130" s="33"/>
      <c r="J130" s="34"/>
      <c r="K130" s="33"/>
      <c r="L130" s="35"/>
    </row>
    <row r="131" spans="1:12" s="47" customFormat="1" ht="11">
      <c r="A131" s="43"/>
      <c r="B131" s="44"/>
      <c r="C131" s="29"/>
      <c r="D131" s="26"/>
      <c r="E131" s="45"/>
      <c r="F131" s="31"/>
      <c r="G131" s="31"/>
      <c r="H131" s="145"/>
      <c r="I131" s="33"/>
      <c r="J131" s="34"/>
      <c r="K131" s="33"/>
      <c r="L131" s="35"/>
    </row>
    <row r="132" spans="1:12" s="47" customFormat="1" ht="11">
      <c r="A132" s="43"/>
      <c r="B132" s="44"/>
      <c r="C132" s="29"/>
      <c r="D132" s="26"/>
      <c r="E132" s="45"/>
      <c r="F132" s="31"/>
      <c r="G132" s="31"/>
      <c r="H132" s="145"/>
      <c r="I132" s="33"/>
      <c r="J132" s="34"/>
      <c r="K132" s="33"/>
      <c r="L132" s="35"/>
    </row>
    <row r="133" spans="1:12" s="47" customFormat="1" ht="11">
      <c r="A133" s="43"/>
      <c r="B133" s="44"/>
      <c r="C133" s="29"/>
      <c r="D133" s="26"/>
      <c r="E133" s="45"/>
      <c r="F133" s="31"/>
      <c r="G133" s="31"/>
      <c r="H133" s="145"/>
      <c r="I133" s="33"/>
      <c r="J133" s="34"/>
      <c r="K133" s="33"/>
      <c r="L133" s="35"/>
    </row>
    <row r="134" spans="1:12" s="47" customFormat="1" ht="11">
      <c r="A134" s="43"/>
      <c r="B134" s="44"/>
      <c r="C134" s="29"/>
      <c r="D134" s="26"/>
      <c r="E134" s="45"/>
      <c r="F134" s="31"/>
      <c r="G134" s="31"/>
      <c r="H134" s="145"/>
      <c r="I134" s="33"/>
      <c r="J134" s="34"/>
      <c r="K134" s="33"/>
      <c r="L134" s="35"/>
    </row>
    <row r="135" spans="1:12" s="47" customFormat="1" ht="11">
      <c r="A135" s="43"/>
      <c r="B135" s="44"/>
      <c r="C135" s="29"/>
      <c r="D135" s="26"/>
      <c r="E135" s="45"/>
      <c r="F135" s="31"/>
      <c r="G135" s="31"/>
      <c r="H135" s="145"/>
      <c r="I135" s="33"/>
      <c r="J135" s="34"/>
      <c r="K135" s="33"/>
      <c r="L135" s="35"/>
    </row>
    <row r="136" spans="1:12" s="47" customFormat="1" ht="11">
      <c r="A136" s="43"/>
      <c r="B136" s="44"/>
      <c r="C136" s="29"/>
      <c r="D136" s="26"/>
      <c r="E136" s="45"/>
      <c r="F136" s="31"/>
      <c r="G136" s="31"/>
      <c r="H136" s="145"/>
      <c r="I136" s="33"/>
      <c r="J136" s="34"/>
      <c r="K136" s="33"/>
      <c r="L136" s="35"/>
    </row>
    <row r="137" spans="1:12" s="47" customFormat="1" ht="11">
      <c r="A137" s="43"/>
      <c r="B137" s="44"/>
      <c r="C137" s="29"/>
      <c r="D137" s="26"/>
      <c r="E137" s="45"/>
      <c r="F137" s="31"/>
      <c r="G137" s="31"/>
      <c r="H137" s="145"/>
      <c r="I137" s="33"/>
      <c r="J137" s="34"/>
      <c r="K137" s="33"/>
      <c r="L137" s="35"/>
    </row>
    <row r="138" spans="1:12" s="47" customFormat="1" ht="11">
      <c r="A138" s="43"/>
      <c r="B138" s="44"/>
      <c r="C138" s="29"/>
      <c r="D138" s="26"/>
      <c r="E138" s="45"/>
      <c r="F138" s="31"/>
      <c r="G138" s="31"/>
      <c r="H138" s="145"/>
      <c r="I138" s="33"/>
      <c r="J138" s="34"/>
      <c r="K138" s="33"/>
      <c r="L138" s="35"/>
    </row>
    <row r="139" spans="1:12" s="47" customFormat="1" ht="11">
      <c r="A139" s="43"/>
      <c r="B139" s="44"/>
      <c r="C139" s="29"/>
      <c r="D139" s="26"/>
      <c r="E139" s="45"/>
      <c r="F139" s="31"/>
      <c r="G139" s="31"/>
      <c r="H139" s="145"/>
      <c r="I139" s="33"/>
      <c r="J139" s="34"/>
      <c r="K139" s="33"/>
      <c r="L139" s="35"/>
    </row>
    <row r="140" spans="1:12" s="47" customFormat="1" ht="11">
      <c r="A140" s="43"/>
      <c r="B140" s="44"/>
      <c r="C140" s="29"/>
      <c r="D140" s="26"/>
      <c r="E140" s="45"/>
      <c r="F140" s="31"/>
      <c r="G140" s="31"/>
      <c r="H140" s="145"/>
      <c r="I140" s="33"/>
      <c r="J140" s="34"/>
      <c r="K140" s="33"/>
      <c r="L140" s="35"/>
    </row>
    <row r="141" spans="1:12" s="47" customFormat="1" ht="11">
      <c r="A141" s="43"/>
      <c r="B141" s="44"/>
      <c r="C141" s="29"/>
      <c r="D141" s="26"/>
      <c r="E141" s="45"/>
      <c r="F141" s="31"/>
      <c r="G141" s="31"/>
      <c r="H141" s="145"/>
      <c r="I141" s="33"/>
      <c r="J141" s="34"/>
      <c r="K141" s="33"/>
      <c r="L141" s="35"/>
    </row>
    <row r="142" spans="1:12" s="47" customFormat="1" ht="11">
      <c r="A142" s="43"/>
      <c r="B142" s="44"/>
      <c r="C142" s="29"/>
      <c r="D142" s="26"/>
      <c r="E142" s="45"/>
      <c r="F142" s="31"/>
      <c r="G142" s="31"/>
      <c r="H142" s="145"/>
      <c r="I142" s="33"/>
      <c r="J142" s="34"/>
      <c r="K142" s="33"/>
      <c r="L142" s="35"/>
    </row>
    <row r="143" spans="1:12" s="47" customFormat="1" ht="11">
      <c r="A143" s="43"/>
      <c r="B143" s="44"/>
      <c r="C143" s="29"/>
      <c r="D143" s="26"/>
      <c r="E143" s="45"/>
      <c r="F143" s="31"/>
      <c r="G143" s="31"/>
      <c r="H143" s="145"/>
      <c r="I143" s="33"/>
      <c r="J143" s="34"/>
      <c r="K143" s="33"/>
      <c r="L143" s="35"/>
    </row>
    <row r="144" spans="1:12" s="47" customFormat="1" ht="11">
      <c r="A144" s="43"/>
      <c r="B144" s="44"/>
      <c r="C144" s="29"/>
      <c r="D144" s="26"/>
      <c r="E144" s="45"/>
      <c r="F144" s="31"/>
      <c r="G144" s="31"/>
      <c r="H144" s="145"/>
      <c r="I144" s="33"/>
      <c r="J144" s="34"/>
      <c r="K144" s="33"/>
      <c r="L144" s="35"/>
    </row>
    <row r="145" spans="1:12" s="47" customFormat="1" ht="11">
      <c r="A145" s="43"/>
      <c r="B145" s="44"/>
      <c r="C145" s="29"/>
      <c r="D145" s="26"/>
      <c r="E145" s="45"/>
      <c r="F145" s="31"/>
      <c r="G145" s="31"/>
      <c r="H145" s="145"/>
      <c r="I145" s="33"/>
      <c r="J145" s="34"/>
      <c r="K145" s="33"/>
      <c r="L145" s="35"/>
    </row>
    <row r="146" spans="1:12" s="47" customFormat="1" ht="11">
      <c r="A146" s="43"/>
      <c r="B146" s="44"/>
      <c r="C146" s="29"/>
      <c r="D146" s="26"/>
      <c r="E146" s="45"/>
      <c r="F146" s="31"/>
      <c r="G146" s="31"/>
      <c r="H146" s="145"/>
      <c r="I146" s="33"/>
      <c r="J146" s="34"/>
      <c r="K146" s="33"/>
      <c r="L146" s="35"/>
    </row>
  </sheetData>
  <mergeCells count="4"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" enableFormatConditionsCalculation="0">
    <pageSetUpPr fitToPage="1"/>
  </sheetPr>
  <dimension ref="A1:O93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2" sqref="A2:L2"/>
    </sheetView>
  </sheetViews>
  <sheetFormatPr baseColWidth="10" defaultColWidth="8.83203125" defaultRowHeight="12" x14ac:dyDescent="0"/>
  <cols>
    <col min="1" max="1" width="4.6640625" style="27" customWidth="1"/>
    <col min="2" max="2" width="13.6640625" style="28" customWidth="1"/>
    <col min="3" max="3" width="6.6640625" style="23" customWidth="1"/>
    <col min="4" max="4" width="5.6640625" style="20" customWidth="1"/>
    <col min="5" max="5" width="22.33203125" style="30" customWidth="1"/>
    <col min="6" max="6" width="8.6640625" style="9" customWidth="1"/>
    <col min="7" max="7" width="7.6640625" style="35" customWidth="1"/>
    <col min="8" max="8" width="9.1640625" style="76" customWidth="1"/>
    <col min="9" max="9" width="14.6640625" style="18" customWidth="1"/>
    <col min="10" max="10" width="10.1640625" style="19" bestFit="1" customWidth="1"/>
    <col min="11" max="11" width="13.6640625" style="18" customWidth="1"/>
    <col min="12" max="12" width="13.6640625" style="7" customWidth="1"/>
    <col min="13" max="13" width="9.1640625" style="70" hidden="1" customWidth="1"/>
    <col min="14" max="14" width="0" hidden="1" customWidth="1"/>
  </cols>
  <sheetData>
    <row r="1" spans="1:15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5" ht="19.5" customHeight="1">
      <c r="A2" s="180" t="s">
        <v>1538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5" ht="18" customHeight="1">
      <c r="A3" s="182" t="s">
        <v>1532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71" t="s">
        <v>1245</v>
      </c>
    </row>
    <row r="4" spans="1:15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  <c r="M4" s="72"/>
    </row>
    <row r="5" spans="1:15" s="61" customFormat="1" ht="15.25" customHeight="1">
      <c r="A5" s="3" t="s">
        <v>1756</v>
      </c>
      <c r="B5" s="5" t="s">
        <v>1757</v>
      </c>
      <c r="C5" s="60" t="s">
        <v>1758</v>
      </c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  <c r="M5" s="73" t="s">
        <v>1241</v>
      </c>
    </row>
    <row r="6" spans="1:15" s="45" customFormat="1">
      <c r="A6" s="27">
        <v>1</v>
      </c>
      <c r="B6" s="28">
        <v>22.96</v>
      </c>
      <c r="C6" s="29">
        <v>-2.6</v>
      </c>
      <c r="D6" s="26">
        <v>1</v>
      </c>
      <c r="E6" s="30" t="s">
        <v>2089</v>
      </c>
      <c r="F6" s="31">
        <f>VLOOKUP($E6,Atletas!$1:$1048576,7,FALSE)</f>
        <v>36963</v>
      </c>
      <c r="G6" s="31" t="str">
        <f>VLOOKUP($E6,Atletas!$1:$1048576,9,FALSE)</f>
        <v>Infantil</v>
      </c>
      <c r="H6" s="76" t="str">
        <f>VLOOKUP($E6,Atletas!$1:$1048576,5,FALSE)</f>
        <v>CSM</v>
      </c>
      <c r="I6" s="35" t="s">
        <v>1434</v>
      </c>
      <c r="J6" s="34">
        <v>41399</v>
      </c>
      <c r="K6" s="35"/>
      <c r="L6" s="35" t="s">
        <v>27</v>
      </c>
      <c r="M6" s="44"/>
      <c r="N6" s="30"/>
      <c r="O6" s="30"/>
    </row>
    <row r="7" spans="1:15" s="45" customFormat="1">
      <c r="A7" s="27"/>
      <c r="B7" s="28"/>
      <c r="C7" s="29"/>
      <c r="D7" s="26"/>
      <c r="E7" s="30" t="s">
        <v>1665</v>
      </c>
      <c r="F7" s="31">
        <f>VLOOKUP($E7,Atletas!$1:$1048576,7,FALSE)</f>
        <v>36857</v>
      </c>
      <c r="G7" s="31" t="str">
        <f>VLOOKUP($E7,Atletas!$1:$1048576,9,FALSE)</f>
        <v>Infantil</v>
      </c>
      <c r="H7" s="76" t="str">
        <f>VLOOKUP($E7,Atletas!$1:$1048576,5,FALSE)</f>
        <v>GDE</v>
      </c>
      <c r="I7" s="35"/>
      <c r="J7" s="34"/>
      <c r="K7" s="35"/>
      <c r="L7" s="35" t="s">
        <v>2240</v>
      </c>
      <c r="M7" s="44"/>
      <c r="N7" s="30"/>
      <c r="O7" s="30"/>
    </row>
    <row r="8" spans="1:15" s="45" customFormat="1">
      <c r="A8" s="27"/>
      <c r="B8" s="28"/>
      <c r="C8" s="29"/>
      <c r="D8" s="26"/>
      <c r="E8" s="30" t="s">
        <v>33</v>
      </c>
      <c r="F8" s="31">
        <f>VLOOKUP($E8,Atletas!$1:$1048576,7,FALSE)</f>
        <v>36239</v>
      </c>
      <c r="G8" s="31" t="str">
        <f>VLOOKUP($E8,Atletas!$1:$1048576,9,FALSE)</f>
        <v>Iniciado</v>
      </c>
      <c r="H8" s="76" t="str">
        <f>VLOOKUP($E8,Atletas!$1:$1048576,5,FALSE)</f>
        <v>ACDSJ</v>
      </c>
      <c r="I8" s="35"/>
      <c r="J8" s="34"/>
      <c r="K8" s="35"/>
      <c r="L8" s="35" t="s">
        <v>2241</v>
      </c>
      <c r="M8" s="44"/>
      <c r="N8" s="30"/>
      <c r="O8" s="30"/>
    </row>
    <row r="9" spans="1:15" s="45" customFormat="1">
      <c r="A9" s="27"/>
      <c r="B9" s="28"/>
      <c r="C9" s="29"/>
      <c r="D9" s="26"/>
      <c r="E9" s="30" t="s">
        <v>2094</v>
      </c>
      <c r="F9" s="31">
        <f>VLOOKUP($E9,Atletas!$1:$1048576,7,FALSE)</f>
        <v>36571</v>
      </c>
      <c r="G9" s="31" t="str">
        <f>VLOOKUP($E9,Atletas!$1:$1048576,9,FALSE)</f>
        <v>Infantil</v>
      </c>
      <c r="H9" s="76" t="str">
        <f>VLOOKUP($E9,Atletas!$1:$1048576,5,FALSE)</f>
        <v>GDE</v>
      </c>
      <c r="I9" s="35"/>
      <c r="J9" s="34"/>
      <c r="K9" s="35"/>
      <c r="L9" s="35" t="s">
        <v>2242</v>
      </c>
      <c r="M9" s="44"/>
      <c r="N9" s="30"/>
      <c r="O9" s="30"/>
    </row>
    <row r="10" spans="1:15" s="45" customFormat="1">
      <c r="A10" s="27"/>
      <c r="B10" s="28"/>
      <c r="C10" s="29"/>
      <c r="D10" s="26"/>
      <c r="E10" s="30" t="s">
        <v>2168</v>
      </c>
      <c r="F10" s="31" t="e">
        <f>VLOOKUP($E10,Atletas!$1:$1048576,7,FALSE)</f>
        <v>#N/A</v>
      </c>
      <c r="G10" s="31" t="e">
        <f>VLOOKUP($E10,Atletas!$1:$1048576,9,FALSE)</f>
        <v>#N/A</v>
      </c>
      <c r="H10" s="76" t="e">
        <f>VLOOKUP($E10,Atletas!$1:$1048576,5,FALSE)</f>
        <v>#N/A</v>
      </c>
      <c r="I10" s="35"/>
      <c r="J10" s="34"/>
      <c r="K10" s="35"/>
      <c r="L10" s="35" t="s">
        <v>2243</v>
      </c>
      <c r="M10" s="44"/>
      <c r="N10" s="30"/>
      <c r="O10" s="30"/>
    </row>
    <row r="11" spans="1:15" s="45" customFormat="1">
      <c r="A11" s="27"/>
      <c r="B11" s="28"/>
      <c r="C11" s="29"/>
      <c r="D11" s="26"/>
      <c r="E11" s="30" t="s">
        <v>2136</v>
      </c>
      <c r="F11" s="31">
        <f>VLOOKUP($E11,Atletas!$1:$1048576,7,FALSE)</f>
        <v>36473</v>
      </c>
      <c r="G11" s="31" t="str">
        <f>VLOOKUP($E11,Atletas!$1:$1048576,9,FALSE)</f>
        <v>Iniciado</v>
      </c>
      <c r="H11" s="76" t="str">
        <f>VLOOKUP($E11,Atletas!$1:$1048576,5,FALSE)</f>
        <v>AJS</v>
      </c>
      <c r="I11" s="35"/>
      <c r="J11" s="34"/>
      <c r="K11" s="35"/>
      <c r="L11" s="35" t="s">
        <v>2247</v>
      </c>
      <c r="M11" s="44"/>
      <c r="N11" s="30"/>
      <c r="O11" s="30"/>
    </row>
    <row r="12" spans="1:15" s="45" customFormat="1">
      <c r="A12" s="27"/>
      <c r="B12" s="28"/>
      <c r="C12" s="29"/>
      <c r="D12" s="26"/>
      <c r="E12" s="30" t="s">
        <v>2088</v>
      </c>
      <c r="F12" s="31" t="e">
        <f>VLOOKUP($E12,Atletas!$1:$1048576,7,FALSE)</f>
        <v>#N/A</v>
      </c>
      <c r="G12" s="31" t="e">
        <f>VLOOKUP($E12,Atletas!$1:$1048576,9,FALSE)</f>
        <v>#N/A</v>
      </c>
      <c r="H12" s="76" t="e">
        <f>VLOOKUP($E12,Atletas!$1:$1048576,5,FALSE)</f>
        <v>#N/A</v>
      </c>
      <c r="I12" s="35"/>
      <c r="J12" s="34"/>
      <c r="K12" s="35"/>
      <c r="L12" s="35" t="s">
        <v>2244</v>
      </c>
      <c r="M12" s="44"/>
      <c r="N12" s="30"/>
      <c r="O12" s="30"/>
    </row>
    <row r="13" spans="1:15" s="45" customFormat="1">
      <c r="A13" s="27"/>
      <c r="B13" s="28"/>
      <c r="C13" s="29"/>
      <c r="D13" s="26"/>
      <c r="E13" s="30" t="s">
        <v>2167</v>
      </c>
      <c r="F13" s="31">
        <f>VLOOKUP($E13,Atletas!$1:$1048576,7,FALSE)</f>
        <v>36621</v>
      </c>
      <c r="G13" s="31" t="str">
        <f>VLOOKUP($E13,Atletas!$1:$1048576,9,FALSE)</f>
        <v>Infantil</v>
      </c>
      <c r="H13" s="76" t="str">
        <f>VLOOKUP($E13,Atletas!$1:$1048576,5,FALSE)</f>
        <v>ACDSJ</v>
      </c>
      <c r="I13" s="35"/>
      <c r="J13" s="34"/>
      <c r="K13" s="35"/>
      <c r="L13" s="35" t="s">
        <v>2245</v>
      </c>
      <c r="M13" s="44"/>
      <c r="N13" s="30"/>
      <c r="O13" s="30"/>
    </row>
    <row r="14" spans="1:15" s="45" customFormat="1">
      <c r="A14" s="27"/>
      <c r="B14" s="28"/>
      <c r="C14" s="29"/>
      <c r="D14" s="26"/>
      <c r="E14" s="30" t="s">
        <v>2166</v>
      </c>
      <c r="F14" s="31">
        <f>VLOOKUP($E14,Atletas!$1:$1048576,7,FALSE)</f>
        <v>37220</v>
      </c>
      <c r="G14" s="31" t="str">
        <f>VLOOKUP($E14,Atletas!$1:$1048576,9,FALSE)</f>
        <v>Infantil</v>
      </c>
      <c r="H14" s="76" t="str">
        <f>VLOOKUP($E14,Atletas!$1:$1048576,5,FALSE)</f>
        <v>ADRAP</v>
      </c>
      <c r="I14" s="35"/>
      <c r="J14" s="34"/>
      <c r="K14" s="35"/>
      <c r="L14" s="35" t="s">
        <v>2246</v>
      </c>
      <c r="M14" s="44"/>
      <c r="N14" s="30"/>
      <c r="O14" s="30"/>
    </row>
    <row r="15" spans="1:15" s="45" customFormat="1">
      <c r="A15" s="27"/>
      <c r="B15" s="28"/>
      <c r="C15" s="29"/>
      <c r="D15" s="26"/>
      <c r="E15" s="30"/>
      <c r="F15" s="31">
        <f>VLOOKUP($E15,Atletas!$1:$1048576,7,FALSE)</f>
        <v>0</v>
      </c>
      <c r="G15" s="31">
        <f>VLOOKUP($E15,Atletas!$1:$1048576,9,FALSE)</f>
        <v>0</v>
      </c>
      <c r="H15" s="76">
        <f>VLOOKUP($E15,Atletas!$1:$1048576,5,FALSE)</f>
        <v>0</v>
      </c>
      <c r="I15" s="35"/>
      <c r="J15" s="34"/>
      <c r="K15" s="35"/>
      <c r="L15" s="35" t="s">
        <v>27</v>
      </c>
      <c r="M15" s="44"/>
      <c r="N15" s="30"/>
    </row>
    <row r="16" spans="1:15" s="45" customFormat="1">
      <c r="A16" s="27"/>
      <c r="B16" s="28"/>
      <c r="C16" s="29"/>
      <c r="D16" s="26"/>
      <c r="E16" s="30"/>
      <c r="F16" s="31">
        <f>VLOOKUP($E16,Atletas!$1:$1048576,7,FALSE)</f>
        <v>0</v>
      </c>
      <c r="G16" s="31">
        <f>VLOOKUP($E16,Atletas!$1:$1048576,9,FALSE)</f>
        <v>0</v>
      </c>
      <c r="H16" s="76">
        <f>VLOOKUP($E16,Atletas!$1:$1048576,5,FALSE)</f>
        <v>0</v>
      </c>
      <c r="I16" s="35"/>
      <c r="J16" s="34"/>
      <c r="K16" s="35"/>
      <c r="L16" s="35" t="s">
        <v>27</v>
      </c>
      <c r="M16" s="44"/>
    </row>
    <row r="17" spans="1:14" s="45" customFormat="1">
      <c r="A17" s="27"/>
      <c r="B17" s="28"/>
      <c r="C17" s="29"/>
      <c r="D17" s="26"/>
      <c r="E17" s="30"/>
      <c r="F17" s="31">
        <f>VLOOKUP($E17,Atletas!$1:$1048576,7,FALSE)</f>
        <v>0</v>
      </c>
      <c r="G17" s="31">
        <f>VLOOKUP($E17,Atletas!$1:$1048576,9,FALSE)</f>
        <v>0</v>
      </c>
      <c r="H17" s="76">
        <f>VLOOKUP($E17,Atletas!$1:$1048576,5,FALSE)</f>
        <v>0</v>
      </c>
      <c r="I17" s="35"/>
      <c r="J17" s="34"/>
      <c r="K17" s="35"/>
      <c r="L17" s="35" t="s">
        <v>27</v>
      </c>
      <c r="M17" s="44"/>
      <c r="N17" s="44"/>
    </row>
    <row r="18" spans="1:14" s="45" customFormat="1">
      <c r="A18" s="27"/>
      <c r="B18" s="28"/>
      <c r="C18" s="29"/>
      <c r="D18" s="26"/>
      <c r="E18" s="30"/>
      <c r="F18" s="31"/>
      <c r="G18" s="35"/>
      <c r="H18" s="76"/>
      <c r="I18" s="35"/>
      <c r="J18" s="34"/>
      <c r="K18" s="35"/>
      <c r="L18" s="35"/>
      <c r="M18" s="44"/>
    </row>
    <row r="19" spans="1:14" s="45" customFormat="1">
      <c r="A19" s="27"/>
      <c r="B19" s="28"/>
      <c r="C19" s="29"/>
      <c r="D19" s="26"/>
      <c r="E19" s="30"/>
      <c r="F19" s="31"/>
      <c r="G19" s="35"/>
      <c r="H19" s="76"/>
      <c r="I19" s="35"/>
      <c r="J19" s="34"/>
      <c r="K19" s="35"/>
      <c r="L19" s="35"/>
      <c r="M19" s="44"/>
    </row>
    <row r="20" spans="1:14" s="30" customFormat="1">
      <c r="A20" s="178" t="s">
        <v>1244</v>
      </c>
      <c r="B20" s="17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44"/>
      <c r="N20" s="45"/>
    </row>
    <row r="21" spans="1:14" s="30" customFormat="1">
      <c r="A21" s="27"/>
      <c r="B21" s="28">
        <v>21.79</v>
      </c>
      <c r="C21" s="29">
        <v>3.4</v>
      </c>
      <c r="D21" s="26">
        <v>1</v>
      </c>
      <c r="E21" s="30" t="s">
        <v>2089</v>
      </c>
      <c r="F21" s="31">
        <f>VLOOKUP($E21,Atletas!$1:$1048576,7,FALSE)</f>
        <v>36963</v>
      </c>
      <c r="G21" s="31" t="str">
        <f>VLOOKUP($E21,Atletas!$1:$1048576,9,FALSE)</f>
        <v>Infantil</v>
      </c>
      <c r="H21" s="76" t="str">
        <f>VLOOKUP($E21,Atletas!$1:$1048576,5,FALSE)</f>
        <v>CSM</v>
      </c>
      <c r="I21" s="35" t="s">
        <v>1434</v>
      </c>
      <c r="J21" s="34">
        <v>41405</v>
      </c>
      <c r="K21" s="35"/>
      <c r="L21" s="35"/>
      <c r="M21" s="44"/>
      <c r="N21" s="44"/>
    </row>
    <row r="22" spans="1:14" s="30" customFormat="1">
      <c r="A22" s="27"/>
      <c r="B22" s="28">
        <v>22.73</v>
      </c>
      <c r="C22" s="29">
        <v>3.4</v>
      </c>
      <c r="D22" s="26">
        <v>2</v>
      </c>
      <c r="E22" s="30" t="s">
        <v>2108</v>
      </c>
      <c r="F22" s="31">
        <f>VLOOKUP($E22,Atletas!$1:$1048576,7,FALSE)</f>
        <v>36596</v>
      </c>
      <c r="G22" s="31" t="str">
        <f>VLOOKUP($E22,Atletas!$1:$1048576,9,FALSE)</f>
        <v>Infantil</v>
      </c>
      <c r="H22" s="76" t="str">
        <f>VLOOKUP($E22,Atletas!$1:$1048576,5,FALSE)</f>
        <v>AJS</v>
      </c>
      <c r="I22" s="35" t="s">
        <v>1434</v>
      </c>
      <c r="J22" s="34">
        <v>41405</v>
      </c>
      <c r="K22" s="35"/>
      <c r="L22" s="35"/>
      <c r="M22" s="44"/>
      <c r="N22" s="44"/>
    </row>
    <row r="23" spans="1:14" s="30" customFormat="1">
      <c r="A23" s="27"/>
      <c r="B23" s="28">
        <v>23.04</v>
      </c>
      <c r="C23" s="29">
        <v>3.4</v>
      </c>
      <c r="D23" s="26">
        <v>3</v>
      </c>
      <c r="E23" s="30" t="s">
        <v>2090</v>
      </c>
      <c r="F23" s="31">
        <f>VLOOKUP($E23,Atletas!$1:$1048576,7,FALSE)</f>
        <v>37056</v>
      </c>
      <c r="G23" s="31" t="str">
        <f>VLOOKUP($E23,Atletas!$1:$1048576,9,FALSE)</f>
        <v>Infantil</v>
      </c>
      <c r="H23" s="76" t="str">
        <f>VLOOKUP($E23,Atletas!$1:$1048576,5,FALSE)</f>
        <v>ACDSJ</v>
      </c>
      <c r="I23" s="35" t="s">
        <v>1434</v>
      </c>
      <c r="J23" s="34">
        <v>41405</v>
      </c>
      <c r="K23" s="35"/>
      <c r="L23" s="35"/>
      <c r="M23" s="44"/>
      <c r="N23" s="44"/>
    </row>
    <row r="24" spans="1:14" s="30" customFormat="1">
      <c r="A24" s="27"/>
      <c r="B24" s="28">
        <v>23.55</v>
      </c>
      <c r="C24" s="29">
        <v>3.4</v>
      </c>
      <c r="D24" s="26">
        <v>4</v>
      </c>
      <c r="E24" s="30" t="s">
        <v>3045</v>
      </c>
      <c r="F24" s="31">
        <f>VLOOKUP($E24,Atletas!$1:$1048576,7,FALSE)</f>
        <v>37686</v>
      </c>
      <c r="G24" s="31" t="str">
        <f>VLOOKUP($E24,Atletas!$1:$1048576,9,FALSE)</f>
        <v>Benjamim-B</v>
      </c>
      <c r="H24" s="76" t="str">
        <f>VLOOKUP($E24,Atletas!$1:$1048576,5,FALSE)</f>
        <v>GDE</v>
      </c>
      <c r="I24" s="35" t="s">
        <v>1434</v>
      </c>
      <c r="J24" s="34">
        <v>41405</v>
      </c>
      <c r="K24" s="35"/>
      <c r="L24" s="35"/>
      <c r="M24" s="44"/>
      <c r="N24" s="44"/>
    </row>
    <row r="25" spans="1:14" s="30" customFormat="1">
      <c r="A25" s="27"/>
      <c r="B25" s="28">
        <v>24.35</v>
      </c>
      <c r="C25" s="29">
        <v>3.4</v>
      </c>
      <c r="D25" s="26">
        <v>5</v>
      </c>
      <c r="E25" s="30" t="s">
        <v>2882</v>
      </c>
      <c r="F25" s="31">
        <f>VLOOKUP($E25,Atletas!$1:$1048576,7,FALSE)</f>
        <v>37563</v>
      </c>
      <c r="G25" s="31" t="str">
        <f>VLOOKUP($E25,Atletas!$1:$1048576,9,FALSE)</f>
        <v>Benjamim-B</v>
      </c>
      <c r="H25" s="76" t="str">
        <f>VLOOKUP($E25,Atletas!$1:$1048576,5,FALSE)</f>
        <v>ACDSJ</v>
      </c>
      <c r="I25" s="35" t="s">
        <v>1434</v>
      </c>
      <c r="J25" s="34">
        <v>41405</v>
      </c>
      <c r="K25" s="35"/>
      <c r="L25" s="35"/>
      <c r="M25" s="44"/>
      <c r="N25" s="44"/>
    </row>
    <row r="26" spans="1:14" s="30" customFormat="1">
      <c r="A26" s="27"/>
      <c r="B26" s="28">
        <v>25.64</v>
      </c>
      <c r="C26" s="29">
        <v>3.4</v>
      </c>
      <c r="D26" s="26">
        <v>6</v>
      </c>
      <c r="E26" s="30" t="s">
        <v>3050</v>
      </c>
      <c r="F26" s="31">
        <f>VLOOKUP($E26,Atletas!$1:$1048576,7,FALSE)</f>
        <v>36852</v>
      </c>
      <c r="G26" s="31" t="str">
        <f>VLOOKUP($E26,Atletas!$1:$1048576,9,FALSE)</f>
        <v>Infantil</v>
      </c>
      <c r="H26" s="76" t="str">
        <f>VLOOKUP($E26,Atletas!$1:$1048576,5,FALSE)</f>
        <v>AJS</v>
      </c>
      <c r="I26" s="35" t="s">
        <v>1434</v>
      </c>
      <c r="J26" s="34">
        <v>41405</v>
      </c>
      <c r="K26" s="35"/>
      <c r="L26" s="35"/>
      <c r="M26" s="44"/>
      <c r="N26" s="44"/>
    </row>
    <row r="27" spans="1:14" s="30" customFormat="1">
      <c r="A27" s="27"/>
      <c r="B27" s="28">
        <v>26.48</v>
      </c>
      <c r="C27" s="29">
        <v>3.4</v>
      </c>
      <c r="D27" s="26">
        <v>7</v>
      </c>
      <c r="E27" s="30" t="s">
        <v>3059</v>
      </c>
      <c r="F27" s="31">
        <f>VLOOKUP($E27,Atletas!$1:$1048576,7,FALSE)</f>
        <v>37355</v>
      </c>
      <c r="G27" s="31" t="str">
        <f>VLOOKUP($E27,Atletas!$1:$1048576,9,FALSE)</f>
        <v>Benjamim-B</v>
      </c>
      <c r="H27" s="76" t="str">
        <f>VLOOKUP($E27,Atletas!$1:$1048576,5,FALSE)</f>
        <v>GDE</v>
      </c>
      <c r="I27" s="35" t="s">
        <v>1434</v>
      </c>
      <c r="J27" s="34">
        <v>41405</v>
      </c>
      <c r="K27" s="35"/>
      <c r="L27" s="35"/>
      <c r="M27" s="44"/>
      <c r="N27" s="44"/>
    </row>
    <row r="28" spans="1:14" s="30" customFormat="1">
      <c r="A28" s="27"/>
      <c r="B28" s="28">
        <v>26.49</v>
      </c>
      <c r="C28" s="29">
        <v>3.4</v>
      </c>
      <c r="D28" s="26">
        <v>8</v>
      </c>
      <c r="E28" s="30" t="s">
        <v>3047</v>
      </c>
      <c r="F28" s="31">
        <f>VLOOKUP($E28,Atletas!$1:$1048576,7,FALSE)</f>
        <v>37162</v>
      </c>
      <c r="G28" s="31" t="str">
        <f>VLOOKUP($E28,Atletas!$1:$1048576,9,FALSE)</f>
        <v>Infantil</v>
      </c>
      <c r="H28" s="76" t="str">
        <f>VLOOKUP($E28,Atletas!$1:$1048576,5,FALSE)</f>
        <v>AJS</v>
      </c>
      <c r="I28" s="35" t="s">
        <v>1434</v>
      </c>
      <c r="J28" s="34">
        <v>41405</v>
      </c>
      <c r="K28" s="35"/>
      <c r="L28" s="35"/>
      <c r="M28" s="44"/>
      <c r="N28" s="44"/>
    </row>
    <row r="29" spans="1:14" s="30" customFormat="1">
      <c r="A29" s="27"/>
      <c r="B29" s="28"/>
      <c r="C29" s="29"/>
      <c r="D29" s="26"/>
      <c r="F29" s="31">
        <f>VLOOKUP($E29,Atletas!$1:$1048576,7,FALSE)</f>
        <v>0</v>
      </c>
      <c r="G29" s="31">
        <f>VLOOKUP($E29,Atletas!$1:$1048576,9,FALSE)</f>
        <v>0</v>
      </c>
      <c r="H29" s="76">
        <f>VLOOKUP($E29,Atletas!$1:$1048576,5,FALSE)</f>
        <v>0</v>
      </c>
      <c r="I29" s="35"/>
      <c r="J29" s="34"/>
      <c r="K29" s="35"/>
      <c r="L29" s="35"/>
      <c r="M29" s="44"/>
      <c r="N29" s="44"/>
    </row>
    <row r="30" spans="1:14" s="30" customFormat="1">
      <c r="A30" s="27"/>
      <c r="B30" s="28"/>
      <c r="C30" s="29"/>
      <c r="D30" s="26"/>
      <c r="F30" s="31">
        <f>VLOOKUP($E30,Atletas!$1:$1048576,7,FALSE)</f>
        <v>0</v>
      </c>
      <c r="G30" s="31">
        <f>VLOOKUP($E30,Atletas!$1:$1048576,9,FALSE)</f>
        <v>0</v>
      </c>
      <c r="H30" s="76">
        <f>VLOOKUP($E30,Atletas!$1:$1048576,5,FALSE)</f>
        <v>0</v>
      </c>
      <c r="I30" s="35"/>
      <c r="J30" s="34"/>
      <c r="K30" s="35"/>
      <c r="L30" s="35"/>
      <c r="M30" s="44"/>
      <c r="N30" s="44"/>
    </row>
    <row r="31" spans="1:14" s="47" customFormat="1">
      <c r="A31" s="27"/>
      <c r="B31" s="28"/>
      <c r="C31" s="29"/>
      <c r="D31" s="26"/>
      <c r="E31" s="30"/>
      <c r="F31" s="31"/>
      <c r="G31" s="35"/>
      <c r="H31" s="76"/>
      <c r="I31" s="33"/>
      <c r="J31" s="34"/>
      <c r="K31" s="33"/>
      <c r="L31" s="35"/>
      <c r="M31" s="70"/>
    </row>
    <row r="32" spans="1:14" s="47" customFormat="1">
      <c r="A32" s="27"/>
      <c r="B32" s="28"/>
      <c r="C32" s="29"/>
      <c r="D32" s="26"/>
      <c r="E32" s="30"/>
      <c r="F32" s="31"/>
      <c r="G32" s="35"/>
      <c r="H32" s="76"/>
      <c r="I32" s="33"/>
      <c r="J32" s="34"/>
      <c r="K32" s="33"/>
      <c r="L32" s="35"/>
      <c r="M32" s="70"/>
    </row>
    <row r="33" spans="1:14" s="30" customFormat="1">
      <c r="A33" s="178" t="s">
        <v>1243</v>
      </c>
      <c r="B33" s="179"/>
      <c r="C33" s="179"/>
      <c r="D33" s="179"/>
      <c r="E33" s="179"/>
      <c r="F33" s="179"/>
      <c r="G33" s="179"/>
      <c r="H33" s="179"/>
      <c r="I33" s="179"/>
      <c r="J33" s="179"/>
      <c r="K33" s="179"/>
      <c r="L33" s="179"/>
      <c r="M33" s="44"/>
      <c r="N33" s="45"/>
    </row>
    <row r="34" spans="1:14" s="45" customFormat="1">
      <c r="A34" s="27"/>
      <c r="B34" s="28"/>
      <c r="C34" s="29"/>
      <c r="D34" s="26"/>
      <c r="E34" s="30"/>
      <c r="F34" s="31">
        <f>VLOOKUP($E34,Atletas!$1:$1048576,7,FALSE)</f>
        <v>0</v>
      </c>
      <c r="G34" s="31">
        <f>VLOOKUP($E34,Atletas!$1:$1048576,9,FALSE)</f>
        <v>0</v>
      </c>
      <c r="H34" s="76">
        <f>VLOOKUP($E34,Atletas!$1:$1048576,5,FALSE)</f>
        <v>0</v>
      </c>
      <c r="I34" s="35"/>
      <c r="J34" s="34"/>
      <c r="K34" s="35"/>
      <c r="L34" s="35"/>
      <c r="M34" s="30"/>
      <c r="N34" s="44"/>
    </row>
    <row r="35" spans="1:14" s="30" customFormat="1">
      <c r="A35" s="27"/>
      <c r="B35" s="28"/>
      <c r="C35" s="29"/>
      <c r="D35" s="26"/>
      <c r="F35" s="31">
        <f>VLOOKUP($E35,Atletas!$1:$1048576,7,FALSE)</f>
        <v>0</v>
      </c>
      <c r="G35" s="31">
        <f>VLOOKUP($E35,Atletas!$1:$1048576,9,FALSE)</f>
        <v>0</v>
      </c>
      <c r="H35" s="76">
        <f>VLOOKUP($E35,Atletas!$1:$1048576,5,FALSE)</f>
        <v>0</v>
      </c>
      <c r="I35" s="35"/>
      <c r="J35" s="34"/>
      <c r="K35" s="35"/>
      <c r="L35" s="35"/>
      <c r="N35" s="45"/>
    </row>
    <row r="36" spans="1:14" s="45" customFormat="1">
      <c r="A36" s="27"/>
      <c r="B36" s="28"/>
      <c r="C36" s="29"/>
      <c r="D36" s="26"/>
      <c r="E36" s="30"/>
      <c r="F36" s="31">
        <f>VLOOKUP($E36,Atletas!$1:$1048576,7,FALSE)</f>
        <v>0</v>
      </c>
      <c r="G36" s="31">
        <f>VLOOKUP($E36,Atletas!$1:$1048576,9,FALSE)</f>
        <v>0</v>
      </c>
      <c r="H36" s="76">
        <f>VLOOKUP($E36,Atletas!$1:$1048576,5,FALSE)</f>
        <v>0</v>
      </c>
      <c r="I36" s="35"/>
      <c r="J36" s="34"/>
      <c r="K36" s="35"/>
      <c r="L36" s="35"/>
      <c r="M36" s="44"/>
      <c r="N36" s="44"/>
    </row>
    <row r="37" spans="1:14" s="45" customFormat="1">
      <c r="A37" s="27"/>
      <c r="B37" s="28"/>
      <c r="C37" s="29"/>
      <c r="D37" s="26"/>
      <c r="E37" s="30"/>
      <c r="F37" s="31">
        <f>VLOOKUP($E37,Atletas!$1:$1048576,7,FALSE)</f>
        <v>0</v>
      </c>
      <c r="G37" s="31">
        <f>VLOOKUP($E37,Atletas!$1:$1048576,9,FALSE)</f>
        <v>0</v>
      </c>
      <c r="H37" s="76">
        <f>VLOOKUP($E37,Atletas!$1:$1048576,5,FALSE)</f>
        <v>0</v>
      </c>
      <c r="I37" s="35"/>
      <c r="J37" s="34"/>
      <c r="K37" s="35"/>
      <c r="L37" s="35"/>
      <c r="M37" s="44"/>
      <c r="N37" s="44"/>
    </row>
    <row r="38" spans="1:14" s="30" customFormat="1">
      <c r="A38" s="27"/>
      <c r="B38" s="28"/>
      <c r="C38" s="29"/>
      <c r="D38" s="26"/>
      <c r="F38" s="31">
        <f>VLOOKUP($E38,Atletas!$1:$1048576,7,FALSE)</f>
        <v>0</v>
      </c>
      <c r="G38" s="31">
        <f>VLOOKUP($E38,Atletas!$1:$1048576,9,FALSE)</f>
        <v>0</v>
      </c>
      <c r="H38" s="76">
        <f>VLOOKUP($E38,Atletas!$1:$1048576,5,FALSE)</f>
        <v>0</v>
      </c>
      <c r="I38" s="35"/>
      <c r="J38" s="34"/>
      <c r="K38" s="35"/>
      <c r="L38" s="35"/>
      <c r="M38" s="44"/>
      <c r="N38" s="44"/>
    </row>
    <row r="39" spans="1:14" s="30" customFormat="1">
      <c r="A39" s="27"/>
      <c r="B39" s="28"/>
      <c r="C39" s="29"/>
      <c r="D39" s="26"/>
      <c r="F39" s="31">
        <f>VLOOKUP($E39,Atletas!$1:$1048576,7,FALSE)</f>
        <v>0</v>
      </c>
      <c r="G39" s="31">
        <f>VLOOKUP($E39,Atletas!$1:$1048576,9,FALSE)</f>
        <v>0</v>
      </c>
      <c r="H39" s="76">
        <f>VLOOKUP($E39,Atletas!$1:$1048576,5,FALSE)</f>
        <v>0</v>
      </c>
      <c r="I39" s="35"/>
      <c r="J39" s="34"/>
      <c r="K39" s="35"/>
      <c r="L39" s="35"/>
      <c r="M39" s="44"/>
      <c r="N39" s="44"/>
    </row>
    <row r="40" spans="1:14" s="30" customFormat="1">
      <c r="A40" s="27"/>
      <c r="B40" s="28"/>
      <c r="C40" s="29"/>
      <c r="D40" s="26"/>
      <c r="F40" s="31"/>
      <c r="G40" s="31"/>
      <c r="H40" s="76"/>
      <c r="I40" s="35"/>
      <c r="J40" s="34"/>
      <c r="K40" s="35"/>
      <c r="L40" s="35"/>
      <c r="M40" s="44"/>
      <c r="N40" s="45"/>
    </row>
    <row r="41" spans="1:14" s="30" customFormat="1">
      <c r="A41" s="27"/>
      <c r="B41" s="28"/>
      <c r="C41" s="29"/>
      <c r="D41" s="26"/>
      <c r="F41" s="31"/>
      <c r="G41" s="31"/>
      <c r="H41" s="76"/>
      <c r="I41" s="35"/>
      <c r="J41" s="34"/>
      <c r="K41" s="35"/>
      <c r="L41" s="35"/>
      <c r="M41" s="44"/>
      <c r="N41" s="44"/>
    </row>
    <row r="42" spans="1:14" s="47" customFormat="1">
      <c r="A42" s="27"/>
      <c r="B42" s="28"/>
      <c r="C42" s="29"/>
      <c r="D42" s="26"/>
      <c r="E42" s="30"/>
      <c r="F42" s="31"/>
      <c r="G42" s="35"/>
      <c r="H42" s="76"/>
      <c r="I42" s="33"/>
      <c r="J42" s="34"/>
      <c r="K42" s="33"/>
      <c r="L42" s="35"/>
      <c r="M42" s="70"/>
    </row>
    <row r="43" spans="1:14" s="47" customFormat="1">
      <c r="A43" s="27"/>
      <c r="B43" s="28"/>
      <c r="C43" s="29"/>
      <c r="D43" s="26"/>
      <c r="E43" s="30"/>
      <c r="F43" s="31"/>
      <c r="G43" s="35"/>
      <c r="H43" s="76"/>
      <c r="I43" s="33"/>
      <c r="J43" s="34"/>
      <c r="K43" s="33"/>
      <c r="L43" s="35"/>
      <c r="M43" s="70"/>
    </row>
    <row r="44" spans="1:14" s="47" customFormat="1">
      <c r="A44" s="27"/>
      <c r="B44" s="28"/>
      <c r="C44" s="29"/>
      <c r="D44" s="26"/>
      <c r="E44" s="30"/>
      <c r="F44" s="31"/>
      <c r="G44" s="35"/>
      <c r="H44" s="76"/>
      <c r="I44" s="33"/>
      <c r="J44" s="34"/>
      <c r="K44" s="33"/>
      <c r="L44" s="35"/>
      <c r="M44" s="70"/>
    </row>
    <row r="45" spans="1:14" s="47" customFormat="1">
      <c r="A45" s="27"/>
      <c r="B45" s="28"/>
      <c r="C45" s="29"/>
      <c r="D45" s="26"/>
      <c r="E45" s="30"/>
      <c r="F45" s="31"/>
      <c r="G45" s="35"/>
      <c r="H45" s="76"/>
      <c r="I45" s="33"/>
      <c r="J45" s="34"/>
      <c r="K45" s="33"/>
      <c r="L45" s="35"/>
      <c r="M45" s="70"/>
    </row>
    <row r="46" spans="1:14" s="47" customFormat="1">
      <c r="A46" s="27"/>
      <c r="B46" s="28"/>
      <c r="C46" s="29"/>
      <c r="D46" s="26"/>
      <c r="E46" s="30"/>
      <c r="F46" s="31"/>
      <c r="G46" s="35"/>
      <c r="H46" s="76"/>
      <c r="I46" s="33"/>
      <c r="J46" s="34"/>
      <c r="K46" s="33"/>
      <c r="L46" s="35"/>
      <c r="M46" s="70"/>
    </row>
    <row r="47" spans="1:14">
      <c r="C47" s="29"/>
      <c r="D47" s="26"/>
      <c r="F47" s="31"/>
      <c r="I47" s="33"/>
      <c r="J47" s="34"/>
      <c r="K47" s="33"/>
      <c r="L47" s="35"/>
    </row>
    <row r="48" spans="1:14">
      <c r="C48" s="29"/>
      <c r="D48" s="26"/>
      <c r="F48" s="31"/>
      <c r="I48" s="33"/>
      <c r="J48" s="34"/>
      <c r="K48" s="33"/>
      <c r="L48" s="35"/>
    </row>
    <row r="49" spans="3:12">
      <c r="C49" s="29"/>
      <c r="D49" s="26"/>
      <c r="F49" s="31"/>
      <c r="I49" s="33"/>
      <c r="J49" s="34"/>
      <c r="K49" s="33"/>
      <c r="L49" s="35"/>
    </row>
    <row r="50" spans="3:12">
      <c r="C50" s="29"/>
      <c r="D50" s="26"/>
      <c r="F50" s="31"/>
      <c r="I50" s="33"/>
      <c r="J50" s="34"/>
      <c r="K50" s="33"/>
      <c r="L50" s="35"/>
    </row>
    <row r="51" spans="3:12">
      <c r="C51" s="29"/>
      <c r="D51" s="26"/>
      <c r="F51" s="31"/>
      <c r="I51" s="33"/>
      <c r="J51" s="34"/>
      <c r="K51" s="33"/>
      <c r="L51" s="35"/>
    </row>
    <row r="52" spans="3:12">
      <c r="C52" s="29"/>
      <c r="D52" s="26"/>
      <c r="F52" s="31"/>
      <c r="I52" s="33"/>
      <c r="J52" s="34"/>
      <c r="K52" s="33"/>
      <c r="L52" s="35"/>
    </row>
    <row r="53" spans="3:12">
      <c r="C53" s="29"/>
      <c r="D53" s="26"/>
      <c r="F53" s="31"/>
      <c r="I53" s="33"/>
      <c r="J53" s="34"/>
      <c r="K53" s="33"/>
      <c r="L53" s="35"/>
    </row>
    <row r="54" spans="3:12">
      <c r="C54" s="29"/>
      <c r="D54" s="26"/>
      <c r="F54" s="31"/>
      <c r="I54" s="33"/>
      <c r="J54" s="34"/>
      <c r="K54" s="33"/>
      <c r="L54" s="35"/>
    </row>
    <row r="55" spans="3:12">
      <c r="C55" s="29"/>
      <c r="D55" s="26"/>
      <c r="F55" s="31"/>
      <c r="I55" s="33"/>
      <c r="J55" s="34"/>
      <c r="K55" s="33"/>
      <c r="L55" s="35"/>
    </row>
    <row r="56" spans="3:12">
      <c r="C56" s="29"/>
      <c r="D56" s="26"/>
      <c r="F56" s="31"/>
      <c r="I56" s="33"/>
      <c r="J56" s="34"/>
      <c r="K56" s="33"/>
      <c r="L56" s="35"/>
    </row>
    <row r="57" spans="3:12">
      <c r="C57" s="29"/>
      <c r="D57" s="26"/>
      <c r="F57" s="31"/>
      <c r="I57" s="33"/>
      <c r="J57" s="34"/>
      <c r="K57" s="33"/>
      <c r="L57" s="35"/>
    </row>
    <row r="58" spans="3:12">
      <c r="C58" s="29"/>
      <c r="D58" s="26"/>
      <c r="F58" s="31"/>
      <c r="I58" s="33"/>
      <c r="J58" s="34"/>
      <c r="K58" s="33"/>
      <c r="L58" s="35"/>
    </row>
    <row r="59" spans="3:12">
      <c r="C59" s="29"/>
      <c r="D59" s="26"/>
      <c r="F59" s="31"/>
      <c r="I59" s="33"/>
      <c r="J59" s="34"/>
      <c r="K59" s="33"/>
      <c r="L59" s="35"/>
    </row>
    <row r="60" spans="3:12">
      <c r="C60" s="29"/>
      <c r="D60" s="26"/>
      <c r="F60" s="31"/>
      <c r="I60" s="33"/>
      <c r="J60" s="34"/>
      <c r="K60" s="33"/>
      <c r="L60" s="35"/>
    </row>
    <row r="61" spans="3:12">
      <c r="C61" s="29"/>
      <c r="D61" s="26"/>
      <c r="F61" s="31"/>
      <c r="I61" s="33"/>
      <c r="J61" s="34"/>
      <c r="K61" s="33"/>
      <c r="L61" s="35"/>
    </row>
    <row r="62" spans="3:12">
      <c r="C62" s="29"/>
      <c r="D62" s="26"/>
      <c r="F62" s="31"/>
      <c r="I62" s="33"/>
      <c r="J62" s="34"/>
      <c r="K62" s="33"/>
      <c r="L62" s="35"/>
    </row>
    <row r="63" spans="3:12">
      <c r="C63" s="29"/>
      <c r="D63" s="26"/>
      <c r="F63" s="31"/>
      <c r="I63" s="33"/>
      <c r="J63" s="34"/>
      <c r="K63" s="33"/>
      <c r="L63" s="35"/>
    </row>
    <row r="64" spans="3:12">
      <c r="C64" s="29"/>
      <c r="D64" s="26"/>
      <c r="F64" s="31"/>
      <c r="I64" s="33"/>
      <c r="J64" s="34"/>
      <c r="K64" s="33"/>
      <c r="L64" s="35"/>
    </row>
    <row r="65" spans="3:12">
      <c r="C65" s="29"/>
      <c r="D65" s="26"/>
      <c r="F65" s="31"/>
      <c r="I65" s="33"/>
      <c r="J65" s="34"/>
      <c r="K65" s="33"/>
      <c r="L65" s="35"/>
    </row>
    <row r="66" spans="3:12">
      <c r="C66" s="29"/>
      <c r="D66" s="26"/>
      <c r="F66" s="31"/>
      <c r="I66" s="33"/>
      <c r="J66" s="34"/>
      <c r="K66" s="33"/>
      <c r="L66" s="35"/>
    </row>
    <row r="67" spans="3:12">
      <c r="C67" s="29"/>
      <c r="D67" s="26"/>
      <c r="F67" s="31"/>
      <c r="I67" s="33"/>
      <c r="J67" s="34"/>
      <c r="K67" s="33"/>
      <c r="L67" s="35"/>
    </row>
    <row r="68" spans="3:12">
      <c r="C68" s="29"/>
      <c r="D68" s="26"/>
      <c r="F68" s="31"/>
      <c r="I68" s="33"/>
      <c r="J68" s="34"/>
      <c r="K68" s="33"/>
      <c r="L68" s="35"/>
    </row>
    <row r="69" spans="3:12">
      <c r="C69" s="29"/>
      <c r="D69" s="26"/>
      <c r="F69" s="31"/>
      <c r="I69" s="33"/>
      <c r="J69" s="34"/>
      <c r="K69" s="33"/>
      <c r="L69" s="35"/>
    </row>
    <row r="70" spans="3:12">
      <c r="C70" s="29"/>
      <c r="D70" s="26"/>
      <c r="F70" s="31"/>
      <c r="I70" s="33"/>
      <c r="J70" s="34"/>
      <c r="K70" s="33"/>
      <c r="L70" s="35"/>
    </row>
    <row r="71" spans="3:12">
      <c r="C71" s="29"/>
      <c r="D71" s="26"/>
      <c r="F71" s="31"/>
      <c r="I71" s="33"/>
      <c r="J71" s="34"/>
      <c r="K71" s="33"/>
      <c r="L71" s="35"/>
    </row>
    <row r="72" spans="3:12">
      <c r="C72" s="29"/>
      <c r="D72" s="26"/>
      <c r="F72" s="31"/>
      <c r="I72" s="33"/>
      <c r="J72" s="34"/>
      <c r="K72" s="33"/>
      <c r="L72" s="35"/>
    </row>
    <row r="73" spans="3:12">
      <c r="C73" s="29"/>
      <c r="D73" s="26"/>
      <c r="F73" s="31"/>
      <c r="I73" s="33"/>
      <c r="J73" s="34"/>
      <c r="K73" s="33"/>
      <c r="L73" s="35"/>
    </row>
    <row r="74" spans="3:12">
      <c r="C74" s="29"/>
      <c r="D74" s="26"/>
      <c r="F74" s="31"/>
      <c r="I74" s="33"/>
      <c r="J74" s="34"/>
      <c r="K74" s="33"/>
      <c r="L74" s="35"/>
    </row>
    <row r="75" spans="3:12">
      <c r="C75" s="29"/>
      <c r="D75" s="26"/>
      <c r="F75" s="31"/>
      <c r="I75" s="33"/>
      <c r="J75" s="34"/>
      <c r="K75" s="33"/>
      <c r="L75" s="35"/>
    </row>
    <row r="76" spans="3:12">
      <c r="C76" s="29"/>
      <c r="D76" s="26"/>
      <c r="F76" s="31"/>
      <c r="I76" s="33"/>
      <c r="J76" s="34"/>
      <c r="K76" s="33"/>
      <c r="L76" s="35"/>
    </row>
    <row r="77" spans="3:12">
      <c r="C77" s="29"/>
      <c r="D77" s="26"/>
      <c r="F77" s="31"/>
      <c r="I77" s="33"/>
      <c r="J77" s="34"/>
      <c r="K77" s="33"/>
      <c r="L77" s="35"/>
    </row>
    <row r="78" spans="3:12">
      <c r="C78" s="29"/>
      <c r="D78" s="26"/>
      <c r="F78" s="31"/>
      <c r="I78" s="33"/>
      <c r="J78" s="34"/>
      <c r="K78" s="33"/>
      <c r="L78" s="35"/>
    </row>
    <row r="79" spans="3:12">
      <c r="C79" s="29"/>
      <c r="D79" s="26"/>
      <c r="F79" s="31"/>
      <c r="I79" s="33"/>
      <c r="J79" s="34"/>
      <c r="K79" s="33"/>
      <c r="L79" s="35"/>
    </row>
    <row r="80" spans="3:12">
      <c r="C80" s="29"/>
      <c r="D80" s="26"/>
      <c r="F80" s="31"/>
      <c r="I80" s="33"/>
      <c r="J80" s="34"/>
      <c r="K80" s="33"/>
      <c r="L80" s="35"/>
    </row>
    <row r="81" spans="3:12">
      <c r="C81" s="29"/>
      <c r="D81" s="26"/>
      <c r="F81" s="31"/>
      <c r="I81" s="33"/>
      <c r="J81" s="34"/>
      <c r="K81" s="33"/>
      <c r="L81" s="35"/>
    </row>
    <row r="82" spans="3:12">
      <c r="C82" s="29"/>
      <c r="D82" s="26"/>
      <c r="F82" s="31"/>
      <c r="I82" s="33"/>
      <c r="J82" s="34"/>
      <c r="K82" s="33"/>
      <c r="L82" s="35"/>
    </row>
    <row r="83" spans="3:12">
      <c r="C83" s="29"/>
      <c r="D83" s="26"/>
      <c r="F83" s="31"/>
      <c r="I83" s="33"/>
      <c r="J83" s="34"/>
      <c r="K83" s="33"/>
      <c r="L83" s="35"/>
    </row>
    <row r="84" spans="3:12">
      <c r="C84" s="29"/>
      <c r="D84" s="26"/>
      <c r="F84" s="31"/>
      <c r="I84" s="33"/>
      <c r="J84" s="34"/>
      <c r="K84" s="33"/>
      <c r="L84" s="35"/>
    </row>
    <row r="85" spans="3:12">
      <c r="C85" s="29"/>
      <c r="D85" s="26"/>
      <c r="F85" s="31"/>
      <c r="I85" s="33"/>
      <c r="J85" s="34"/>
      <c r="K85" s="33"/>
      <c r="L85" s="35"/>
    </row>
    <row r="86" spans="3:12">
      <c r="C86" s="29"/>
      <c r="D86" s="26"/>
      <c r="F86" s="31"/>
      <c r="I86" s="33"/>
      <c r="J86" s="34"/>
      <c r="K86" s="33"/>
      <c r="L86" s="35"/>
    </row>
    <row r="87" spans="3:12">
      <c r="C87" s="29"/>
      <c r="D87" s="26"/>
      <c r="F87" s="31"/>
      <c r="I87" s="33"/>
      <c r="J87" s="34"/>
      <c r="K87" s="33"/>
      <c r="L87" s="35"/>
    </row>
    <row r="88" spans="3:12">
      <c r="C88" s="29"/>
      <c r="D88" s="26"/>
      <c r="F88" s="31"/>
      <c r="I88" s="33"/>
      <c r="J88" s="34"/>
      <c r="K88" s="33"/>
      <c r="L88" s="35"/>
    </row>
    <row r="89" spans="3:12">
      <c r="C89" s="29"/>
      <c r="D89" s="26"/>
      <c r="F89" s="31"/>
      <c r="I89" s="33"/>
      <c r="J89" s="34"/>
      <c r="K89" s="33"/>
      <c r="L89" s="35"/>
    </row>
    <row r="90" spans="3:12">
      <c r="C90" s="29"/>
      <c r="D90" s="26"/>
      <c r="F90" s="31"/>
      <c r="I90" s="33"/>
      <c r="J90" s="34"/>
      <c r="K90" s="33"/>
      <c r="L90" s="35"/>
    </row>
    <row r="91" spans="3:12">
      <c r="C91" s="29"/>
      <c r="D91" s="26"/>
      <c r="F91" s="31"/>
      <c r="I91" s="33"/>
      <c r="J91" s="34"/>
      <c r="K91" s="33"/>
      <c r="L91" s="35"/>
    </row>
    <row r="92" spans="3:12">
      <c r="C92" s="29"/>
      <c r="D92" s="26"/>
      <c r="F92" s="31"/>
      <c r="I92" s="33"/>
      <c r="J92" s="34"/>
      <c r="K92" s="33"/>
      <c r="L92" s="35"/>
    </row>
    <row r="93" spans="3:12">
      <c r="C93" s="29"/>
      <c r="D93" s="26"/>
      <c r="F93" s="31"/>
      <c r="I93" s="33"/>
      <c r="J93" s="34"/>
      <c r="K93" s="33"/>
      <c r="L93" s="35"/>
    </row>
  </sheetData>
  <mergeCells count="6">
    <mergeCell ref="A33:L33"/>
    <mergeCell ref="A20:L20"/>
    <mergeCell ref="A2:L2"/>
    <mergeCell ref="A1:L1"/>
    <mergeCell ref="A3:L3"/>
    <mergeCell ref="A4:K4"/>
  </mergeCells>
  <phoneticPr fontId="5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8" enableFormatConditionsCalculation="0">
    <pageSetUpPr fitToPage="1"/>
  </sheetPr>
  <dimension ref="A1:L26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C12" sqref="C12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23" customWidth="1"/>
    <col min="4" max="4" width="5.6640625" style="2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bestFit="1" customWidth="1"/>
    <col min="11" max="11" width="13.6640625" style="18" customWidth="1"/>
    <col min="12" max="12" width="13.6640625" style="7" customWidth="1"/>
    <col min="13" max="14" width="0" hidden="1" customWidth="1"/>
  </cols>
  <sheetData>
    <row r="1" spans="1:12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2" ht="19.5" customHeight="1">
      <c r="A2" s="180" t="s">
        <v>1401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2" ht="18" customHeight="1">
      <c r="A3" s="182" t="s">
        <v>2646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</row>
    <row r="4" spans="1:12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</row>
    <row r="5" spans="1:12" s="61" customFormat="1" ht="15.25" customHeight="1">
      <c r="A5" s="3" t="s">
        <v>1756</v>
      </c>
      <c r="B5" s="5" t="s">
        <v>1757</v>
      </c>
      <c r="C5" s="60"/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</row>
    <row r="6" spans="1:12" s="30" customFormat="1">
      <c r="A6" s="27">
        <v>1</v>
      </c>
      <c r="B6" s="28">
        <v>29.68</v>
      </c>
      <c r="C6" s="29"/>
      <c r="D6" s="26" t="s">
        <v>2178</v>
      </c>
      <c r="E6" s="30" t="s">
        <v>996</v>
      </c>
      <c r="F6" s="31">
        <f>VLOOKUP($E6,Atletas!$1:$1048576,7,FALSE)</f>
        <v>36319</v>
      </c>
      <c r="G6" s="31" t="str">
        <f>VLOOKUP($E6,Atletas!$1:$1048576,9,FALSE)</f>
        <v>Iniciado</v>
      </c>
      <c r="H6" s="76" t="str">
        <f>VLOOKUP($E6,Atletas!$1:$1048576,5,FALSE)</f>
        <v>ACDSJ</v>
      </c>
      <c r="I6" s="35" t="s">
        <v>2948</v>
      </c>
      <c r="J6" s="34">
        <v>41384</v>
      </c>
      <c r="K6" s="35"/>
      <c r="L6" s="35" t="s">
        <v>27</v>
      </c>
    </row>
    <row r="7" spans="1:12" s="30" customFormat="1">
      <c r="A7" s="27">
        <v>2</v>
      </c>
      <c r="B7" s="28">
        <v>27.25</v>
      </c>
      <c r="C7" s="29"/>
      <c r="D7" s="26" t="s">
        <v>2178</v>
      </c>
      <c r="E7" s="30" t="s">
        <v>52</v>
      </c>
      <c r="F7" s="31">
        <f>VLOOKUP($E7,Atletas!$1:$1048576,7,FALSE)</f>
        <v>36231</v>
      </c>
      <c r="G7" s="31" t="str">
        <f>VLOOKUP($E7,Atletas!$1:$1048576,9,FALSE)</f>
        <v>Iniciado</v>
      </c>
      <c r="H7" s="76" t="str">
        <f>VLOOKUP($E7,Atletas!$1:$1048576,5,FALSE)</f>
        <v>ACDSJ</v>
      </c>
      <c r="I7" s="35" t="s">
        <v>2948</v>
      </c>
      <c r="J7" s="34">
        <v>41384</v>
      </c>
      <c r="K7" s="35"/>
      <c r="L7" s="35" t="s">
        <v>27</v>
      </c>
    </row>
    <row r="8" spans="1:12" s="30" customFormat="1">
      <c r="A8" s="27">
        <v>3</v>
      </c>
      <c r="B8" s="28">
        <v>24.25</v>
      </c>
      <c r="C8" s="29"/>
      <c r="D8" s="26" t="s">
        <v>2178</v>
      </c>
      <c r="E8" s="30" t="s">
        <v>997</v>
      </c>
      <c r="F8" s="31">
        <f>VLOOKUP($E8,Atletas!$1:$1048576,7,FALSE)</f>
        <v>36241</v>
      </c>
      <c r="G8" s="31" t="str">
        <f>VLOOKUP($E8,Atletas!$1:$1048576,9,FALSE)</f>
        <v>Iniciado</v>
      </c>
      <c r="H8" s="76" t="str">
        <f>VLOOKUP($E8,Atletas!$1:$1048576,5,FALSE)</f>
        <v>ACDSJ</v>
      </c>
      <c r="I8" s="35" t="s">
        <v>2948</v>
      </c>
      <c r="J8" s="34">
        <v>41384</v>
      </c>
      <c r="K8" s="35"/>
      <c r="L8" s="35" t="s">
        <v>27</v>
      </c>
    </row>
    <row r="9" spans="1:12" s="30" customFormat="1">
      <c r="A9" s="27">
        <v>4</v>
      </c>
      <c r="B9" s="28">
        <v>22.05</v>
      </c>
      <c r="C9" s="29"/>
      <c r="D9" s="26" t="s">
        <v>2178</v>
      </c>
      <c r="E9" s="30" t="s">
        <v>2075</v>
      </c>
      <c r="F9" s="31">
        <f>VLOOKUP($E9,Atletas!$1:$1048576,7,FALSE)</f>
        <v>35978</v>
      </c>
      <c r="G9" s="31" t="str">
        <f>VLOOKUP($E9,Atletas!$1:$1048576,9,FALSE)</f>
        <v>Iniciado</v>
      </c>
      <c r="H9" s="76" t="str">
        <f>VLOOKUP($E9,Atletas!$1:$1048576,5,FALSE)</f>
        <v>CSM</v>
      </c>
      <c r="I9" s="35" t="s">
        <v>2948</v>
      </c>
      <c r="J9" s="34">
        <v>41384</v>
      </c>
      <c r="K9" s="35"/>
      <c r="L9" s="35" t="s">
        <v>27</v>
      </c>
    </row>
    <row r="10" spans="1:12" s="30" customFormat="1">
      <c r="A10" s="27">
        <v>5</v>
      </c>
      <c r="B10" s="28">
        <v>21.49</v>
      </c>
      <c r="C10" s="29"/>
      <c r="D10" s="26" t="s">
        <v>2178</v>
      </c>
      <c r="E10" s="30" t="s">
        <v>2947</v>
      </c>
      <c r="F10" s="31">
        <f>VLOOKUP($E10,Atletas!$1:$1048576,7,FALSE)</f>
        <v>36476</v>
      </c>
      <c r="G10" s="31" t="str">
        <f>VLOOKUP($E10,Atletas!$1:$1048576,9,FALSE)</f>
        <v>Iniciado</v>
      </c>
      <c r="H10" s="76" t="str">
        <f>VLOOKUP($E10,Atletas!$1:$1048576,5,FALSE)</f>
        <v>AJS</v>
      </c>
      <c r="I10" s="35" t="s">
        <v>2948</v>
      </c>
      <c r="J10" s="34">
        <v>41384</v>
      </c>
      <c r="K10" s="35"/>
      <c r="L10" s="35" t="s">
        <v>27</v>
      </c>
    </row>
    <row r="11" spans="1:12" s="30" customFormat="1">
      <c r="A11" s="27">
        <v>6</v>
      </c>
      <c r="B11" s="28">
        <v>21.42</v>
      </c>
      <c r="C11" s="29"/>
      <c r="D11" s="26" t="s">
        <v>2178</v>
      </c>
      <c r="E11" s="30" t="s">
        <v>1786</v>
      </c>
      <c r="F11" s="31">
        <f>VLOOKUP($E11,Atletas!$1:$1048576,7,FALSE)</f>
        <v>36264</v>
      </c>
      <c r="G11" s="31" t="str">
        <f>VLOOKUP($E11,Atletas!$1:$1048576,9,FALSE)</f>
        <v>Iniciado</v>
      </c>
      <c r="H11" s="76" t="str">
        <f>VLOOKUP($E11,Atletas!$1:$1048576,5,FALSE)</f>
        <v>CSM</v>
      </c>
      <c r="I11" s="35" t="s">
        <v>2948</v>
      </c>
      <c r="J11" s="34">
        <v>41384</v>
      </c>
      <c r="K11" s="35"/>
      <c r="L11" s="35" t="s">
        <v>27</v>
      </c>
    </row>
    <row r="12" spans="1:12" s="30" customFormat="1">
      <c r="A12" s="27"/>
      <c r="B12" s="28" t="s">
        <v>2949</v>
      </c>
      <c r="C12" s="29"/>
      <c r="D12" s="26"/>
      <c r="F12" s="31">
        <f>VLOOKUP($E12,Atletas!$1:$1048576,7,FALSE)</f>
        <v>0</v>
      </c>
      <c r="G12" s="31">
        <f>VLOOKUP($E12,Atletas!$1:$1048576,9,FALSE)</f>
        <v>0</v>
      </c>
      <c r="H12" s="76">
        <f>VLOOKUP($E12,Atletas!$1:$1048576,5,FALSE)</f>
        <v>0</v>
      </c>
      <c r="I12" s="35"/>
      <c r="J12" s="34"/>
      <c r="K12" s="35"/>
      <c r="L12" s="35" t="s">
        <v>27</v>
      </c>
    </row>
    <row r="13" spans="1:12" s="30" customFormat="1">
      <c r="A13" s="27"/>
      <c r="B13" s="28"/>
      <c r="C13" s="29"/>
      <c r="D13" s="26"/>
      <c r="F13" s="31">
        <f>VLOOKUP($E13,Atletas!$1:$1048576,7,FALSE)</f>
        <v>0</v>
      </c>
      <c r="G13" s="31">
        <f>VLOOKUP($E13,Atletas!$1:$1048576,9,FALSE)</f>
        <v>0</v>
      </c>
      <c r="H13" s="76">
        <f>VLOOKUP($E13,Atletas!$1:$1048576,5,FALSE)</f>
        <v>0</v>
      </c>
      <c r="I13" s="35"/>
      <c r="J13" s="34"/>
      <c r="K13" s="35"/>
      <c r="L13" s="35" t="s">
        <v>27</v>
      </c>
    </row>
    <row r="14" spans="1:12" s="30" customFormat="1">
      <c r="A14" s="27"/>
      <c r="B14" s="28"/>
      <c r="C14" s="29"/>
      <c r="D14" s="26"/>
      <c r="F14" s="31">
        <f>VLOOKUP($E14,Atletas!$1:$1048576,7,FALSE)</f>
        <v>0</v>
      </c>
      <c r="G14" s="31">
        <f>VLOOKUP($E14,Atletas!$1:$1048576,9,FALSE)</f>
        <v>0</v>
      </c>
      <c r="H14" s="76">
        <f>VLOOKUP($E14,Atletas!$1:$1048576,5,FALSE)</f>
        <v>0</v>
      </c>
      <c r="I14" s="35"/>
      <c r="J14" s="34"/>
      <c r="K14" s="35"/>
      <c r="L14" s="35" t="s">
        <v>27</v>
      </c>
    </row>
    <row r="15" spans="1:12" s="30" customFormat="1">
      <c r="A15" s="27"/>
      <c r="B15" s="28"/>
      <c r="C15" s="29"/>
      <c r="D15" s="26"/>
      <c r="F15" s="31">
        <f>VLOOKUP($E15,Atletas!$1:$1048576,7,FALSE)</f>
        <v>0</v>
      </c>
      <c r="G15" s="31">
        <f>VLOOKUP($E15,Atletas!$1:$1048576,9,FALSE)</f>
        <v>0</v>
      </c>
      <c r="H15" s="76">
        <f>VLOOKUP($E15,Atletas!$1:$1048576,5,FALSE)</f>
        <v>0</v>
      </c>
      <c r="I15" s="35"/>
      <c r="J15" s="34"/>
      <c r="K15" s="35"/>
      <c r="L15" s="35" t="s">
        <v>27</v>
      </c>
    </row>
    <row r="16" spans="1:12" s="30" customFormat="1">
      <c r="A16" s="27"/>
      <c r="B16" s="28"/>
      <c r="C16" s="29"/>
      <c r="D16" s="26"/>
      <c r="F16" s="31">
        <f>VLOOKUP($E16,Atletas!$1:$1048576,7,FALSE)</f>
        <v>0</v>
      </c>
      <c r="G16" s="31">
        <f>VLOOKUP($E16,Atletas!$1:$1048576,9,FALSE)</f>
        <v>0</v>
      </c>
      <c r="H16" s="76">
        <f>VLOOKUP($E16,Atletas!$1:$1048576,5,FALSE)</f>
        <v>0</v>
      </c>
      <c r="I16" s="35"/>
      <c r="J16" s="34"/>
      <c r="K16" s="35"/>
      <c r="L16" s="35" t="s">
        <v>27</v>
      </c>
    </row>
    <row r="17" spans="1:12" s="30" customFormat="1">
      <c r="A17" s="27"/>
      <c r="B17" s="28"/>
      <c r="C17" s="29"/>
      <c r="D17" s="26"/>
      <c r="F17" s="31">
        <f>VLOOKUP($E17,Atletas!$1:$1048576,7,FALSE)</f>
        <v>0</v>
      </c>
      <c r="G17" s="31">
        <f>VLOOKUP($E17,Atletas!$1:$1048576,9,FALSE)</f>
        <v>0</v>
      </c>
      <c r="H17" s="76">
        <f>VLOOKUP($E17,Atletas!$1:$1048576,5,FALSE)</f>
        <v>0</v>
      </c>
      <c r="I17" s="35"/>
      <c r="J17" s="34"/>
      <c r="K17" s="35"/>
      <c r="L17" s="35" t="s">
        <v>27</v>
      </c>
    </row>
    <row r="18" spans="1:12" s="30" customFormat="1">
      <c r="A18" s="27"/>
      <c r="B18" s="28"/>
      <c r="C18" s="29"/>
      <c r="D18" s="26"/>
      <c r="F18" s="31">
        <f>VLOOKUP($E18,Atletas!$1:$1048576,7,FALSE)</f>
        <v>0</v>
      </c>
      <c r="G18" s="31">
        <f>VLOOKUP($E18,Atletas!$1:$1048576,9,FALSE)</f>
        <v>0</v>
      </c>
      <c r="H18" s="76">
        <f>VLOOKUP($E18,Atletas!$1:$1048576,5,FALSE)</f>
        <v>0</v>
      </c>
      <c r="I18" s="35"/>
      <c r="J18" s="34"/>
      <c r="K18" s="35"/>
      <c r="L18" s="35" t="s">
        <v>27</v>
      </c>
    </row>
    <row r="19" spans="1:12" s="30" customFormat="1">
      <c r="A19" s="27"/>
      <c r="B19" s="28"/>
      <c r="C19" s="29"/>
      <c r="D19" s="26"/>
      <c r="F19" s="31">
        <f>VLOOKUP($E19,Atletas!$1:$1048576,7,FALSE)</f>
        <v>0</v>
      </c>
      <c r="G19" s="31">
        <f>VLOOKUP($E19,Atletas!$1:$1048576,9,FALSE)</f>
        <v>0</v>
      </c>
      <c r="H19" s="76">
        <f>VLOOKUP($E19,Atletas!$1:$1048576,5,FALSE)</f>
        <v>0</v>
      </c>
      <c r="I19" s="35"/>
      <c r="J19" s="34"/>
      <c r="K19" s="35"/>
      <c r="L19" s="35" t="s">
        <v>27</v>
      </c>
    </row>
    <row r="20" spans="1:12" s="30" customFormat="1">
      <c r="A20" s="27"/>
      <c r="B20" s="28"/>
      <c r="C20" s="29"/>
      <c r="D20" s="26"/>
      <c r="F20" s="31">
        <f>VLOOKUP($E20,Atletas!$1:$1048576,7,FALSE)</f>
        <v>0</v>
      </c>
      <c r="G20" s="31">
        <f>VLOOKUP($E20,Atletas!$1:$1048576,9,FALSE)</f>
        <v>0</v>
      </c>
      <c r="H20" s="76">
        <f>VLOOKUP($E20,Atletas!$1:$1048576,5,FALSE)</f>
        <v>0</v>
      </c>
      <c r="I20" s="35"/>
      <c r="J20" s="34"/>
      <c r="K20" s="35"/>
      <c r="L20" s="35" t="s">
        <v>27</v>
      </c>
    </row>
    <row r="21" spans="1:12" s="30" customFormat="1">
      <c r="A21" s="27"/>
      <c r="B21" s="28"/>
      <c r="C21" s="29"/>
      <c r="D21" s="26"/>
      <c r="F21" s="31">
        <f>VLOOKUP($E21,Atletas!$1:$1048576,7,FALSE)</f>
        <v>0</v>
      </c>
      <c r="G21" s="31">
        <f>VLOOKUP($E21,Atletas!$1:$1048576,9,FALSE)</f>
        <v>0</v>
      </c>
      <c r="H21" s="76">
        <f>VLOOKUP($E21,Atletas!$1:$1048576,5,FALSE)</f>
        <v>0</v>
      </c>
      <c r="I21" s="35"/>
      <c r="J21" s="34"/>
      <c r="K21" s="35"/>
      <c r="L21" s="35" t="s">
        <v>27</v>
      </c>
    </row>
    <row r="22" spans="1:12" s="30" customFormat="1">
      <c r="A22" s="27"/>
      <c r="B22" s="28"/>
      <c r="C22" s="29"/>
      <c r="D22" s="26"/>
      <c r="F22" s="31">
        <f>VLOOKUP($E22,Atletas!$1:$1048576,7,FALSE)</f>
        <v>0</v>
      </c>
      <c r="G22" s="31">
        <f>VLOOKUP($E22,Atletas!$1:$1048576,9,FALSE)</f>
        <v>0</v>
      </c>
      <c r="H22" s="76">
        <f>VLOOKUP($E22,Atletas!$1:$1048576,5,FALSE)</f>
        <v>0</v>
      </c>
      <c r="I22" s="35"/>
      <c r="J22" s="34"/>
      <c r="K22" s="35"/>
      <c r="L22" s="35" t="s">
        <v>27</v>
      </c>
    </row>
    <row r="23" spans="1:12" s="30" customFormat="1">
      <c r="A23" s="27"/>
      <c r="B23" s="28"/>
      <c r="C23" s="29"/>
      <c r="D23" s="26"/>
      <c r="F23" s="31">
        <f>VLOOKUP($E23,Atletas!$1:$1048576,7,FALSE)</f>
        <v>0</v>
      </c>
      <c r="G23" s="31">
        <f>VLOOKUP($E23,Atletas!$1:$1048576,9,FALSE)</f>
        <v>0</v>
      </c>
      <c r="H23" s="76">
        <f>VLOOKUP($E23,Atletas!$1:$1048576,5,FALSE)</f>
        <v>0</v>
      </c>
      <c r="I23" s="35"/>
      <c r="J23" s="34"/>
      <c r="K23" s="35"/>
      <c r="L23" s="35" t="s">
        <v>27</v>
      </c>
    </row>
    <row r="24" spans="1:12" s="30" customFormat="1">
      <c r="A24" s="27"/>
      <c r="B24" s="28"/>
      <c r="C24" s="29"/>
      <c r="D24" s="26"/>
      <c r="F24" s="31">
        <f>VLOOKUP($E24,Atletas!$1:$1048576,7,FALSE)</f>
        <v>0</v>
      </c>
      <c r="G24" s="31">
        <f>VLOOKUP($E24,Atletas!$1:$1048576,9,FALSE)</f>
        <v>0</v>
      </c>
      <c r="H24" s="76">
        <f>VLOOKUP($E24,Atletas!$1:$1048576,5,FALSE)</f>
        <v>0</v>
      </c>
      <c r="I24" s="35"/>
      <c r="J24" s="34"/>
      <c r="K24" s="35"/>
      <c r="L24" s="35" t="s">
        <v>27</v>
      </c>
    </row>
    <row r="25" spans="1:12" s="30" customFormat="1">
      <c r="A25" s="27"/>
      <c r="B25" s="28"/>
      <c r="C25" s="29"/>
      <c r="D25" s="26"/>
      <c r="F25" s="31">
        <f>VLOOKUP($E25,Atletas!$1:$1048576,7,FALSE)</f>
        <v>0</v>
      </c>
      <c r="G25" s="31">
        <f>VLOOKUP($E25,Atletas!$1:$1048576,9,FALSE)</f>
        <v>0</v>
      </c>
      <c r="H25" s="76">
        <f>VLOOKUP($E25,Atletas!$1:$1048576,5,FALSE)</f>
        <v>0</v>
      </c>
      <c r="I25" s="35"/>
      <c r="J25" s="34"/>
      <c r="K25" s="35"/>
      <c r="L25" s="35" t="s">
        <v>27</v>
      </c>
    </row>
    <row r="26" spans="1:12" s="30" customFormat="1">
      <c r="A26" s="27"/>
      <c r="B26" s="28"/>
      <c r="C26" s="29"/>
      <c r="D26" s="26"/>
      <c r="F26" s="31">
        <f>VLOOKUP($E26,Atletas!$1:$1048576,7,FALSE)</f>
        <v>0</v>
      </c>
      <c r="G26" s="31">
        <f>VLOOKUP($E26,Atletas!$1:$1048576,9,FALSE)</f>
        <v>0</v>
      </c>
      <c r="H26" s="76">
        <f>VLOOKUP($E26,Atletas!$1:$1048576,5,FALSE)</f>
        <v>0</v>
      </c>
      <c r="I26" s="35"/>
      <c r="J26" s="34"/>
      <c r="K26" s="35"/>
      <c r="L26" s="35" t="s">
        <v>27</v>
      </c>
    </row>
  </sheetData>
  <mergeCells count="4"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9" enableFormatConditionsCalculation="0">
    <pageSetUpPr fitToPage="1"/>
  </sheetPr>
  <dimension ref="A1:M27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2" sqref="A2:L2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23" customWidth="1"/>
    <col min="4" max="4" width="5.6640625" style="2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bestFit="1" customWidth="1"/>
    <col min="11" max="11" width="13.6640625" style="18" customWidth="1"/>
    <col min="12" max="12" width="13.6640625" style="7" customWidth="1"/>
    <col min="13" max="14" width="0" hidden="1" customWidth="1"/>
  </cols>
  <sheetData>
    <row r="1" spans="1:13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3" ht="19.5" customHeight="1">
      <c r="A2" s="180" t="s">
        <v>1401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3" ht="18" customHeight="1">
      <c r="A3" s="182" t="s">
        <v>1572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</row>
    <row r="4" spans="1:13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</row>
    <row r="5" spans="1:13" s="61" customFormat="1" ht="15.25" customHeight="1">
      <c r="A5" s="3" t="s">
        <v>1756</v>
      </c>
      <c r="B5" s="5" t="s">
        <v>1757</v>
      </c>
      <c r="C5" s="60"/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</row>
    <row r="6" spans="1:13" s="30" customFormat="1">
      <c r="A6" s="27">
        <v>1</v>
      </c>
      <c r="B6" s="28">
        <v>41.61</v>
      </c>
      <c r="C6" s="29"/>
      <c r="D6" s="26">
        <v>1</v>
      </c>
      <c r="E6" s="30" t="s">
        <v>3238</v>
      </c>
      <c r="F6" s="31">
        <f>VLOOKUP($E6,Atletas!$1:$1048576,7,FALSE)</f>
        <v>35963</v>
      </c>
      <c r="G6" s="31" t="str">
        <f>VLOOKUP($E6,Atletas!$1:$1048576,9,FALSE)</f>
        <v>Iniciado</v>
      </c>
      <c r="H6" s="76" t="str">
        <f>VLOOKUP($E6,Atletas!$1:$1048576,5,FALSE)</f>
        <v>ACDSJ</v>
      </c>
      <c r="I6" s="35" t="s">
        <v>1434</v>
      </c>
      <c r="J6" s="34">
        <v>41461</v>
      </c>
      <c r="K6" s="35"/>
      <c r="L6" s="35" t="s">
        <v>27</v>
      </c>
    </row>
    <row r="7" spans="1:13" s="30" customFormat="1">
      <c r="A7" s="27">
        <v>2</v>
      </c>
      <c r="B7" s="28">
        <v>36.31</v>
      </c>
      <c r="C7" s="29"/>
      <c r="D7" s="26">
        <v>2</v>
      </c>
      <c r="E7" s="30" t="s">
        <v>753</v>
      </c>
      <c r="F7" s="31">
        <f>VLOOKUP($E7,Atletas!$1:$1048576,7,FALSE)</f>
        <v>36447</v>
      </c>
      <c r="G7" s="31" t="str">
        <f>VLOOKUP($E7,Atletas!$1:$1048576,9,FALSE)</f>
        <v>Iniciado</v>
      </c>
      <c r="H7" s="76" t="str">
        <f>VLOOKUP($E7,Atletas!$1:$1048576,5,FALSE)</f>
        <v>GDE</v>
      </c>
      <c r="I7" s="35" t="s">
        <v>1434</v>
      </c>
      <c r="J7" s="34">
        <v>41461</v>
      </c>
      <c r="K7" s="35"/>
      <c r="L7" s="35" t="s">
        <v>27</v>
      </c>
      <c r="M7" s="44"/>
    </row>
    <row r="8" spans="1:13" s="30" customFormat="1">
      <c r="A8" s="27">
        <v>3</v>
      </c>
      <c r="B8" s="28">
        <v>29.85</v>
      </c>
      <c r="C8" s="29"/>
      <c r="D8" s="26" t="s">
        <v>2178</v>
      </c>
      <c r="E8" s="30" t="s">
        <v>52</v>
      </c>
      <c r="F8" s="31">
        <f>VLOOKUP($E8,Atletas!$1:$1048576,7,FALSE)</f>
        <v>36231</v>
      </c>
      <c r="G8" s="31" t="str">
        <f>VLOOKUP($E8,Atletas!$1:$1048576,9,FALSE)</f>
        <v>Iniciado</v>
      </c>
      <c r="H8" s="76" t="str">
        <f>VLOOKUP($E8,Atletas!$1:$1048576,5,FALSE)</f>
        <v>ACDSJ</v>
      </c>
      <c r="I8" s="35" t="s">
        <v>3355</v>
      </c>
      <c r="J8" s="34">
        <v>41475</v>
      </c>
      <c r="K8" s="35"/>
      <c r="L8" s="35" t="s">
        <v>27</v>
      </c>
    </row>
    <row r="9" spans="1:13" s="30" customFormat="1">
      <c r="A9" s="27">
        <v>4</v>
      </c>
      <c r="B9" s="28">
        <v>27.75</v>
      </c>
      <c r="C9" s="29"/>
      <c r="D9" s="26">
        <v>3</v>
      </c>
      <c r="E9" s="30" t="s">
        <v>996</v>
      </c>
      <c r="F9" s="31">
        <f>VLOOKUP($E9,Atletas!$1:$1048576,7,FALSE)</f>
        <v>36319</v>
      </c>
      <c r="G9" s="31" t="str">
        <f>VLOOKUP($E9,Atletas!$1:$1048576,9,FALSE)</f>
        <v>Iniciado</v>
      </c>
      <c r="H9" s="76" t="str">
        <f>VLOOKUP($E9,Atletas!$1:$1048576,5,FALSE)</f>
        <v>ACDSJ</v>
      </c>
      <c r="I9" s="35" t="s">
        <v>1434</v>
      </c>
      <c r="J9" s="34">
        <v>41461</v>
      </c>
      <c r="K9" s="35"/>
      <c r="L9" s="35" t="s">
        <v>27</v>
      </c>
    </row>
    <row r="10" spans="1:13" s="30" customFormat="1">
      <c r="A10" s="27">
        <v>5</v>
      </c>
      <c r="B10" s="28">
        <v>26.93</v>
      </c>
      <c r="C10" s="29"/>
      <c r="D10" s="26">
        <v>4</v>
      </c>
      <c r="E10" s="30" t="s">
        <v>2165</v>
      </c>
      <c r="F10" s="31">
        <f>VLOOKUP($E10,Atletas!$1:$1048576,7,FALSE)</f>
        <v>36194</v>
      </c>
      <c r="G10" s="31" t="str">
        <f>VLOOKUP($E10,Atletas!$1:$1048576,9,FALSE)</f>
        <v>Iniciado</v>
      </c>
      <c r="H10" s="76" t="str">
        <f>VLOOKUP($E10,Atletas!$1:$1048576,5,FALSE)</f>
        <v>ADRAP</v>
      </c>
      <c r="I10" s="35" t="s">
        <v>1434</v>
      </c>
      <c r="J10" s="34">
        <v>41461</v>
      </c>
      <c r="K10" s="35"/>
      <c r="L10" s="35" t="s">
        <v>27</v>
      </c>
    </row>
    <row r="11" spans="1:13" s="30" customFormat="1">
      <c r="A11" s="27">
        <v>6</v>
      </c>
      <c r="B11" s="28">
        <v>26.81</v>
      </c>
      <c r="C11" s="29"/>
      <c r="D11" s="26">
        <v>5</v>
      </c>
      <c r="E11" s="30" t="s">
        <v>2076</v>
      </c>
      <c r="F11" s="31">
        <f>VLOOKUP($E11,Atletas!$1:$1048576,7,FALSE)</f>
        <v>36708</v>
      </c>
      <c r="G11" s="31" t="str">
        <f>VLOOKUP($E11,Atletas!$1:$1048576,9,FALSE)</f>
        <v>Infantil</v>
      </c>
      <c r="H11" s="76" t="str">
        <f>VLOOKUP($E11,Atletas!$1:$1048576,5,FALSE)</f>
        <v>ACDSJ</v>
      </c>
      <c r="I11" s="35" t="s">
        <v>1434</v>
      </c>
      <c r="J11" s="34">
        <v>41461</v>
      </c>
      <c r="K11" s="35" t="s">
        <v>3175</v>
      </c>
      <c r="L11" s="35" t="s">
        <v>27</v>
      </c>
    </row>
    <row r="12" spans="1:13" s="30" customFormat="1">
      <c r="A12" s="27">
        <v>7</v>
      </c>
      <c r="B12" s="28">
        <v>25.29</v>
      </c>
      <c r="C12" s="29"/>
      <c r="D12" s="26">
        <v>2</v>
      </c>
      <c r="E12" s="30" t="s">
        <v>1766</v>
      </c>
      <c r="F12" s="31">
        <f>VLOOKUP($E12,Atletas!$1:$1048576,7,FALSE)</f>
        <v>36664</v>
      </c>
      <c r="G12" s="31" t="str">
        <f>VLOOKUP($E12,Atletas!$1:$1048576,9,FALSE)</f>
        <v>Infantil</v>
      </c>
      <c r="H12" s="76" t="str">
        <f>VLOOKUP($E12,Atletas!$1:$1048576,5,FALSE)</f>
        <v>ACDSJ</v>
      </c>
      <c r="I12" s="35" t="s">
        <v>1434</v>
      </c>
      <c r="J12" s="34">
        <v>41419</v>
      </c>
      <c r="K12" s="35"/>
      <c r="L12" s="35" t="s">
        <v>27</v>
      </c>
    </row>
    <row r="13" spans="1:13" s="30" customFormat="1">
      <c r="A13" s="27">
        <v>8</v>
      </c>
      <c r="B13" s="28">
        <v>25.1</v>
      </c>
      <c r="C13" s="29"/>
      <c r="D13" s="26">
        <v>6</v>
      </c>
      <c r="E13" s="30" t="s">
        <v>2947</v>
      </c>
      <c r="F13" s="31">
        <f>VLOOKUP($E13,Atletas!$1:$1048576,7,FALSE)</f>
        <v>36476</v>
      </c>
      <c r="G13" s="31" t="str">
        <f>VLOOKUP($E13,Atletas!$1:$1048576,9,FALSE)</f>
        <v>Iniciado</v>
      </c>
      <c r="H13" s="76" t="str">
        <f>VLOOKUP($E13,Atletas!$1:$1048576,5,FALSE)</f>
        <v>AJS</v>
      </c>
      <c r="I13" s="35" t="s">
        <v>1434</v>
      </c>
      <c r="J13" s="34">
        <v>41461</v>
      </c>
      <c r="K13" s="35"/>
      <c r="L13" s="35" t="s">
        <v>27</v>
      </c>
      <c r="M13" s="44"/>
    </row>
    <row r="14" spans="1:13" s="30" customFormat="1">
      <c r="A14" s="27">
        <v>9</v>
      </c>
      <c r="B14" s="28">
        <v>25.07</v>
      </c>
      <c r="C14" s="29"/>
      <c r="D14" s="26">
        <v>2</v>
      </c>
      <c r="E14" s="30" t="s">
        <v>7</v>
      </c>
      <c r="F14" s="31">
        <f>VLOOKUP($E14,Atletas!$1:$1048576,7,FALSE)</f>
        <v>36062</v>
      </c>
      <c r="G14" s="31" t="str">
        <f>VLOOKUP($E14,Atletas!$1:$1048576,9,FALSE)</f>
        <v>Iniciado</v>
      </c>
      <c r="H14" s="76" t="str">
        <f>VLOOKUP($E14,Atletas!$1:$1048576,5,FALSE)</f>
        <v>CSM</v>
      </c>
      <c r="I14" s="35" t="s">
        <v>1434</v>
      </c>
      <c r="J14" s="34">
        <v>41405</v>
      </c>
      <c r="K14" s="35"/>
      <c r="L14" s="35" t="s">
        <v>27</v>
      </c>
    </row>
    <row r="15" spans="1:13" s="30" customFormat="1">
      <c r="A15" s="27">
        <v>10</v>
      </c>
      <c r="B15" s="28">
        <v>25</v>
      </c>
      <c r="C15" s="29"/>
      <c r="D15" s="26">
        <v>3</v>
      </c>
      <c r="E15" s="30" t="s">
        <v>2981</v>
      </c>
      <c r="F15" s="31">
        <f>VLOOKUP($E15,Atletas!$1:$1048576,7,FALSE)</f>
        <v>35801</v>
      </c>
      <c r="G15" s="31" t="str">
        <f>VLOOKUP($E15,Atletas!$1:$1048576,9,FALSE)</f>
        <v>Iniciado</v>
      </c>
      <c r="H15" s="76" t="str">
        <f>VLOOKUP($E15,Atletas!$1:$1048576,5,FALSE)</f>
        <v>AJS</v>
      </c>
      <c r="I15" s="35" t="s">
        <v>1434</v>
      </c>
      <c r="J15" s="34">
        <v>41391</v>
      </c>
      <c r="K15" s="35"/>
      <c r="L15" s="35" t="s">
        <v>27</v>
      </c>
    </row>
    <row r="16" spans="1:13" s="30" customFormat="1">
      <c r="A16" s="27">
        <v>11</v>
      </c>
      <c r="B16" s="28">
        <v>23.38</v>
      </c>
      <c r="C16" s="29"/>
      <c r="D16" s="26">
        <v>5</v>
      </c>
      <c r="E16" s="30" t="s">
        <v>38</v>
      </c>
      <c r="F16" s="31">
        <f>VLOOKUP($E16,Atletas!$1:$1048576,7,FALSE)</f>
        <v>36518</v>
      </c>
      <c r="G16" s="31" t="str">
        <f>VLOOKUP($E16,Atletas!$1:$1048576,9,FALSE)</f>
        <v>Iniciado</v>
      </c>
      <c r="H16" s="76" t="str">
        <f>VLOOKUP($E16,Atletas!$1:$1048576,5,FALSE)</f>
        <v>CSM</v>
      </c>
      <c r="I16" s="35" t="s">
        <v>1434</v>
      </c>
      <c r="J16" s="34">
        <v>41391</v>
      </c>
      <c r="K16" s="35"/>
      <c r="L16" s="35" t="s">
        <v>27</v>
      </c>
    </row>
    <row r="17" spans="1:12" s="30" customFormat="1">
      <c r="A17" s="27">
        <v>12</v>
      </c>
      <c r="B17" s="28">
        <v>23.13</v>
      </c>
      <c r="C17" s="29"/>
      <c r="D17" s="26">
        <v>6</v>
      </c>
      <c r="E17" s="30" t="s">
        <v>997</v>
      </c>
      <c r="F17" s="31">
        <f>VLOOKUP($E17,Atletas!$1:$1048576,7,FALSE)</f>
        <v>36241</v>
      </c>
      <c r="G17" s="31" t="str">
        <f>VLOOKUP($E17,Atletas!$1:$1048576,9,FALSE)</f>
        <v>Iniciado</v>
      </c>
      <c r="H17" s="76" t="str">
        <f>VLOOKUP($E17,Atletas!$1:$1048576,5,FALSE)</f>
        <v>ACDSJ</v>
      </c>
      <c r="I17" s="35" t="s">
        <v>1434</v>
      </c>
      <c r="J17" s="34">
        <v>41391</v>
      </c>
      <c r="K17" s="35"/>
      <c r="L17" s="35" t="s">
        <v>27</v>
      </c>
    </row>
    <row r="18" spans="1:12" s="30" customFormat="1">
      <c r="A18" s="27">
        <v>13</v>
      </c>
      <c r="B18" s="28">
        <v>22.17</v>
      </c>
      <c r="C18" s="29"/>
      <c r="D18" s="26">
        <v>1</v>
      </c>
      <c r="E18" s="30" t="s">
        <v>1786</v>
      </c>
      <c r="F18" s="31">
        <f>VLOOKUP($E18,Atletas!$1:$1048576,7,FALSE)</f>
        <v>36264</v>
      </c>
      <c r="G18" s="31" t="str">
        <f>VLOOKUP($E18,Atletas!$1:$1048576,9,FALSE)</f>
        <v>Iniciado</v>
      </c>
      <c r="H18" s="76" t="str">
        <f>VLOOKUP($E18,Atletas!$1:$1048576,5,FALSE)</f>
        <v>CSM</v>
      </c>
      <c r="I18" s="35" t="s">
        <v>1434</v>
      </c>
      <c r="J18" s="34">
        <v>41314</v>
      </c>
      <c r="K18" s="35"/>
      <c r="L18" s="35" t="s">
        <v>27</v>
      </c>
    </row>
    <row r="19" spans="1:12" s="30" customFormat="1">
      <c r="A19" s="27">
        <v>14</v>
      </c>
      <c r="B19" s="28">
        <v>21.77</v>
      </c>
      <c r="C19" s="29"/>
      <c r="D19" s="26">
        <v>3</v>
      </c>
      <c r="E19" s="30" t="s">
        <v>2075</v>
      </c>
      <c r="F19" s="31">
        <f>VLOOKUP($E19,Atletas!$1:$1048576,7,FALSE)</f>
        <v>35978</v>
      </c>
      <c r="G19" s="31" t="str">
        <f>VLOOKUP($E19,Atletas!$1:$1048576,9,FALSE)</f>
        <v>Iniciado</v>
      </c>
      <c r="H19" s="76" t="str">
        <f>VLOOKUP($E19,Atletas!$1:$1048576,5,FALSE)</f>
        <v>CSM</v>
      </c>
      <c r="I19" s="35" t="s">
        <v>1434</v>
      </c>
      <c r="J19" s="34">
        <v>41405</v>
      </c>
      <c r="K19" s="35"/>
      <c r="L19" s="35" t="s">
        <v>27</v>
      </c>
    </row>
    <row r="20" spans="1:12" s="30" customFormat="1">
      <c r="A20" s="27">
        <v>15</v>
      </c>
      <c r="B20" s="28">
        <v>18.82</v>
      </c>
      <c r="C20" s="29"/>
      <c r="D20" s="26">
        <v>8</v>
      </c>
      <c r="E20" s="30" t="s">
        <v>1768</v>
      </c>
      <c r="F20" s="31">
        <f>VLOOKUP($E20,Atletas!$1:$1048576,7,FALSE)</f>
        <v>36481</v>
      </c>
      <c r="G20" s="31" t="str">
        <f>VLOOKUP($E20,Atletas!$1:$1048576,9,FALSE)</f>
        <v>Iniciado</v>
      </c>
      <c r="H20" s="76" t="str">
        <f>VLOOKUP($E20,Atletas!$1:$1048576,5,FALSE)</f>
        <v>ACDSJ</v>
      </c>
      <c r="I20" s="35" t="s">
        <v>1434</v>
      </c>
      <c r="J20" s="34">
        <v>41391</v>
      </c>
      <c r="K20" s="35"/>
      <c r="L20" s="35" t="s">
        <v>27</v>
      </c>
    </row>
    <row r="21" spans="1:12" s="30" customFormat="1">
      <c r="A21" s="27">
        <v>16</v>
      </c>
      <c r="B21" s="28">
        <v>18.78</v>
      </c>
      <c r="C21" s="29"/>
      <c r="D21" s="26">
        <v>2</v>
      </c>
      <c r="E21" s="30" t="s">
        <v>2082</v>
      </c>
      <c r="F21" s="31">
        <f>VLOOKUP($E21,Atletas!$1:$1048576,7,FALSE)</f>
        <v>36273</v>
      </c>
      <c r="G21" s="31" t="str">
        <f>VLOOKUP($E21,Atletas!$1:$1048576,9,FALSE)</f>
        <v>Iniciado</v>
      </c>
      <c r="H21" s="76" t="str">
        <f>VLOOKUP($E21,Atletas!$1:$1048576,5,FALSE)</f>
        <v>CSM</v>
      </c>
      <c r="I21" s="35" t="s">
        <v>1434</v>
      </c>
      <c r="J21" s="34">
        <v>41398</v>
      </c>
      <c r="K21" s="35"/>
      <c r="L21" s="35" t="s">
        <v>27</v>
      </c>
    </row>
    <row r="22" spans="1:12" s="30" customFormat="1">
      <c r="A22" s="27">
        <v>17</v>
      </c>
      <c r="B22" s="28">
        <v>18.260000000000002</v>
      </c>
      <c r="C22" s="29"/>
      <c r="D22" s="26">
        <v>6</v>
      </c>
      <c r="E22" s="30" t="s">
        <v>2090</v>
      </c>
      <c r="F22" s="31">
        <f>VLOOKUP($E22,Atletas!$1:$1048576,7,FALSE)</f>
        <v>37056</v>
      </c>
      <c r="G22" s="31" t="str">
        <f>VLOOKUP($E22,Atletas!$1:$1048576,9,FALSE)</f>
        <v>Infantil</v>
      </c>
      <c r="H22" s="76" t="str">
        <f>VLOOKUP($E22,Atletas!$1:$1048576,5,FALSE)</f>
        <v>ACDSJ</v>
      </c>
      <c r="I22" s="35" t="s">
        <v>1434</v>
      </c>
      <c r="J22" s="34">
        <v>41419</v>
      </c>
      <c r="K22" s="35"/>
      <c r="L22" s="35" t="s">
        <v>27</v>
      </c>
    </row>
    <row r="23" spans="1:12" s="30" customFormat="1">
      <c r="A23" s="27">
        <v>18</v>
      </c>
      <c r="B23" s="28">
        <v>16.5</v>
      </c>
      <c r="C23" s="29"/>
      <c r="D23" s="26">
        <v>9</v>
      </c>
      <c r="E23" s="30" t="s">
        <v>33</v>
      </c>
      <c r="F23" s="31">
        <f>VLOOKUP($E23,Atletas!$1:$1048576,7,FALSE)</f>
        <v>36239</v>
      </c>
      <c r="G23" s="31" t="str">
        <f>VLOOKUP($E23,Atletas!$1:$1048576,9,FALSE)</f>
        <v>Iniciado</v>
      </c>
      <c r="H23" s="76" t="str">
        <f>VLOOKUP($E23,Atletas!$1:$1048576,5,FALSE)</f>
        <v>ACDSJ</v>
      </c>
      <c r="I23" s="35" t="s">
        <v>1434</v>
      </c>
      <c r="J23" s="34">
        <v>41391</v>
      </c>
      <c r="K23" s="35"/>
      <c r="L23" s="35" t="s">
        <v>27</v>
      </c>
    </row>
    <row r="24" spans="1:12" s="30" customFormat="1">
      <c r="A24" s="27">
        <v>19</v>
      </c>
      <c r="B24" s="28">
        <v>16.32</v>
      </c>
      <c r="C24" s="29"/>
      <c r="D24" s="26">
        <v>8</v>
      </c>
      <c r="E24" s="30" t="s">
        <v>2795</v>
      </c>
      <c r="F24" s="31">
        <f>VLOOKUP($E24,Atletas!$1:$1048576,7,FALSE)</f>
        <v>36659</v>
      </c>
      <c r="G24" s="31" t="str">
        <f>VLOOKUP($E24,Atletas!$1:$1048576,9,FALSE)</f>
        <v>Infantil</v>
      </c>
      <c r="H24" s="76" t="str">
        <f>VLOOKUP($E24,Atletas!$1:$1048576,5,FALSE)</f>
        <v>AJS</v>
      </c>
      <c r="I24" s="35" t="s">
        <v>1434</v>
      </c>
      <c r="J24" s="34">
        <v>41461</v>
      </c>
      <c r="K24" s="35"/>
      <c r="L24" s="35" t="s">
        <v>27</v>
      </c>
    </row>
    <row r="25" spans="1:12" s="30" customFormat="1">
      <c r="A25" s="27">
        <v>20</v>
      </c>
      <c r="B25" s="28">
        <v>15.77</v>
      </c>
      <c r="C25" s="29"/>
      <c r="D25" s="26">
        <v>9</v>
      </c>
      <c r="E25" s="30" t="s">
        <v>3275</v>
      </c>
      <c r="F25" s="31">
        <f>VLOOKUP($E25,Atletas!$1:$1048576,7,FALSE)</f>
        <v>36882</v>
      </c>
      <c r="G25" s="31" t="str">
        <f>VLOOKUP($E25,Atletas!$1:$1048576,9,FALSE)</f>
        <v>Infantil</v>
      </c>
      <c r="H25" s="76" t="str">
        <f>VLOOKUP($E25,Atletas!$1:$1048576,5,FALSE)</f>
        <v>GDE</v>
      </c>
      <c r="I25" s="35" t="s">
        <v>1434</v>
      </c>
      <c r="J25" s="34">
        <v>41461</v>
      </c>
      <c r="K25" s="35"/>
      <c r="L25" s="35" t="s">
        <v>27</v>
      </c>
    </row>
    <row r="26" spans="1:12" s="30" customFormat="1">
      <c r="A26" s="27">
        <v>21</v>
      </c>
      <c r="B26" s="28">
        <v>15.48</v>
      </c>
      <c r="C26" s="29"/>
      <c r="D26" s="26">
        <v>8</v>
      </c>
      <c r="E26" s="30" t="s">
        <v>2758</v>
      </c>
      <c r="F26" s="31">
        <f>VLOOKUP($E26,Atletas!$1:$1048576,7,FALSE)</f>
        <v>36997</v>
      </c>
      <c r="G26" s="31" t="str">
        <f>VLOOKUP($E26,Atletas!$1:$1048576,9,FALSE)</f>
        <v>Infantil</v>
      </c>
      <c r="H26" s="76" t="str">
        <f>VLOOKUP($E26,Atletas!$1:$1048576,5,FALSE)</f>
        <v>ACDSJ</v>
      </c>
      <c r="I26" s="35" t="s">
        <v>1434</v>
      </c>
      <c r="J26" s="34">
        <v>41419</v>
      </c>
      <c r="K26" s="35"/>
      <c r="L26" s="35" t="s">
        <v>27</v>
      </c>
    </row>
    <row r="27" spans="1:12" s="30" customFormat="1">
      <c r="A27" s="27"/>
      <c r="B27" s="28"/>
      <c r="C27" s="29"/>
      <c r="D27" s="26"/>
      <c r="F27" s="31">
        <f>VLOOKUP($E27,Atletas!$1:$1048576,7,FALSE)</f>
        <v>0</v>
      </c>
      <c r="G27" s="31">
        <f>VLOOKUP($E27,Atletas!$1:$1048576,9,FALSE)</f>
        <v>0</v>
      </c>
      <c r="H27" s="76">
        <f>VLOOKUP($E27,Atletas!$1:$1048576,5,FALSE)</f>
        <v>0</v>
      </c>
      <c r="I27" s="35"/>
      <c r="J27" s="34"/>
      <c r="K27" s="35"/>
      <c r="L27" s="35" t="s">
        <v>27</v>
      </c>
    </row>
  </sheetData>
  <mergeCells count="4"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0" enableFormatConditionsCalculation="0">
    <pageSetUpPr fitToPage="1"/>
  </sheetPr>
  <dimension ref="A1:O29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2" sqref="A2:L2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23" customWidth="1"/>
    <col min="4" max="4" width="5.6640625" style="2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bestFit="1" customWidth="1"/>
    <col min="11" max="12" width="13.6640625" style="7" customWidth="1"/>
    <col min="13" max="14" width="0" hidden="1" customWidth="1"/>
  </cols>
  <sheetData>
    <row r="1" spans="1:15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5" ht="19.5" customHeight="1">
      <c r="A2" s="180" t="s">
        <v>1401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5" ht="18" customHeight="1">
      <c r="A3" s="182" t="s">
        <v>1403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</row>
    <row r="4" spans="1:15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</row>
    <row r="5" spans="1:15" s="61" customFormat="1" ht="15.25" customHeight="1">
      <c r="A5" s="3" t="s">
        <v>1756</v>
      </c>
      <c r="B5" s="5" t="s">
        <v>1757</v>
      </c>
      <c r="C5" s="60"/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</row>
    <row r="6" spans="1:15" s="30" customFormat="1" ht="14" customHeight="1">
      <c r="A6" s="27">
        <v>1</v>
      </c>
      <c r="B6" s="28">
        <v>55.65</v>
      </c>
      <c r="C6" s="29"/>
      <c r="D6" s="26">
        <v>2</v>
      </c>
      <c r="E6" s="30" t="s">
        <v>994</v>
      </c>
      <c r="F6" s="31">
        <f>VLOOKUP($E6,Atletas!$1:$1048576,7,FALSE)</f>
        <v>35455</v>
      </c>
      <c r="G6" s="31" t="str">
        <f>VLOOKUP($E6,Atletas!$1:$1048576,9,FALSE)</f>
        <v>Juvenil</v>
      </c>
      <c r="H6" s="76" t="str">
        <f>VLOOKUP($E6,Atletas!$1:$1048576,5,FALSE)</f>
        <v>GDE</v>
      </c>
      <c r="I6" s="35" t="s">
        <v>3199</v>
      </c>
      <c r="J6" s="34">
        <v>41427</v>
      </c>
      <c r="K6" s="35"/>
      <c r="L6" s="35" t="s">
        <v>27</v>
      </c>
      <c r="M6" s="44"/>
      <c r="O6" s="30" t="str">
        <f>IF(L6="rp",CONCATENATE(B6," - 12"),L6)</f>
        <v>55,65 - 12</v>
      </c>
    </row>
    <row r="7" spans="1:15" s="30" customFormat="1" ht="14" customHeight="1">
      <c r="A7" s="27">
        <v>2</v>
      </c>
      <c r="B7" s="28">
        <v>37.020000000000003</v>
      </c>
      <c r="C7" s="29"/>
      <c r="D7" s="26">
        <v>2</v>
      </c>
      <c r="E7" s="30" t="s">
        <v>2087</v>
      </c>
      <c r="F7" s="31">
        <f>VLOOKUP($E7,Atletas!$1:$1048576,7,FALSE)</f>
        <v>35582</v>
      </c>
      <c r="G7" s="31" t="str">
        <f>VLOOKUP($E7,Atletas!$1:$1048576,9,FALSE)</f>
        <v>Juvenil</v>
      </c>
      <c r="H7" s="76" t="str">
        <f>VLOOKUP($E7,Atletas!$1:$1048576,5,FALSE)</f>
        <v>GDE</v>
      </c>
      <c r="I7" s="35" t="s">
        <v>1434</v>
      </c>
      <c r="J7" s="34">
        <v>41412</v>
      </c>
      <c r="K7" s="35"/>
      <c r="L7" s="35" t="s">
        <v>27</v>
      </c>
      <c r="M7" s="44"/>
    </row>
    <row r="8" spans="1:15" s="30" customFormat="1" ht="14" customHeight="1">
      <c r="A8" s="27">
        <v>3</v>
      </c>
      <c r="B8" s="28">
        <v>36.409999999999997</v>
      </c>
      <c r="C8" s="29"/>
      <c r="D8" s="26" t="s">
        <v>3020</v>
      </c>
      <c r="E8" s="30" t="s">
        <v>39</v>
      </c>
      <c r="F8" s="31">
        <f>VLOOKUP($E8,Atletas!$1:$1048576,7,FALSE)</f>
        <v>35251</v>
      </c>
      <c r="G8" s="31" t="str">
        <f>VLOOKUP($E8,Atletas!$1:$1048576,9,FALSE)</f>
        <v>Juvenil</v>
      </c>
      <c r="H8" s="76" t="str">
        <f>VLOOKUP($E8,Atletas!$1:$1048576,5,FALSE)</f>
        <v>CSM</v>
      </c>
      <c r="I8" s="35" t="s">
        <v>1434</v>
      </c>
      <c r="J8" s="34">
        <v>41399</v>
      </c>
      <c r="K8" s="35"/>
      <c r="L8" s="35" t="s">
        <v>27</v>
      </c>
    </row>
    <row r="9" spans="1:15" s="30" customFormat="1" ht="14" customHeight="1">
      <c r="A9" s="27">
        <v>4</v>
      </c>
      <c r="B9" s="28">
        <v>35.479999999999997</v>
      </c>
      <c r="C9" s="29"/>
      <c r="D9" s="26">
        <v>3</v>
      </c>
      <c r="E9" s="30" t="s">
        <v>753</v>
      </c>
      <c r="F9" s="31">
        <f>VLOOKUP($E9,Atletas!$1:$1048576,7,FALSE)</f>
        <v>36447</v>
      </c>
      <c r="G9" s="31" t="str">
        <f>VLOOKUP($E9,Atletas!$1:$1048576,9,FALSE)</f>
        <v>Iniciado</v>
      </c>
      <c r="H9" s="76" t="str">
        <f>VLOOKUP($E9,Atletas!$1:$1048576,5,FALSE)</f>
        <v>GDE</v>
      </c>
      <c r="I9" s="35" t="s">
        <v>1434</v>
      </c>
      <c r="J9" s="34">
        <v>41412</v>
      </c>
      <c r="K9" s="35"/>
      <c r="L9" s="35" t="s">
        <v>27</v>
      </c>
    </row>
    <row r="10" spans="1:15" s="30" customFormat="1" ht="14" customHeight="1">
      <c r="A10" s="27">
        <v>5</v>
      </c>
      <c r="B10" s="28">
        <v>28.61</v>
      </c>
      <c r="C10" s="29"/>
      <c r="D10" s="26" t="s">
        <v>3020</v>
      </c>
      <c r="E10" s="30" t="s">
        <v>2177</v>
      </c>
      <c r="F10" s="31">
        <f>VLOOKUP($E10,Atletas!$1:$1048576,7,FALSE)</f>
        <v>35358</v>
      </c>
      <c r="G10" s="31" t="str">
        <f>VLOOKUP($E10,Atletas!$1:$1048576,9,FALSE)</f>
        <v>Juvenil</v>
      </c>
      <c r="H10" s="76" t="str">
        <f>VLOOKUP($E10,Atletas!$1:$1048576,5,FALSE)</f>
        <v>AJS</v>
      </c>
      <c r="I10" s="35" t="s">
        <v>1434</v>
      </c>
      <c r="J10" s="34">
        <v>41399</v>
      </c>
      <c r="K10" s="35"/>
      <c r="L10" s="35" t="s">
        <v>27</v>
      </c>
    </row>
    <row r="11" spans="1:15" s="30" customFormat="1" ht="14" customHeight="1">
      <c r="A11" s="27">
        <v>6</v>
      </c>
      <c r="B11" s="28">
        <v>25.83</v>
      </c>
      <c r="C11" s="29"/>
      <c r="D11" s="26">
        <v>3</v>
      </c>
      <c r="E11" s="30" t="s">
        <v>1261</v>
      </c>
      <c r="F11" s="31">
        <f>VLOOKUP($E11,Atletas!$1:$1048576,7,FALSE)</f>
        <v>35493</v>
      </c>
      <c r="G11" s="31" t="str">
        <f>VLOOKUP($E11,Atletas!$1:$1048576,9,FALSE)</f>
        <v>Juvenil</v>
      </c>
      <c r="H11" s="76" t="str">
        <f>VLOOKUP($E11,Atletas!$1:$1048576,5,FALSE)</f>
        <v>GDE</v>
      </c>
      <c r="I11" s="35" t="s">
        <v>1434</v>
      </c>
      <c r="J11" s="34">
        <v>41391</v>
      </c>
      <c r="K11" s="35"/>
      <c r="L11" s="35" t="s">
        <v>27</v>
      </c>
    </row>
    <row r="12" spans="1:15" s="30" customFormat="1" ht="14" customHeight="1">
      <c r="A12" s="27">
        <v>7</v>
      </c>
      <c r="B12" s="28">
        <v>25.18</v>
      </c>
      <c r="C12" s="29"/>
      <c r="D12" s="26">
        <v>1</v>
      </c>
      <c r="E12" s="30" t="s">
        <v>1788</v>
      </c>
      <c r="F12" s="31">
        <f>VLOOKUP($E12,Atletas!$1:$1048576,7,FALSE)</f>
        <v>35383</v>
      </c>
      <c r="G12" s="31" t="str">
        <f>VLOOKUP($E12,Atletas!$1:$1048576,9,FALSE)</f>
        <v>Juvenil</v>
      </c>
      <c r="H12" s="76" t="str">
        <f>VLOOKUP($E12,Atletas!$1:$1048576,5,FALSE)</f>
        <v>CSM</v>
      </c>
      <c r="I12" s="35" t="s">
        <v>1434</v>
      </c>
      <c r="J12" s="34">
        <v>41286</v>
      </c>
      <c r="K12" s="35"/>
      <c r="L12" s="35" t="s">
        <v>27</v>
      </c>
      <c r="M12" s="44"/>
    </row>
    <row r="13" spans="1:15" s="30" customFormat="1" ht="14" customHeight="1">
      <c r="A13" s="27">
        <v>8</v>
      </c>
      <c r="B13" s="28">
        <v>24.44</v>
      </c>
      <c r="C13" s="29"/>
      <c r="D13" s="26" t="s">
        <v>3020</v>
      </c>
      <c r="E13" s="30" t="s">
        <v>1158</v>
      </c>
      <c r="F13" s="31">
        <f>VLOOKUP($E13,Atletas!$1:$1048576,7,FALSE)</f>
        <v>35074</v>
      </c>
      <c r="G13" s="31" t="str">
        <f>VLOOKUP($E13,Atletas!$1:$1048576,9,FALSE)</f>
        <v>Juvenil</v>
      </c>
      <c r="H13" s="76" t="str">
        <f>VLOOKUP($E13,Atletas!$1:$1048576,5,FALSE)</f>
        <v>ACDSJ</v>
      </c>
      <c r="I13" s="35" t="s">
        <v>3355</v>
      </c>
      <c r="J13" s="34">
        <v>41476</v>
      </c>
      <c r="K13" s="35"/>
      <c r="L13" s="35" t="s">
        <v>27</v>
      </c>
    </row>
    <row r="14" spans="1:15" s="30" customFormat="1" ht="14" customHeight="1">
      <c r="A14" s="27">
        <v>9</v>
      </c>
      <c r="B14" s="28">
        <v>22.69</v>
      </c>
      <c r="C14" s="29"/>
      <c r="D14" s="26">
        <v>4</v>
      </c>
      <c r="E14" s="30" t="s">
        <v>38</v>
      </c>
      <c r="F14" s="31">
        <f>VLOOKUP($E14,Atletas!$1:$1048576,7,FALSE)</f>
        <v>36518</v>
      </c>
      <c r="G14" s="31" t="str">
        <f>VLOOKUP($E14,Atletas!$1:$1048576,9,FALSE)</f>
        <v>Iniciado</v>
      </c>
      <c r="H14" s="76" t="str">
        <f>VLOOKUP($E14,Atletas!$1:$1048576,5,FALSE)</f>
        <v>CSM</v>
      </c>
      <c r="I14" s="35" t="s">
        <v>1434</v>
      </c>
      <c r="J14" s="34">
        <v>41412</v>
      </c>
      <c r="K14" s="35"/>
      <c r="L14" s="35" t="s">
        <v>27</v>
      </c>
    </row>
    <row r="15" spans="1:15" s="30" customFormat="1" ht="14" customHeight="1">
      <c r="A15" s="27">
        <v>10</v>
      </c>
      <c r="B15" s="28">
        <v>19.66</v>
      </c>
      <c r="C15" s="29"/>
      <c r="D15" s="26">
        <v>5</v>
      </c>
      <c r="E15" s="30" t="s">
        <v>2947</v>
      </c>
      <c r="F15" s="31">
        <f>VLOOKUP($E15,Atletas!$1:$1048576,7,FALSE)</f>
        <v>36476</v>
      </c>
      <c r="G15" s="31" t="str">
        <f>VLOOKUP($E15,Atletas!$1:$1048576,9,FALSE)</f>
        <v>Iniciado</v>
      </c>
      <c r="H15" s="76" t="str">
        <f>VLOOKUP($E15,Atletas!$1:$1048576,5,FALSE)</f>
        <v>AJS</v>
      </c>
      <c r="I15" s="35" t="s">
        <v>1434</v>
      </c>
      <c r="J15" s="34">
        <v>41412</v>
      </c>
      <c r="K15" s="35"/>
      <c r="L15" s="35" t="s">
        <v>27</v>
      </c>
    </row>
    <row r="16" spans="1:15" s="30" customFormat="1" ht="14" customHeight="1">
      <c r="A16" s="27">
        <v>11</v>
      </c>
      <c r="B16" s="89">
        <v>17.14</v>
      </c>
      <c r="C16" s="29"/>
      <c r="D16" s="26" t="s">
        <v>3020</v>
      </c>
      <c r="E16" s="30" t="s">
        <v>1787</v>
      </c>
      <c r="F16" s="31">
        <f>VLOOKUP($E16,Atletas!$1:$1048576,7,FALSE)</f>
        <v>35285</v>
      </c>
      <c r="G16" s="31" t="str">
        <f>VLOOKUP($E16,Atletas!$1:$1048576,9,FALSE)</f>
        <v>Juvenil</v>
      </c>
      <c r="H16" s="76" t="str">
        <f>VLOOKUP($E16,Atletas!$1:$1048576,5,FALSE)</f>
        <v>CSM</v>
      </c>
      <c r="I16" s="35" t="s">
        <v>1434</v>
      </c>
      <c r="J16" s="34">
        <v>41399</v>
      </c>
      <c r="K16" s="35"/>
      <c r="L16" s="35" t="s">
        <v>27</v>
      </c>
    </row>
    <row r="17" spans="1:13" s="30" customFormat="1" ht="14" customHeight="1">
      <c r="A17" s="27"/>
      <c r="B17" s="28"/>
      <c r="C17" s="29"/>
      <c r="D17" s="26"/>
      <c r="E17" s="30" t="s">
        <v>5</v>
      </c>
      <c r="F17" s="31" t="e">
        <f>VLOOKUP($E17,Atletas!$1:$1048576,7,FALSE)</f>
        <v>#N/A</v>
      </c>
      <c r="G17" s="31" t="e">
        <f>VLOOKUP($E17,Atletas!$1:$1048576,9,FALSE)</f>
        <v>#N/A</v>
      </c>
      <c r="H17" s="76" t="e">
        <f>VLOOKUP($E17,Atletas!$1:$1048576,5,FALSE)</f>
        <v>#N/A</v>
      </c>
      <c r="I17" s="35"/>
      <c r="J17" s="34"/>
      <c r="K17" s="35"/>
      <c r="L17" s="35" t="s">
        <v>2647</v>
      </c>
    </row>
    <row r="18" spans="1:13" s="30" customFormat="1" ht="14" customHeight="1">
      <c r="A18" s="27"/>
      <c r="B18" s="28"/>
      <c r="C18" s="29"/>
      <c r="D18" s="26"/>
      <c r="E18" s="30" t="s">
        <v>1114</v>
      </c>
      <c r="F18" s="31">
        <f>VLOOKUP($E18,Atletas!$1:$1048576,7,FALSE)</f>
        <v>35509</v>
      </c>
      <c r="G18" s="31" t="str">
        <f>VLOOKUP($E18,Atletas!$1:$1048576,9,FALSE)</f>
        <v>Juvenil</v>
      </c>
      <c r="H18" s="76" t="str">
        <f>VLOOKUP($E18,Atletas!$1:$1048576,5,FALSE)</f>
        <v>GDE</v>
      </c>
      <c r="I18" s="35"/>
      <c r="J18" s="34"/>
      <c r="K18" s="35"/>
      <c r="L18" s="35" t="s">
        <v>2648</v>
      </c>
    </row>
    <row r="19" spans="1:13" s="30" customFormat="1" ht="14" customHeight="1">
      <c r="A19" s="27"/>
      <c r="B19" s="28"/>
      <c r="C19" s="29"/>
      <c r="D19" s="26"/>
      <c r="E19" s="30" t="s">
        <v>31</v>
      </c>
      <c r="F19" s="31">
        <f>VLOOKUP($E19,Atletas!$1:$1048576,7,FALSE)</f>
        <v>35103</v>
      </c>
      <c r="G19" s="31" t="str">
        <f>VLOOKUP($E19,Atletas!$1:$1048576,9,FALSE)</f>
        <v>Juvenil</v>
      </c>
      <c r="H19" s="76" t="str">
        <f>VLOOKUP($E19,Atletas!$1:$1048576,5,FALSE)</f>
        <v>GDE</v>
      </c>
      <c r="I19" s="35"/>
      <c r="J19" s="34"/>
      <c r="K19" s="35"/>
      <c r="L19" s="35" t="s">
        <v>2649</v>
      </c>
    </row>
    <row r="20" spans="1:13" s="30" customFormat="1" ht="14" customHeight="1">
      <c r="A20" s="27"/>
      <c r="B20" s="28"/>
      <c r="C20" s="29"/>
      <c r="D20" s="26"/>
      <c r="E20" s="30" t="s">
        <v>589</v>
      </c>
      <c r="F20" s="31">
        <f>VLOOKUP($E20,Atletas!$1:$1048576,7,FALSE)</f>
        <v>35109</v>
      </c>
      <c r="G20" s="31" t="str">
        <f>VLOOKUP($E20,Atletas!$1:$1048576,9,FALSE)</f>
        <v>Juvenil</v>
      </c>
      <c r="H20" s="76" t="str">
        <f>VLOOKUP($E20,Atletas!$1:$1048576,5,FALSE)</f>
        <v>CSM</v>
      </c>
      <c r="I20" s="35"/>
      <c r="J20" s="34"/>
      <c r="K20" s="35"/>
      <c r="L20" s="35" t="s">
        <v>2650</v>
      </c>
    </row>
    <row r="21" spans="1:13" s="30" customFormat="1" ht="14" customHeight="1">
      <c r="A21" s="27"/>
      <c r="B21" s="28"/>
      <c r="C21" s="29"/>
      <c r="D21" s="26"/>
      <c r="E21" s="30" t="s">
        <v>1688</v>
      </c>
      <c r="F21" s="31" t="e">
        <f>VLOOKUP($E21,Atletas!$1:$1048576,7,FALSE)</f>
        <v>#N/A</v>
      </c>
      <c r="G21" s="31" t="e">
        <f>VLOOKUP($E21,Atletas!$1:$1048576,9,FALSE)</f>
        <v>#N/A</v>
      </c>
      <c r="H21" s="76" t="e">
        <f>VLOOKUP($E21,Atletas!$1:$1048576,5,FALSE)</f>
        <v>#N/A</v>
      </c>
      <c r="I21" s="35"/>
      <c r="J21" s="34"/>
      <c r="K21" s="35"/>
      <c r="L21" s="35" t="s">
        <v>2651</v>
      </c>
    </row>
    <row r="22" spans="1:13" s="30" customFormat="1" ht="14" customHeight="1">
      <c r="A22" s="27"/>
      <c r="B22" s="28"/>
      <c r="C22" s="29"/>
      <c r="D22" s="26"/>
      <c r="E22" s="30" t="s">
        <v>584</v>
      </c>
      <c r="F22" s="31">
        <f>VLOOKUP($E22,Atletas!$1:$1048576,7,FALSE)</f>
        <v>35227</v>
      </c>
      <c r="G22" s="31" t="str">
        <f>VLOOKUP($E22,Atletas!$1:$1048576,9,FALSE)</f>
        <v>Juvenil</v>
      </c>
      <c r="H22" s="76" t="str">
        <f>VLOOKUP($E22,Atletas!$1:$1048576,5,FALSE)</f>
        <v>AJS</v>
      </c>
      <c r="I22" s="35"/>
      <c r="J22" s="34"/>
      <c r="K22" s="35"/>
      <c r="L22" s="35" t="s">
        <v>2513</v>
      </c>
    </row>
    <row r="23" spans="1:13" s="30" customFormat="1" ht="14" customHeight="1">
      <c r="A23" s="27"/>
      <c r="B23" s="28"/>
      <c r="C23" s="29"/>
      <c r="D23" s="26"/>
      <c r="F23" s="31">
        <f>VLOOKUP($E23,Atletas!$1:$1048576,7,FALSE)</f>
        <v>0</v>
      </c>
      <c r="G23" s="31">
        <f>VLOOKUP($E23,Atletas!$1:$1048576,9,FALSE)</f>
        <v>0</v>
      </c>
      <c r="H23" s="76">
        <f>VLOOKUP($E23,Atletas!$1:$1048576,5,FALSE)</f>
        <v>0</v>
      </c>
      <c r="I23" s="35"/>
      <c r="J23" s="34"/>
      <c r="K23" s="35"/>
      <c r="L23" s="35" t="s">
        <v>27</v>
      </c>
    </row>
    <row r="24" spans="1:13" s="30" customFormat="1" ht="14" customHeight="1">
      <c r="A24" s="27"/>
      <c r="B24" s="28"/>
      <c r="C24" s="29"/>
      <c r="D24" s="26"/>
      <c r="F24" s="31">
        <f>VLOOKUP($E24,Atletas!$1:$1048576,7,FALSE)</f>
        <v>0</v>
      </c>
      <c r="G24" s="31">
        <f>VLOOKUP($E24,Atletas!$1:$1048576,9,FALSE)</f>
        <v>0</v>
      </c>
      <c r="H24" s="76">
        <f>VLOOKUP($E24,Atletas!$1:$1048576,5,FALSE)</f>
        <v>0</v>
      </c>
      <c r="I24" s="35"/>
      <c r="J24" s="34"/>
      <c r="K24" s="35"/>
      <c r="L24" s="35" t="s">
        <v>27</v>
      </c>
    </row>
    <row r="25" spans="1:13" s="30" customFormat="1" ht="14" customHeight="1">
      <c r="A25" s="27"/>
      <c r="B25" s="28"/>
      <c r="C25" s="29"/>
      <c r="D25" s="26"/>
      <c r="F25" s="31">
        <f>VLOOKUP($E25,Atletas!$1:$1048576,7,FALSE)</f>
        <v>0</v>
      </c>
      <c r="G25" s="31">
        <f>VLOOKUP($E25,Atletas!$1:$1048576,9,FALSE)</f>
        <v>0</v>
      </c>
      <c r="H25" s="76">
        <f>VLOOKUP($E25,Atletas!$1:$1048576,5,FALSE)</f>
        <v>0</v>
      </c>
      <c r="I25" s="35"/>
      <c r="J25" s="34"/>
      <c r="K25" s="35"/>
      <c r="L25" s="35" t="s">
        <v>27</v>
      </c>
      <c r="M25" s="44"/>
    </row>
    <row r="26" spans="1:13" s="30" customFormat="1" ht="14" customHeight="1">
      <c r="A26" s="27"/>
      <c r="B26" s="28"/>
      <c r="C26" s="29"/>
      <c r="D26" s="26"/>
      <c r="F26" s="31">
        <f>VLOOKUP($E26,Atletas!$1:$1048576,7,FALSE)</f>
        <v>0</v>
      </c>
      <c r="G26" s="31">
        <f>VLOOKUP($E26,Atletas!$1:$1048576,9,FALSE)</f>
        <v>0</v>
      </c>
      <c r="H26" s="76">
        <f>VLOOKUP($E26,Atletas!$1:$1048576,5,FALSE)</f>
        <v>0</v>
      </c>
      <c r="I26" s="35"/>
      <c r="J26" s="34"/>
      <c r="K26" s="35"/>
      <c r="L26" s="35" t="s">
        <v>27</v>
      </c>
    </row>
    <row r="27" spans="1:13" s="30" customFormat="1" ht="14" customHeight="1">
      <c r="A27" s="27"/>
      <c r="B27" s="28"/>
      <c r="C27" s="29"/>
      <c r="D27" s="26"/>
      <c r="F27" s="31">
        <f>VLOOKUP($E27,Atletas!$1:$1048576,7,FALSE)</f>
        <v>0</v>
      </c>
      <c r="G27" s="31">
        <f>VLOOKUP($E27,Atletas!$1:$1048576,9,FALSE)</f>
        <v>0</v>
      </c>
      <c r="H27" s="76">
        <f>VLOOKUP($E27,Atletas!$1:$1048576,5,FALSE)</f>
        <v>0</v>
      </c>
      <c r="I27" s="35"/>
      <c r="J27" s="34"/>
      <c r="K27" s="35"/>
      <c r="L27" s="35" t="s">
        <v>27</v>
      </c>
    </row>
    <row r="28" spans="1:13" ht="13.25" customHeight="1"/>
    <row r="29" spans="1:13" ht="13.25" customHeight="1"/>
  </sheetData>
  <mergeCells count="4"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1" enableFormatConditionsCalculation="0">
    <pageSetUpPr fitToPage="1"/>
  </sheetPr>
  <dimension ref="A1:O74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E13" sqref="E13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23" customWidth="1"/>
    <col min="4" max="4" width="5.6640625" style="2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bestFit="1" customWidth="1"/>
    <col min="11" max="11" width="13.6640625" style="18" customWidth="1"/>
    <col min="12" max="12" width="13.6640625" style="7" customWidth="1"/>
    <col min="13" max="14" width="0" hidden="1" customWidth="1"/>
  </cols>
  <sheetData>
    <row r="1" spans="1:15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5" ht="19.5" customHeight="1">
      <c r="A2" s="180" t="s">
        <v>1401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5" ht="18" customHeight="1">
      <c r="A3" s="182" t="s">
        <v>1404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</row>
    <row r="4" spans="1:15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</row>
    <row r="5" spans="1:15" s="61" customFormat="1" ht="15.25" customHeight="1">
      <c r="A5" s="3" t="s">
        <v>1756</v>
      </c>
      <c r="B5" s="5" t="s">
        <v>1757</v>
      </c>
      <c r="C5" s="60"/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</row>
    <row r="6" spans="1:15" s="30" customFormat="1">
      <c r="A6" s="27">
        <v>1</v>
      </c>
      <c r="B6" s="28">
        <v>49.19</v>
      </c>
      <c r="C6" s="29"/>
      <c r="D6" s="26">
        <v>1</v>
      </c>
      <c r="E6" s="30" t="s">
        <v>1277</v>
      </c>
      <c r="F6" s="31">
        <f>VLOOKUP($E6,Atletas!$1:$1048576,7,FALSE)</f>
        <v>32882</v>
      </c>
      <c r="G6" s="31" t="str">
        <f>VLOOKUP($E6,Atletas!$1:$1048576,9,FALSE)</f>
        <v>Sénior</v>
      </c>
      <c r="H6" s="76" t="str">
        <f>VLOOKUP($E6,Atletas!$1:$1048576,5,FALSE)</f>
        <v>ADRAP</v>
      </c>
      <c r="I6" s="35" t="s">
        <v>1434</v>
      </c>
      <c r="J6" s="34">
        <v>41286</v>
      </c>
      <c r="K6" s="35"/>
      <c r="L6" s="35" t="s">
        <v>2659</v>
      </c>
    </row>
    <row r="7" spans="1:15" s="30" customFormat="1">
      <c r="A7" s="27">
        <v>2</v>
      </c>
      <c r="B7" s="28">
        <v>48.7</v>
      </c>
      <c r="C7" s="29"/>
      <c r="D7" s="26">
        <v>1</v>
      </c>
      <c r="E7" s="30" t="s">
        <v>1231</v>
      </c>
      <c r="F7" s="31">
        <f>VLOOKUP($E7,Atletas!$1:$1048576,7,FALSE)</f>
        <v>30759</v>
      </c>
      <c r="G7" s="31" t="str">
        <f>VLOOKUP($E7,Atletas!$1:$1048576,9,FALSE)</f>
        <v>Sénior</v>
      </c>
      <c r="H7" s="76" t="str">
        <f>VLOOKUP($E7,Atletas!$1:$1048576,5,FALSE)</f>
        <v>AJS</v>
      </c>
      <c r="I7" s="35" t="s">
        <v>1434</v>
      </c>
      <c r="J7" s="34">
        <v>41467</v>
      </c>
      <c r="K7" s="35"/>
      <c r="L7" s="35" t="s">
        <v>2652</v>
      </c>
      <c r="O7" s="30" t="str">
        <f>IF(L7="rp",CONCATENATE(B7," - 12"),L7)</f>
        <v>52,74 - 12</v>
      </c>
    </row>
    <row r="8" spans="1:15" s="30" customFormat="1">
      <c r="A8" s="27">
        <v>3</v>
      </c>
      <c r="B8" s="28">
        <v>47.7</v>
      </c>
      <c r="C8" s="29"/>
      <c r="D8" s="26">
        <v>2</v>
      </c>
      <c r="E8" s="30" t="s">
        <v>675</v>
      </c>
      <c r="F8" s="31">
        <f>VLOOKUP($E8,Atletas!$1:$1048576,7,FALSE)</f>
        <v>25135</v>
      </c>
      <c r="G8" s="31" t="str">
        <f>VLOOKUP($E8,Atletas!$1:$1048576,9,FALSE)</f>
        <v>S/Veterano</v>
      </c>
      <c r="H8" s="76" t="str">
        <f>VLOOKUP($E8,Atletas!$1:$1048576,5,FALSE)</f>
        <v>GDE</v>
      </c>
      <c r="I8" s="35" t="s">
        <v>1434</v>
      </c>
      <c r="J8" s="34">
        <v>41419</v>
      </c>
      <c r="K8" s="35"/>
      <c r="L8" s="35" t="s">
        <v>1794</v>
      </c>
    </row>
    <row r="9" spans="1:15" s="30" customFormat="1">
      <c r="A9" s="27">
        <v>4</v>
      </c>
      <c r="B9" s="28">
        <v>46.89</v>
      </c>
      <c r="C9" s="29"/>
      <c r="D9" s="26" t="s">
        <v>3021</v>
      </c>
      <c r="E9" s="30" t="s">
        <v>1510</v>
      </c>
      <c r="F9" s="31">
        <f>VLOOKUP($E9,Atletas!$1:$1048576,7,FALSE)</f>
        <v>33442</v>
      </c>
      <c r="G9" s="31" t="str">
        <f>VLOOKUP($E9,Atletas!$1:$1048576,9,FALSE)</f>
        <v>S/Sub-23</v>
      </c>
      <c r="H9" s="76" t="str">
        <f>VLOOKUP($E9,Atletas!$1:$1048576,5,FALSE)</f>
        <v>AJS</v>
      </c>
      <c r="I9" s="35" t="s">
        <v>1434</v>
      </c>
      <c r="J9" s="34">
        <v>41399</v>
      </c>
      <c r="K9" s="35"/>
      <c r="L9" s="35" t="s">
        <v>27</v>
      </c>
    </row>
    <row r="10" spans="1:15" s="30" customFormat="1">
      <c r="A10" s="27">
        <v>5</v>
      </c>
      <c r="B10" s="28">
        <v>43.07</v>
      </c>
      <c r="C10" s="29"/>
      <c r="D10" s="26">
        <v>4</v>
      </c>
      <c r="E10" s="30" t="s">
        <v>1502</v>
      </c>
      <c r="F10" s="31">
        <f>VLOOKUP($E10,Atletas!$1:$1048576,7,FALSE)</f>
        <v>32581</v>
      </c>
      <c r="G10" s="31" t="str">
        <f>VLOOKUP($E10,Atletas!$1:$1048576,9,FALSE)</f>
        <v>Sénior</v>
      </c>
      <c r="H10" s="76" t="str">
        <f>VLOOKUP($E10,Atletas!$1:$1048576,5,FALSE)</f>
        <v>AJS</v>
      </c>
      <c r="I10" s="35" t="s">
        <v>1434</v>
      </c>
      <c r="J10" s="34">
        <v>41314</v>
      </c>
      <c r="K10" s="35"/>
      <c r="L10" s="35" t="s">
        <v>27</v>
      </c>
      <c r="M10" s="44"/>
    </row>
    <row r="11" spans="1:15" s="30" customFormat="1">
      <c r="A11" s="27">
        <v>6</v>
      </c>
      <c r="B11" s="28">
        <v>41.8</v>
      </c>
      <c r="C11" s="29"/>
      <c r="D11" s="26">
        <v>5</v>
      </c>
      <c r="E11" s="30" t="s">
        <v>1520</v>
      </c>
      <c r="F11" s="31">
        <f>VLOOKUP($E11,Atletas!$1:$1048576,7,FALSE)</f>
        <v>31126</v>
      </c>
      <c r="G11" s="31" t="str">
        <f>VLOOKUP($E11,Atletas!$1:$1048576,9,FALSE)</f>
        <v>Sénior</v>
      </c>
      <c r="H11" s="76" t="str">
        <f>VLOOKUP($E11,Atletas!$1:$1048576,5,FALSE)</f>
        <v>ADRAP</v>
      </c>
      <c r="I11" s="35" t="s">
        <v>1434</v>
      </c>
      <c r="J11" s="34">
        <v>41314</v>
      </c>
      <c r="K11" s="35"/>
      <c r="L11" s="35" t="s">
        <v>723</v>
      </c>
      <c r="M11" s="44"/>
    </row>
    <row r="12" spans="1:15" s="30" customFormat="1">
      <c r="A12" s="27">
        <v>7</v>
      </c>
      <c r="B12" s="28">
        <v>40.549999999999997</v>
      </c>
      <c r="C12" s="29"/>
      <c r="D12" s="26">
        <v>1</v>
      </c>
      <c r="E12" s="30" t="s">
        <v>1022</v>
      </c>
      <c r="F12" s="31">
        <f>VLOOKUP($E12,Atletas!$1:$1048576,7,FALSE)</f>
        <v>33088</v>
      </c>
      <c r="G12" s="31" t="str">
        <f>VLOOKUP($E12,Atletas!$1:$1048576,9,FALSE)</f>
        <v>Sénior</v>
      </c>
      <c r="H12" s="76" t="str">
        <f>VLOOKUP($E12,Atletas!$1:$1048576,5,FALSE)</f>
        <v>ACDSJ</v>
      </c>
      <c r="I12" s="35" t="s">
        <v>1434</v>
      </c>
      <c r="J12" s="34">
        <v>41440</v>
      </c>
      <c r="K12" s="35"/>
      <c r="L12" s="35" t="s">
        <v>27</v>
      </c>
      <c r="M12" s="44"/>
    </row>
    <row r="13" spans="1:15" s="30" customFormat="1">
      <c r="A13" s="27">
        <v>8</v>
      </c>
      <c r="B13" s="28">
        <v>38.28</v>
      </c>
      <c r="C13" s="29"/>
      <c r="D13" s="26" t="s">
        <v>3021</v>
      </c>
      <c r="E13" s="30" t="s">
        <v>1635</v>
      </c>
      <c r="F13" s="31">
        <f>VLOOKUP($E13,Atletas!$1:$1048576,7,FALSE)</f>
        <v>34686</v>
      </c>
      <c r="G13" s="31" t="str">
        <f>VLOOKUP($E13,Atletas!$1:$1048576,9,FALSE)</f>
        <v>Júnior</v>
      </c>
      <c r="H13" s="76" t="str">
        <f>VLOOKUP($E13,Atletas!$1:$1048576,5,FALSE)</f>
        <v>GDE</v>
      </c>
      <c r="I13" s="35" t="s">
        <v>1434</v>
      </c>
      <c r="J13" s="34">
        <v>41399</v>
      </c>
      <c r="K13" s="35"/>
      <c r="L13" s="35" t="s">
        <v>2654</v>
      </c>
    </row>
    <row r="14" spans="1:15" s="30" customFormat="1">
      <c r="A14" s="27">
        <v>9</v>
      </c>
      <c r="B14" s="28">
        <v>38.26</v>
      </c>
      <c r="C14" s="29"/>
      <c r="D14" s="26">
        <v>6</v>
      </c>
      <c r="E14" s="30" t="s">
        <v>1481</v>
      </c>
      <c r="F14" s="31">
        <f>VLOOKUP($E14,Atletas!$1:$1048576,7,FALSE)</f>
        <v>33671</v>
      </c>
      <c r="G14" s="31" t="str">
        <f>VLOOKUP($E14,Atletas!$1:$1048576,9,FALSE)</f>
        <v>S/Sub-23</v>
      </c>
      <c r="H14" s="76" t="str">
        <f>VLOOKUP($E14,Atletas!$1:$1048576,5,FALSE)</f>
        <v>ACDSJ</v>
      </c>
      <c r="I14" s="35" t="s">
        <v>1434</v>
      </c>
      <c r="J14" s="34">
        <v>41314</v>
      </c>
      <c r="K14" s="35"/>
      <c r="L14" s="35" t="s">
        <v>63</v>
      </c>
      <c r="M14" s="44"/>
    </row>
    <row r="15" spans="1:15" s="30" customFormat="1">
      <c r="A15" s="27">
        <v>10</v>
      </c>
      <c r="B15" s="28">
        <v>37.67</v>
      </c>
      <c r="C15" s="29"/>
      <c r="D15" s="26">
        <v>4</v>
      </c>
      <c r="E15" s="30" t="s">
        <v>39</v>
      </c>
      <c r="F15" s="31">
        <f>VLOOKUP($E15,Atletas!$1:$1048576,7,FALSE)</f>
        <v>35251</v>
      </c>
      <c r="G15" s="31" t="str">
        <f>VLOOKUP($E15,Atletas!$1:$1048576,9,FALSE)</f>
        <v>Juvenil</v>
      </c>
      <c r="H15" s="76" t="str">
        <f>VLOOKUP($E15,Atletas!$1:$1048576,5,FALSE)</f>
        <v>CSM</v>
      </c>
      <c r="I15" s="35" t="s">
        <v>1434</v>
      </c>
      <c r="J15" s="34">
        <v>41467</v>
      </c>
      <c r="K15" s="35"/>
      <c r="L15" s="35" t="s">
        <v>27</v>
      </c>
    </row>
    <row r="16" spans="1:15" s="30" customFormat="1">
      <c r="A16" s="27">
        <v>11</v>
      </c>
      <c r="B16" s="28">
        <v>36.75</v>
      </c>
      <c r="C16" s="29"/>
      <c r="D16" s="26">
        <v>1</v>
      </c>
      <c r="E16" s="30" t="s">
        <v>1274</v>
      </c>
      <c r="F16" s="31">
        <f>VLOOKUP($E16,Atletas!$1:$1048576,7,FALSE)</f>
        <v>34392</v>
      </c>
      <c r="G16" s="31" t="str">
        <f>VLOOKUP($E16,Atletas!$1:$1048576,9,FALSE)</f>
        <v>Júnior</v>
      </c>
      <c r="H16" s="76" t="str">
        <f>VLOOKUP($E16,Atletas!$1:$1048576,5,FALSE)</f>
        <v>AJS</v>
      </c>
      <c r="I16" s="35" t="s">
        <v>1434</v>
      </c>
      <c r="J16" s="34">
        <v>41286</v>
      </c>
      <c r="K16" s="35"/>
      <c r="L16" s="35" t="s">
        <v>2653</v>
      </c>
    </row>
    <row r="17" spans="1:13" s="30" customFormat="1">
      <c r="A17" s="27">
        <v>12</v>
      </c>
      <c r="B17" s="28">
        <v>36.58</v>
      </c>
      <c r="C17" s="29"/>
      <c r="D17" s="26" t="s">
        <v>3021</v>
      </c>
      <c r="E17" s="30" t="s">
        <v>619</v>
      </c>
      <c r="F17" s="31">
        <f>VLOOKUP($E17,Atletas!$1:$1048576,7,FALSE)</f>
        <v>34090</v>
      </c>
      <c r="G17" s="31" t="str">
        <f>VLOOKUP($E17,Atletas!$1:$1048576,9,FALSE)</f>
        <v>S/Sub-23</v>
      </c>
      <c r="H17" s="76" t="str">
        <f>VLOOKUP($E17,Atletas!$1:$1048576,5,FALSE)</f>
        <v>AJS</v>
      </c>
      <c r="I17" s="35" t="s">
        <v>1434</v>
      </c>
      <c r="J17" s="34">
        <v>41399</v>
      </c>
      <c r="K17" s="35"/>
      <c r="L17" s="35" t="s">
        <v>27</v>
      </c>
    </row>
    <row r="18" spans="1:13" s="30" customFormat="1">
      <c r="A18" s="27">
        <v>13</v>
      </c>
      <c r="B18" s="28">
        <v>34.89</v>
      </c>
      <c r="C18" s="29"/>
      <c r="D18" s="26">
        <v>2</v>
      </c>
      <c r="E18" s="30" t="s">
        <v>2087</v>
      </c>
      <c r="F18" s="31">
        <f>VLOOKUP($E18,Atletas!$1:$1048576,7,FALSE)</f>
        <v>35582</v>
      </c>
      <c r="G18" s="31" t="str">
        <f>VLOOKUP($E18,Atletas!$1:$1048576,9,FALSE)</f>
        <v>Juvenil</v>
      </c>
      <c r="H18" s="76" t="str">
        <f>VLOOKUP($E18,Atletas!$1:$1048576,5,FALSE)</f>
        <v>GDE</v>
      </c>
      <c r="I18" s="35" t="s">
        <v>1434</v>
      </c>
      <c r="J18" s="34">
        <v>41440</v>
      </c>
      <c r="K18" s="35"/>
      <c r="L18" s="35" t="s">
        <v>27</v>
      </c>
    </row>
    <row r="19" spans="1:13" s="30" customFormat="1">
      <c r="A19" s="27">
        <v>14</v>
      </c>
      <c r="B19" s="28">
        <v>34.520000000000003</v>
      </c>
      <c r="C19" s="29"/>
      <c r="D19" s="26">
        <v>6</v>
      </c>
      <c r="E19" s="30" t="s">
        <v>21</v>
      </c>
      <c r="F19" s="31">
        <f>VLOOKUP($E19,Atletas!$1:$1048576,7,FALSE)</f>
        <v>34446</v>
      </c>
      <c r="G19" s="31" t="str">
        <f>VLOOKUP($E19,Atletas!$1:$1048576,9,FALSE)</f>
        <v>Júnior</v>
      </c>
      <c r="H19" s="76" t="str">
        <f>VLOOKUP($E19,Atletas!$1:$1048576,5,FALSE)</f>
        <v>AJS</v>
      </c>
      <c r="I19" s="35" t="s">
        <v>1434</v>
      </c>
      <c r="J19" s="34">
        <v>41467</v>
      </c>
      <c r="K19" s="35"/>
      <c r="L19" s="35" t="s">
        <v>27</v>
      </c>
    </row>
    <row r="20" spans="1:13" s="30" customFormat="1">
      <c r="A20" s="27">
        <v>15</v>
      </c>
      <c r="B20" s="28">
        <v>33.68</v>
      </c>
      <c r="C20" s="29"/>
      <c r="D20" s="26">
        <v>3</v>
      </c>
      <c r="E20" s="30" t="s">
        <v>1719</v>
      </c>
      <c r="F20" s="31">
        <f>VLOOKUP($E20,Atletas!$1:$1048576,7,FALSE)</f>
        <v>34744</v>
      </c>
      <c r="G20" s="31" t="str">
        <f>VLOOKUP($E20,Atletas!$1:$1048576,9,FALSE)</f>
        <v>Júnior</v>
      </c>
      <c r="H20" s="76" t="str">
        <f>VLOOKUP($E20,Atletas!$1:$1048576,5,FALSE)</f>
        <v>AJS</v>
      </c>
      <c r="I20" s="35" t="s">
        <v>1434</v>
      </c>
      <c r="J20" s="34">
        <v>41440</v>
      </c>
      <c r="K20" s="35"/>
      <c r="L20" s="35" t="s">
        <v>27</v>
      </c>
    </row>
    <row r="21" spans="1:13" s="30" customFormat="1">
      <c r="A21" s="27">
        <v>16</v>
      </c>
      <c r="B21" s="28">
        <v>33.49</v>
      </c>
      <c r="C21" s="29"/>
      <c r="D21" s="26">
        <v>7</v>
      </c>
      <c r="E21" s="30" t="s">
        <v>1558</v>
      </c>
      <c r="F21" s="31">
        <f>VLOOKUP($E21,Atletas!$1:$1048576,7,FALSE)</f>
        <v>25059</v>
      </c>
      <c r="G21" s="31" t="str">
        <f>VLOOKUP($E21,Atletas!$1:$1048576,9,FALSE)</f>
        <v>S/Veterano</v>
      </c>
      <c r="H21" s="76" t="str">
        <f>VLOOKUP($E21,Atletas!$1:$1048576,5,FALSE)</f>
        <v>CAFH</v>
      </c>
      <c r="I21" s="35" t="s">
        <v>1434</v>
      </c>
      <c r="J21" s="34">
        <v>41314</v>
      </c>
      <c r="K21" s="35"/>
      <c r="L21" s="35" t="s">
        <v>1527</v>
      </c>
      <c r="M21" s="44"/>
    </row>
    <row r="22" spans="1:13" s="30" customFormat="1">
      <c r="A22" s="27">
        <v>17</v>
      </c>
      <c r="B22" s="28">
        <v>33.21</v>
      </c>
      <c r="C22" s="29"/>
      <c r="D22" s="26">
        <v>2</v>
      </c>
      <c r="E22" s="30" t="s">
        <v>3239</v>
      </c>
      <c r="F22" s="31">
        <f>VLOOKUP($E22,Atletas!$1:$1048576,7,FALSE)</f>
        <v>33268</v>
      </c>
      <c r="G22" s="31" t="str">
        <f>VLOOKUP($E22,Atletas!$1:$1048576,9,FALSE)</f>
        <v>S/Sub-23</v>
      </c>
      <c r="H22" s="76" t="str">
        <f>VLOOKUP($E22,Atletas!$1:$1048576,5,FALSE)</f>
        <v>ADRAP</v>
      </c>
      <c r="I22" s="35" t="s">
        <v>1434</v>
      </c>
      <c r="J22" s="34">
        <v>41440</v>
      </c>
      <c r="K22" s="35"/>
      <c r="L22" s="35" t="s">
        <v>27</v>
      </c>
    </row>
    <row r="23" spans="1:13" s="30" customFormat="1">
      <c r="A23" s="27">
        <v>18</v>
      </c>
      <c r="B23" s="28">
        <v>29.97</v>
      </c>
      <c r="C23" s="29"/>
      <c r="D23" s="26" t="s">
        <v>3021</v>
      </c>
      <c r="E23" s="30" t="s">
        <v>1345</v>
      </c>
      <c r="F23" s="31">
        <f>VLOOKUP($E23,Atletas!$1:$1048576,7,FALSE)</f>
        <v>32782</v>
      </c>
      <c r="G23" s="31" t="str">
        <f>VLOOKUP($E23,Atletas!$1:$1048576,9,FALSE)</f>
        <v>Sénior</v>
      </c>
      <c r="H23" s="76" t="str">
        <f>VLOOKUP($E23,Atletas!$1:$1048576,5,FALSE)</f>
        <v>ADRAP</v>
      </c>
      <c r="I23" s="35" t="s">
        <v>1434</v>
      </c>
      <c r="J23" s="34">
        <v>41399</v>
      </c>
      <c r="K23" s="35"/>
      <c r="L23" s="35" t="s">
        <v>27</v>
      </c>
    </row>
    <row r="24" spans="1:13" s="30" customFormat="1">
      <c r="A24" s="27">
        <v>19</v>
      </c>
      <c r="B24" s="28">
        <v>28.34</v>
      </c>
      <c r="C24" s="29"/>
      <c r="D24" s="26" t="s">
        <v>3021</v>
      </c>
      <c r="E24" s="30" t="s">
        <v>1555</v>
      </c>
      <c r="F24" s="31">
        <f>VLOOKUP($E24,Atletas!$1:$1048576,7,FALSE)</f>
        <v>32952</v>
      </c>
      <c r="G24" s="31" t="str">
        <f>VLOOKUP($E24,Atletas!$1:$1048576,9,FALSE)</f>
        <v>Sénior</v>
      </c>
      <c r="H24" s="76" t="str">
        <f>VLOOKUP($E24,Atletas!$1:$1048576,5,FALSE)</f>
        <v>ADRAP</v>
      </c>
      <c r="I24" s="35" t="s">
        <v>1434</v>
      </c>
      <c r="J24" s="34">
        <v>41399</v>
      </c>
      <c r="K24" s="35"/>
      <c r="L24" s="35" t="s">
        <v>58</v>
      </c>
    </row>
    <row r="25" spans="1:13" s="30" customFormat="1">
      <c r="A25" s="27">
        <v>20</v>
      </c>
      <c r="B25" s="28">
        <v>28.19</v>
      </c>
      <c r="C25" s="29"/>
      <c r="D25" s="26" t="s">
        <v>3021</v>
      </c>
      <c r="E25" s="30" t="s">
        <v>1223</v>
      </c>
      <c r="F25" s="31">
        <f>VLOOKUP($E25,Atletas!$1:$1048576,7,FALSE)</f>
        <v>34779</v>
      </c>
      <c r="G25" s="31" t="str">
        <f>VLOOKUP($E25,Atletas!$1:$1048576,9,FALSE)</f>
        <v>Júnior</v>
      </c>
      <c r="H25" s="76" t="str">
        <f>VLOOKUP($E25,Atletas!$1:$1048576,5,FALSE)</f>
        <v>AJS</v>
      </c>
      <c r="I25" s="35" t="s">
        <v>1434</v>
      </c>
      <c r="J25" s="34">
        <v>41399</v>
      </c>
      <c r="K25" s="35"/>
      <c r="L25" s="35" t="s">
        <v>27</v>
      </c>
    </row>
    <row r="26" spans="1:13" s="30" customFormat="1">
      <c r="A26" s="27">
        <v>21</v>
      </c>
      <c r="B26" s="28">
        <v>27.21</v>
      </c>
      <c r="C26" s="29"/>
      <c r="D26" s="26">
        <v>5</v>
      </c>
      <c r="E26" s="30" t="s">
        <v>2074</v>
      </c>
      <c r="F26" s="31">
        <f>VLOOKUP($E26,Atletas!$1:$1048576,7,FALSE)</f>
        <v>34433</v>
      </c>
      <c r="G26" s="31" t="str">
        <f>VLOOKUP($E26,Atletas!$1:$1048576,9,FALSE)</f>
        <v>Júnior</v>
      </c>
      <c r="H26" s="76" t="str">
        <f>VLOOKUP($E26,Atletas!$1:$1048576,5,FALSE)</f>
        <v>ADRAP</v>
      </c>
      <c r="I26" s="35" t="s">
        <v>1434</v>
      </c>
      <c r="J26" s="34">
        <v>41440</v>
      </c>
      <c r="K26" s="35"/>
      <c r="L26" s="35" t="s">
        <v>27</v>
      </c>
    </row>
    <row r="27" spans="1:13" s="30" customFormat="1">
      <c r="A27" s="27">
        <v>22</v>
      </c>
      <c r="B27" s="28">
        <v>25.94</v>
      </c>
      <c r="C27" s="29"/>
      <c r="D27" s="26">
        <v>8</v>
      </c>
      <c r="E27" s="30" t="s">
        <v>1603</v>
      </c>
      <c r="F27" s="31">
        <f>VLOOKUP($E27,Atletas!$1:$1048576,7,FALSE)</f>
        <v>34761</v>
      </c>
      <c r="G27" s="31" t="str">
        <f>VLOOKUP($E27,Atletas!$1:$1048576,9,FALSE)</f>
        <v>Júnior</v>
      </c>
      <c r="H27" s="76" t="str">
        <f>VLOOKUP($E27,Atletas!$1:$1048576,5,FALSE)</f>
        <v>CSM</v>
      </c>
      <c r="I27" s="35" t="s">
        <v>1434</v>
      </c>
      <c r="J27" s="34">
        <v>41314</v>
      </c>
      <c r="K27" s="35"/>
      <c r="L27" s="35" t="s">
        <v>27</v>
      </c>
    </row>
    <row r="28" spans="1:13" s="30" customFormat="1">
      <c r="A28" s="27">
        <v>23</v>
      </c>
      <c r="B28" s="28">
        <v>22.49</v>
      </c>
      <c r="C28" s="29"/>
      <c r="D28" s="26">
        <v>9</v>
      </c>
      <c r="E28" s="30" t="s">
        <v>1788</v>
      </c>
      <c r="F28" s="31">
        <f>VLOOKUP($E28,Atletas!$1:$1048576,7,FALSE)</f>
        <v>35383</v>
      </c>
      <c r="G28" s="31" t="str">
        <f>VLOOKUP($E28,Atletas!$1:$1048576,9,FALSE)</f>
        <v>Juvenil</v>
      </c>
      <c r="H28" s="76" t="str">
        <f>VLOOKUP($E28,Atletas!$1:$1048576,5,FALSE)</f>
        <v>CSM</v>
      </c>
      <c r="I28" s="35" t="s">
        <v>1434</v>
      </c>
      <c r="J28" s="34">
        <v>41314</v>
      </c>
      <c r="K28" s="35"/>
      <c r="L28" s="35" t="s">
        <v>27</v>
      </c>
    </row>
    <row r="29" spans="1:13" s="30" customFormat="1">
      <c r="A29" s="27">
        <v>24</v>
      </c>
      <c r="B29" s="28">
        <v>22.43</v>
      </c>
      <c r="C29" s="29"/>
      <c r="D29" s="26">
        <v>6</v>
      </c>
      <c r="E29" s="30" t="s">
        <v>3216</v>
      </c>
      <c r="F29" s="31">
        <f>VLOOKUP($E29,Atletas!$1:$1048576,7,FALSE)</f>
        <v>35352</v>
      </c>
      <c r="G29" s="31" t="str">
        <f>VLOOKUP($E29,Atletas!$1:$1048576,9,FALSE)</f>
        <v>Juvenil</v>
      </c>
      <c r="H29" s="76" t="str">
        <f>VLOOKUP($E29,Atletas!$1:$1048576,5,FALSE)</f>
        <v>ACDSJ</v>
      </c>
      <c r="I29" s="35" t="s">
        <v>1434</v>
      </c>
      <c r="J29" s="34">
        <v>41440</v>
      </c>
      <c r="K29" s="35"/>
      <c r="L29" s="35" t="s">
        <v>27</v>
      </c>
    </row>
    <row r="30" spans="1:13" s="30" customFormat="1">
      <c r="A30" s="27">
        <v>25</v>
      </c>
      <c r="B30" s="28">
        <v>21.41</v>
      </c>
      <c r="C30" s="29"/>
      <c r="D30" s="26">
        <v>8</v>
      </c>
      <c r="E30" s="30" t="s">
        <v>1503</v>
      </c>
      <c r="F30" s="31">
        <f>VLOOKUP($E30,Atletas!$1:$1048576,7,FALSE)</f>
        <v>32170</v>
      </c>
      <c r="G30" s="31" t="str">
        <f>VLOOKUP($E30,Atletas!$1:$1048576,9,FALSE)</f>
        <v>Sénior</v>
      </c>
      <c r="H30" s="76" t="str">
        <f>VLOOKUP($E30,Atletas!$1:$1048576,5,FALSE)</f>
        <v>AJS</v>
      </c>
      <c r="I30" s="35" t="s">
        <v>3203</v>
      </c>
      <c r="J30" s="34">
        <v>41433</v>
      </c>
      <c r="K30" s="35"/>
      <c r="L30" s="35" t="s">
        <v>27</v>
      </c>
    </row>
    <row r="31" spans="1:13" s="30" customFormat="1">
      <c r="A31" s="27">
        <v>26</v>
      </c>
      <c r="B31" s="28">
        <v>21.35</v>
      </c>
      <c r="C31" s="29"/>
      <c r="D31" s="26" t="s">
        <v>3021</v>
      </c>
      <c r="E31" s="30" t="s">
        <v>2788</v>
      </c>
      <c r="F31" s="31">
        <f>VLOOKUP($E31,Atletas!$1:$1048576,7,FALSE)</f>
        <v>33883</v>
      </c>
      <c r="G31" s="31" t="str">
        <f>VLOOKUP($E31,Atletas!$1:$1048576,9,FALSE)</f>
        <v>S/Sub-23</v>
      </c>
      <c r="H31" s="76" t="str">
        <f>VLOOKUP($E31,Atletas!$1:$1048576,5,FALSE)</f>
        <v>ADRAP</v>
      </c>
      <c r="I31" s="35" t="s">
        <v>1434</v>
      </c>
      <c r="J31" s="34">
        <v>41399</v>
      </c>
      <c r="K31" s="35"/>
      <c r="L31" s="35" t="s">
        <v>27</v>
      </c>
    </row>
    <row r="32" spans="1:13" s="30" customFormat="1">
      <c r="A32" s="27"/>
      <c r="B32" s="28"/>
      <c r="C32" s="29"/>
      <c r="D32" s="26"/>
      <c r="E32" s="30" t="s">
        <v>1576</v>
      </c>
      <c r="F32" s="31">
        <f>VLOOKUP($E32,Atletas!$1:$1048576,7,FALSE)</f>
        <v>27263</v>
      </c>
      <c r="G32" s="31" t="str">
        <f>VLOOKUP($E32,Atletas!$1:$1048576,9,FALSE)</f>
        <v>S/Veterano</v>
      </c>
      <c r="H32" s="76" t="str">
        <f>VLOOKUP($E32,Atletas!$1:$1048576,5,FALSE)</f>
        <v>ADRAP</v>
      </c>
      <c r="I32" s="35"/>
      <c r="J32" s="34"/>
      <c r="K32" s="35"/>
      <c r="L32" s="35" t="s">
        <v>1525</v>
      </c>
    </row>
    <row r="33" spans="1:14" s="30" customFormat="1">
      <c r="A33" s="27"/>
      <c r="B33" s="28"/>
      <c r="C33" s="29"/>
      <c r="D33" s="26"/>
      <c r="E33" s="30" t="s">
        <v>1652</v>
      </c>
      <c r="F33" s="31">
        <f>VLOOKUP($E33,Atletas!$1:$1048576,7,FALSE)</f>
        <v>28140</v>
      </c>
      <c r="G33" s="31" t="str">
        <f>VLOOKUP($E33,Atletas!$1:$1048576,9,FALSE)</f>
        <v>S/Veterano</v>
      </c>
      <c r="H33" s="76" t="str">
        <f>VLOOKUP($E33,Atletas!$1:$1048576,5,FALSE)</f>
        <v>ADRAP</v>
      </c>
      <c r="I33" s="35"/>
      <c r="J33" s="34"/>
      <c r="K33" s="35"/>
      <c r="L33" s="35" t="s">
        <v>1089</v>
      </c>
      <c r="N33" s="30" t="str">
        <f>CONCATENATE(B33," - 11")</f>
        <v xml:space="preserve"> - 11</v>
      </c>
    </row>
    <row r="34" spans="1:14" s="30" customFormat="1">
      <c r="A34" s="27"/>
      <c r="B34" s="28"/>
      <c r="C34" s="29"/>
      <c r="D34" s="26"/>
      <c r="E34" s="30" t="s">
        <v>2180</v>
      </c>
      <c r="F34" s="31">
        <f>VLOOKUP($E34,Atletas!$1:$1048576,7,FALSE)</f>
        <v>30846</v>
      </c>
      <c r="G34" s="31" t="str">
        <f>VLOOKUP($E34,Atletas!$1:$1048576,9,FALSE)</f>
        <v>Sénior</v>
      </c>
      <c r="H34" s="76" t="str">
        <f>VLOOKUP($E34,Atletas!$1:$1048576,5,FALSE)</f>
        <v>GDE</v>
      </c>
      <c r="I34" s="35"/>
      <c r="J34" s="34"/>
      <c r="K34" s="35"/>
      <c r="L34" s="35" t="s">
        <v>1526</v>
      </c>
    </row>
    <row r="35" spans="1:14" s="30" customFormat="1">
      <c r="A35" s="27"/>
      <c r="B35" s="28"/>
      <c r="C35" s="29"/>
      <c r="D35" s="26"/>
      <c r="E35" s="30" t="s">
        <v>1582</v>
      </c>
      <c r="F35" s="31">
        <f>VLOOKUP($E35,Atletas!$1:$1048576,7,FALSE)</f>
        <v>34765</v>
      </c>
      <c r="G35" s="31" t="str">
        <f>VLOOKUP($E35,Atletas!$1:$1048576,9,FALSE)</f>
        <v>Júnior</v>
      </c>
      <c r="H35" s="76" t="str">
        <f>VLOOKUP($E35,Atletas!$1:$1048576,5,FALSE)</f>
        <v>ADRAP</v>
      </c>
      <c r="I35" s="35"/>
      <c r="J35" s="34"/>
      <c r="K35" s="35"/>
      <c r="L35" s="35" t="s">
        <v>2660</v>
      </c>
    </row>
    <row r="36" spans="1:14" s="30" customFormat="1">
      <c r="A36" s="27"/>
      <c r="B36" s="28"/>
      <c r="C36" s="29"/>
      <c r="D36" s="26"/>
      <c r="E36" s="30" t="s">
        <v>1507</v>
      </c>
      <c r="F36" s="31" t="e">
        <f>VLOOKUP($E36,Atletas!$1:$1048576,7,FALSE)</f>
        <v>#N/A</v>
      </c>
      <c r="G36" s="31" t="e">
        <f>VLOOKUP($E36,Atletas!$1:$1048576,9,FALSE)</f>
        <v>#N/A</v>
      </c>
      <c r="H36" s="76" t="e">
        <f>VLOOKUP($E36,Atletas!$1:$1048576,5,FALSE)</f>
        <v>#N/A</v>
      </c>
      <c r="I36" s="35"/>
      <c r="J36" s="34"/>
      <c r="K36" s="35"/>
      <c r="L36" s="35" t="s">
        <v>66</v>
      </c>
      <c r="M36" s="44"/>
    </row>
    <row r="37" spans="1:14" s="30" customFormat="1">
      <c r="A37" s="27"/>
      <c r="B37" s="28"/>
      <c r="C37" s="29"/>
      <c r="D37" s="26"/>
      <c r="E37" s="30" t="s">
        <v>1655</v>
      </c>
      <c r="F37" s="31">
        <f>VLOOKUP($E37,Atletas!$1:$1048576,7,FALSE)</f>
        <v>33755</v>
      </c>
      <c r="G37" s="31" t="str">
        <f>VLOOKUP($E37,Atletas!$1:$1048576,9,FALSE)</f>
        <v>S/Sub-23</v>
      </c>
      <c r="H37" s="76" t="str">
        <f>VLOOKUP($E37,Atletas!$1:$1048576,5,FALSE)</f>
        <v>ADRAP</v>
      </c>
      <c r="I37" s="35"/>
      <c r="J37" s="34"/>
      <c r="K37" s="35"/>
      <c r="L37" s="35" t="s">
        <v>2000</v>
      </c>
    </row>
    <row r="38" spans="1:14" s="30" customFormat="1">
      <c r="A38" s="27"/>
      <c r="B38" s="28"/>
      <c r="C38" s="29"/>
      <c r="D38" s="26"/>
      <c r="E38" s="30" t="s">
        <v>632</v>
      </c>
      <c r="F38" s="31" t="e">
        <f>VLOOKUP($E38,Atletas!$1:$1048576,7,FALSE)</f>
        <v>#N/A</v>
      </c>
      <c r="G38" s="31" t="e">
        <f>VLOOKUP($E38,Atletas!$1:$1048576,9,FALSE)</f>
        <v>#N/A</v>
      </c>
      <c r="H38" s="76" t="e">
        <f>VLOOKUP($E38,Atletas!$1:$1048576,5,FALSE)</f>
        <v>#N/A</v>
      </c>
      <c r="I38" s="35"/>
      <c r="J38" s="34"/>
      <c r="K38" s="35"/>
      <c r="L38" s="35" t="s">
        <v>870</v>
      </c>
      <c r="M38" s="44"/>
    </row>
    <row r="39" spans="1:14" s="30" customFormat="1">
      <c r="A39" s="27"/>
      <c r="B39" s="28"/>
      <c r="C39" s="29"/>
      <c r="D39" s="26"/>
      <c r="E39" s="30" t="s">
        <v>1366</v>
      </c>
      <c r="F39" s="31" t="e">
        <f>VLOOKUP($E39,Atletas!$1:$1048576,7,FALSE)</f>
        <v>#N/A</v>
      </c>
      <c r="G39" s="31" t="e">
        <f>VLOOKUP($E39,Atletas!$1:$1048576,9,FALSE)</f>
        <v>#N/A</v>
      </c>
      <c r="H39" s="76" t="e">
        <f>VLOOKUP($E39,Atletas!$1:$1048576,5,FALSE)</f>
        <v>#N/A</v>
      </c>
      <c r="I39" s="35"/>
      <c r="J39" s="34"/>
      <c r="K39" s="35"/>
      <c r="L39" s="35" t="s">
        <v>68</v>
      </c>
      <c r="M39" s="44"/>
    </row>
    <row r="40" spans="1:14" s="30" customFormat="1">
      <c r="A40" s="27"/>
      <c r="B40" s="28"/>
      <c r="C40" s="29"/>
      <c r="D40" s="26"/>
      <c r="E40" s="30" t="s">
        <v>1420</v>
      </c>
      <c r="F40" s="31">
        <f>VLOOKUP($E40,Atletas!$1:$1048576,7,FALSE)</f>
        <v>34220</v>
      </c>
      <c r="G40" s="31" t="str">
        <f>VLOOKUP($E40,Atletas!$1:$1048576,9,FALSE)</f>
        <v>S/Sub-23</v>
      </c>
      <c r="H40" s="76" t="str">
        <f>VLOOKUP($E40,Atletas!$1:$1048576,5,FALSE)</f>
        <v>AJS</v>
      </c>
      <c r="I40" s="129"/>
      <c r="J40" s="34"/>
      <c r="K40" s="35"/>
      <c r="L40" s="35" t="s">
        <v>67</v>
      </c>
      <c r="M40" s="44"/>
    </row>
    <row r="41" spans="1:14" s="30" customFormat="1">
      <c r="A41" s="27"/>
      <c r="B41" s="28"/>
      <c r="C41" s="29"/>
      <c r="D41" s="26"/>
      <c r="E41" s="30" t="s">
        <v>1683</v>
      </c>
      <c r="F41" s="31" t="e">
        <f>VLOOKUP($E41,Atletas!$1:$1048576,7,FALSE)</f>
        <v>#N/A</v>
      </c>
      <c r="G41" s="31" t="e">
        <f>VLOOKUP($E41,Atletas!$1:$1048576,9,FALSE)</f>
        <v>#N/A</v>
      </c>
      <c r="H41" s="76" t="e">
        <f>VLOOKUP($E41,Atletas!$1:$1048576,5,FALSE)</f>
        <v>#N/A</v>
      </c>
      <c r="I41" s="35"/>
      <c r="J41" s="34"/>
      <c r="K41" s="35"/>
      <c r="L41" s="35" t="s">
        <v>1088</v>
      </c>
    </row>
    <row r="42" spans="1:14" s="30" customFormat="1">
      <c r="A42" s="27"/>
      <c r="B42" s="28"/>
      <c r="C42" s="29"/>
      <c r="D42" s="26"/>
      <c r="E42" s="30" t="s">
        <v>56</v>
      </c>
      <c r="F42" s="31" t="e">
        <f>VLOOKUP($E42,Atletas!$1:$1048576,7,FALSE)</f>
        <v>#N/A</v>
      </c>
      <c r="G42" s="31" t="e">
        <f>VLOOKUP($E42,Atletas!$1:$1048576,9,FALSE)</f>
        <v>#N/A</v>
      </c>
      <c r="H42" s="76" t="e">
        <f>VLOOKUP($E42,Atletas!$1:$1048576,5,FALSE)</f>
        <v>#N/A</v>
      </c>
      <c r="I42" s="35"/>
      <c r="J42" s="34"/>
      <c r="K42" s="35"/>
      <c r="L42" s="35" t="s">
        <v>2001</v>
      </c>
    </row>
    <row r="43" spans="1:14" s="30" customFormat="1">
      <c r="A43" s="27"/>
      <c r="B43" s="28"/>
      <c r="C43" s="29"/>
      <c r="D43" s="26"/>
      <c r="E43" s="30" t="s">
        <v>1095</v>
      </c>
      <c r="F43" s="31" t="e">
        <f>VLOOKUP($E43,Atletas!$1:$1048576,7,FALSE)</f>
        <v>#N/A</v>
      </c>
      <c r="G43" s="31" t="e">
        <f>VLOOKUP($E43,Atletas!$1:$1048576,9,FALSE)</f>
        <v>#N/A</v>
      </c>
      <c r="H43" s="76" t="e">
        <f>VLOOKUP($E43,Atletas!$1:$1048576,5,FALSE)</f>
        <v>#N/A</v>
      </c>
      <c r="I43" s="35"/>
      <c r="J43" s="34"/>
      <c r="K43" s="35"/>
      <c r="L43" s="35" t="s">
        <v>2002</v>
      </c>
    </row>
    <row r="44" spans="1:14" s="30" customFormat="1">
      <c r="A44" s="27"/>
      <c r="B44" s="28"/>
      <c r="C44" s="29"/>
      <c r="D44" s="26"/>
      <c r="E44" s="30" t="s">
        <v>1455</v>
      </c>
      <c r="F44" s="31" t="e">
        <f>VLOOKUP($E44,Atletas!$1:$1048576,7,FALSE)</f>
        <v>#N/A</v>
      </c>
      <c r="G44" s="31" t="e">
        <f>VLOOKUP($E44,Atletas!$1:$1048576,9,FALSE)</f>
        <v>#N/A</v>
      </c>
      <c r="H44" s="76" t="e">
        <f>VLOOKUP($E44,Atletas!$1:$1048576,5,FALSE)</f>
        <v>#N/A</v>
      </c>
      <c r="I44" s="35"/>
      <c r="J44" s="34"/>
      <c r="K44" s="35"/>
      <c r="L44" s="35" t="s">
        <v>724</v>
      </c>
      <c r="M44" s="44"/>
    </row>
    <row r="45" spans="1:14" s="30" customFormat="1">
      <c r="A45" s="27"/>
      <c r="B45" s="28"/>
      <c r="C45" s="29"/>
      <c r="D45" s="26"/>
      <c r="E45" s="30" t="s">
        <v>1260</v>
      </c>
      <c r="F45" s="31">
        <f>VLOOKUP($E45,Atletas!$1:$1048576,7,FALSE)</f>
        <v>33178</v>
      </c>
      <c r="G45" s="31" t="str">
        <f>VLOOKUP($E45,Atletas!$1:$1048576,9,FALSE)</f>
        <v>Sénior</v>
      </c>
      <c r="H45" s="76" t="str">
        <f>VLOOKUP($E45,Atletas!$1:$1048576,5,FALSE)</f>
        <v>CSM</v>
      </c>
      <c r="I45" s="35"/>
      <c r="J45" s="34"/>
      <c r="K45" s="35"/>
      <c r="L45" s="35" t="s">
        <v>725</v>
      </c>
      <c r="M45" s="44"/>
    </row>
    <row r="46" spans="1:14" s="30" customFormat="1">
      <c r="A46" s="27"/>
      <c r="B46" s="28"/>
      <c r="C46" s="29"/>
      <c r="D46" s="26"/>
      <c r="E46" s="30" t="s">
        <v>1699</v>
      </c>
      <c r="F46" s="31">
        <f>VLOOKUP($E46,Atletas!$1:$1048576,7,FALSE)</f>
        <v>28186</v>
      </c>
      <c r="G46" s="31" t="str">
        <f>VLOOKUP($E46,Atletas!$1:$1048576,9,FALSE)</f>
        <v>S/Veterano</v>
      </c>
      <c r="H46" s="76" t="str">
        <f>VLOOKUP($E46,Atletas!$1:$1048576,5,FALSE)</f>
        <v>CSM</v>
      </c>
      <c r="I46" s="35"/>
      <c r="J46" s="34"/>
      <c r="K46" s="35"/>
      <c r="L46" s="35" t="s">
        <v>168</v>
      </c>
    </row>
    <row r="47" spans="1:14" s="30" customFormat="1">
      <c r="A47" s="27"/>
      <c r="B47" s="28"/>
      <c r="C47" s="29"/>
      <c r="D47" s="26"/>
      <c r="E47" s="30" t="s">
        <v>5</v>
      </c>
      <c r="F47" s="31" t="e">
        <f>VLOOKUP($E47,Atletas!$1:$1048576,7,FALSE)</f>
        <v>#N/A</v>
      </c>
      <c r="G47" s="31" t="e">
        <f>VLOOKUP($E47,Atletas!$1:$1048576,9,FALSE)</f>
        <v>#N/A</v>
      </c>
      <c r="H47" s="76" t="e">
        <f>VLOOKUP($E47,Atletas!$1:$1048576,5,FALSE)</f>
        <v>#N/A</v>
      </c>
      <c r="I47" s="35"/>
      <c r="J47" s="34"/>
      <c r="K47" s="35"/>
      <c r="L47" s="35" t="s">
        <v>2003</v>
      </c>
    </row>
    <row r="48" spans="1:14" s="30" customFormat="1">
      <c r="A48" s="27"/>
      <c r="B48" s="28"/>
      <c r="C48" s="29"/>
      <c r="D48" s="26"/>
      <c r="E48" s="30" t="s">
        <v>1361</v>
      </c>
      <c r="F48" s="31" t="e">
        <f>VLOOKUP($E48,Atletas!$1:$1048576,7,FALSE)</f>
        <v>#N/A</v>
      </c>
      <c r="G48" s="31" t="e">
        <f>VLOOKUP($E48,Atletas!$1:$1048576,9,FALSE)</f>
        <v>#N/A</v>
      </c>
      <c r="H48" s="76" t="e">
        <f>VLOOKUP($E48,Atletas!$1:$1048576,5,FALSE)</f>
        <v>#N/A</v>
      </c>
      <c r="I48" s="35"/>
      <c r="J48" s="34"/>
      <c r="K48" s="35"/>
      <c r="L48" s="35" t="s">
        <v>64</v>
      </c>
      <c r="M48" s="44"/>
    </row>
    <row r="49" spans="1:13" s="30" customFormat="1">
      <c r="A49" s="27"/>
      <c r="B49" s="28"/>
      <c r="C49" s="29"/>
      <c r="D49" s="26"/>
      <c r="E49" s="30" t="s">
        <v>1573</v>
      </c>
      <c r="F49" s="31">
        <f>VLOOKUP($E49,Atletas!$1:$1048576,7,FALSE)</f>
        <v>32213</v>
      </c>
      <c r="G49" s="31" t="str">
        <f>VLOOKUP($E49,Atletas!$1:$1048576,9,FALSE)</f>
        <v>Sénior</v>
      </c>
      <c r="H49" s="76" t="str">
        <f>VLOOKUP($E49,Atletas!$1:$1048576,5,FALSE)</f>
        <v>AJS</v>
      </c>
      <c r="I49" s="35"/>
      <c r="J49" s="34"/>
      <c r="K49" s="35"/>
      <c r="L49" s="35" t="s">
        <v>730</v>
      </c>
      <c r="M49" s="44"/>
    </row>
    <row r="50" spans="1:13" s="30" customFormat="1">
      <c r="A50" s="27"/>
      <c r="B50" s="28"/>
      <c r="C50" s="29"/>
      <c r="D50" s="26"/>
      <c r="E50" s="30" t="s">
        <v>1486</v>
      </c>
      <c r="F50" s="31">
        <f>VLOOKUP($E50,Atletas!$1:$1048576,7,FALSE)</f>
        <v>33425</v>
      </c>
      <c r="G50" s="31" t="str">
        <f>VLOOKUP($E50,Atletas!$1:$1048576,9,FALSE)</f>
        <v>S/Sub-23</v>
      </c>
      <c r="H50" s="76" t="str">
        <f>VLOOKUP($E50,Atletas!$1:$1048576,5,FALSE)</f>
        <v>GDE</v>
      </c>
      <c r="I50" s="35"/>
      <c r="J50" s="34"/>
      <c r="K50" s="35"/>
      <c r="L50" s="35" t="s">
        <v>1682</v>
      </c>
    </row>
    <row r="51" spans="1:13" s="30" customFormat="1">
      <c r="A51" s="27"/>
      <c r="B51" s="28"/>
      <c r="C51" s="29"/>
      <c r="D51" s="26"/>
      <c r="E51" s="30" t="s">
        <v>1483</v>
      </c>
      <c r="F51" s="31">
        <f>VLOOKUP($E51,Atletas!$1:$1048576,7,FALSE)</f>
        <v>33064</v>
      </c>
      <c r="G51" s="31" t="str">
        <f>VLOOKUP($E51,Atletas!$1:$1048576,9,FALSE)</f>
        <v>Sénior</v>
      </c>
      <c r="H51" s="76" t="str">
        <f>VLOOKUP($E51,Atletas!$1:$1048576,5,FALSE)</f>
        <v>GDE</v>
      </c>
      <c r="I51" s="35"/>
      <c r="J51" s="34"/>
      <c r="K51" s="35"/>
      <c r="L51" s="35" t="s">
        <v>65</v>
      </c>
    </row>
    <row r="52" spans="1:13" s="30" customFormat="1">
      <c r="A52" s="27"/>
      <c r="B52" s="28"/>
      <c r="C52" s="29"/>
      <c r="D52" s="26"/>
      <c r="E52" s="30" t="s">
        <v>1431</v>
      </c>
      <c r="F52" s="31" t="e">
        <f>VLOOKUP($E52,Atletas!$1:$1048576,7,FALSE)</f>
        <v>#N/A</v>
      </c>
      <c r="G52" s="31" t="e">
        <f>VLOOKUP($E52,Atletas!$1:$1048576,9,FALSE)</f>
        <v>#N/A</v>
      </c>
      <c r="H52" s="76" t="e">
        <f>VLOOKUP($E52,Atletas!$1:$1048576,5,FALSE)</f>
        <v>#N/A</v>
      </c>
      <c r="I52" s="35"/>
      <c r="J52" s="34"/>
      <c r="K52" s="35"/>
      <c r="L52" s="35" t="s">
        <v>726</v>
      </c>
      <c r="M52" s="44"/>
    </row>
    <row r="53" spans="1:13" s="30" customFormat="1">
      <c r="A53" s="27"/>
      <c r="B53" s="28"/>
      <c r="C53" s="29"/>
      <c r="D53" s="26"/>
      <c r="E53" s="30" t="s">
        <v>618</v>
      </c>
      <c r="F53" s="31" t="e">
        <f>VLOOKUP($E53,Atletas!$1:$1048576,7,FALSE)</f>
        <v>#N/A</v>
      </c>
      <c r="G53" s="31" t="e">
        <f>VLOOKUP($E53,Atletas!$1:$1048576,9,FALSE)</f>
        <v>#N/A</v>
      </c>
      <c r="H53" s="76" t="e">
        <f>VLOOKUP($E53,Atletas!$1:$1048576,5,FALSE)</f>
        <v>#N/A</v>
      </c>
      <c r="I53" s="35"/>
      <c r="J53" s="34"/>
      <c r="K53" s="35"/>
      <c r="L53" s="35" t="s">
        <v>61</v>
      </c>
    </row>
    <row r="54" spans="1:13" s="30" customFormat="1">
      <c r="A54" s="27"/>
      <c r="B54" s="28"/>
      <c r="C54" s="29"/>
      <c r="D54" s="26"/>
      <c r="E54" s="30" t="s">
        <v>824</v>
      </c>
      <c r="F54" s="31">
        <f>VLOOKUP($E54,Atletas!$1:$1048576,7,FALSE)</f>
        <v>34501</v>
      </c>
      <c r="G54" s="31" t="str">
        <f>VLOOKUP($E54,Atletas!$1:$1048576,9,FALSE)</f>
        <v>Júnior</v>
      </c>
      <c r="H54" s="76" t="str">
        <f>VLOOKUP($E54,Atletas!$1:$1048576,5,FALSE)</f>
        <v>CSM</v>
      </c>
      <c r="I54" s="35"/>
      <c r="J54" s="34"/>
      <c r="K54" s="35"/>
      <c r="L54" s="35" t="s">
        <v>62</v>
      </c>
    </row>
    <row r="55" spans="1:13" s="30" customFormat="1">
      <c r="A55" s="27"/>
      <c r="B55" s="28"/>
      <c r="C55" s="29"/>
      <c r="D55" s="26"/>
      <c r="E55" s="30" t="s">
        <v>1224</v>
      </c>
      <c r="F55" s="31">
        <f>VLOOKUP($E55,Atletas!$1:$1048576,7,FALSE)</f>
        <v>34174</v>
      </c>
      <c r="G55" s="31" t="str">
        <f>VLOOKUP($E55,Atletas!$1:$1048576,9,FALSE)</f>
        <v>S/Sub-23</v>
      </c>
      <c r="H55" s="76" t="str">
        <f>VLOOKUP($E55,Atletas!$1:$1048576,5,FALSE)</f>
        <v>ACDSJ</v>
      </c>
      <c r="I55" s="35"/>
      <c r="J55" s="34"/>
      <c r="K55" s="35"/>
      <c r="L55" s="35" t="s">
        <v>727</v>
      </c>
      <c r="M55" s="44"/>
    </row>
    <row r="56" spans="1:13" s="30" customFormat="1">
      <c r="A56" s="27"/>
      <c r="B56" s="28"/>
      <c r="C56" s="29"/>
      <c r="D56" s="26"/>
      <c r="E56" s="30" t="s">
        <v>1373</v>
      </c>
      <c r="F56" s="31">
        <f>VLOOKUP($E56,Atletas!$1:$1048576,7,FALSE)</f>
        <v>32629</v>
      </c>
      <c r="G56" s="31" t="str">
        <f>VLOOKUP($E56,Atletas!$1:$1048576,9,FALSE)</f>
        <v>Sénior</v>
      </c>
      <c r="H56" s="76" t="str">
        <f>VLOOKUP($E56,Atletas!$1:$1048576,5,FALSE)</f>
        <v>CAFH</v>
      </c>
      <c r="I56" s="35"/>
      <c r="J56" s="34"/>
      <c r="K56" s="35"/>
      <c r="L56" s="35" t="s">
        <v>728</v>
      </c>
      <c r="M56" s="44"/>
    </row>
    <row r="57" spans="1:13" s="30" customFormat="1">
      <c r="A57" s="27"/>
      <c r="B57" s="28"/>
      <c r="C57" s="29"/>
      <c r="D57" s="26"/>
      <c r="E57" s="30" t="s">
        <v>1508</v>
      </c>
      <c r="F57" s="31">
        <f>VLOOKUP($E57,Atletas!$1:$1048576,7,FALSE)</f>
        <v>34271</v>
      </c>
      <c r="G57" s="31" t="str">
        <f>VLOOKUP($E57,Atletas!$1:$1048576,9,FALSE)</f>
        <v>S/Sub-23</v>
      </c>
      <c r="H57" s="76" t="str">
        <f>VLOOKUP($E57,Atletas!$1:$1048576,5,FALSE)</f>
        <v>AJS</v>
      </c>
      <c r="I57" s="35"/>
      <c r="J57" s="34"/>
      <c r="K57" s="35"/>
      <c r="L57" s="35" t="s">
        <v>2004</v>
      </c>
    </row>
    <row r="58" spans="1:13" s="30" customFormat="1">
      <c r="A58" s="27"/>
      <c r="B58" s="28"/>
      <c r="C58" s="29"/>
      <c r="D58" s="26"/>
      <c r="E58" s="30" t="s">
        <v>1741</v>
      </c>
      <c r="F58" s="31">
        <f>VLOOKUP($E58,Atletas!$1:$1048576,7,FALSE)</f>
        <v>33679</v>
      </c>
      <c r="G58" s="31" t="str">
        <f>VLOOKUP($E58,Atletas!$1:$1048576,9,FALSE)</f>
        <v>S/Sub-23</v>
      </c>
      <c r="H58" s="76" t="str">
        <f>VLOOKUP($E58,Atletas!$1:$1048576,5,FALSE)</f>
        <v>GDE</v>
      </c>
      <c r="I58" s="35"/>
      <c r="J58" s="34"/>
      <c r="K58" s="35"/>
      <c r="L58" s="35" t="s">
        <v>1087</v>
      </c>
    </row>
    <row r="59" spans="1:13" s="30" customFormat="1">
      <c r="A59" s="27"/>
      <c r="B59" s="28"/>
      <c r="C59" s="29"/>
      <c r="D59" s="26"/>
      <c r="E59" s="30" t="s">
        <v>1506</v>
      </c>
      <c r="F59" s="31">
        <f>VLOOKUP($E59,Atletas!$1:$1048576,7,FALSE)</f>
        <v>33571</v>
      </c>
      <c r="G59" s="31" t="str">
        <f>VLOOKUP($E59,Atletas!$1:$1048576,9,FALSE)</f>
        <v>S/Sub-23</v>
      </c>
      <c r="H59" s="76" t="str">
        <f>VLOOKUP($E59,Atletas!$1:$1048576,5,FALSE)</f>
        <v>AJS</v>
      </c>
      <c r="I59" s="35"/>
      <c r="J59" s="34"/>
      <c r="K59" s="35"/>
      <c r="L59" s="35" t="s">
        <v>720</v>
      </c>
      <c r="M59" s="44"/>
    </row>
    <row r="60" spans="1:13" s="30" customFormat="1">
      <c r="A60" s="27"/>
      <c r="B60" s="28"/>
      <c r="C60" s="29"/>
      <c r="D60" s="26"/>
      <c r="E60" s="30" t="s">
        <v>1490</v>
      </c>
      <c r="F60" s="31">
        <f>VLOOKUP($E60,Atletas!$1:$1048576,7,FALSE)</f>
        <v>34172</v>
      </c>
      <c r="G60" s="31" t="str">
        <f>VLOOKUP($E60,Atletas!$1:$1048576,9,FALSE)</f>
        <v>S/Sub-23</v>
      </c>
      <c r="H60" s="76" t="str">
        <f>VLOOKUP($E60,Atletas!$1:$1048576,5,FALSE)</f>
        <v>GDE</v>
      </c>
      <c r="I60" s="35"/>
      <c r="J60" s="34"/>
      <c r="K60" s="35"/>
      <c r="L60" s="35" t="s">
        <v>729</v>
      </c>
      <c r="M60" s="44"/>
    </row>
    <row r="61" spans="1:13" s="30" customFormat="1">
      <c r="A61" s="27"/>
      <c r="B61" s="28"/>
      <c r="C61" s="29"/>
      <c r="D61" s="26"/>
      <c r="E61" s="30" t="s">
        <v>1724</v>
      </c>
      <c r="F61" s="31">
        <f>VLOOKUP($E61,Atletas!$1:$1048576,7,FALSE)</f>
        <v>34927</v>
      </c>
      <c r="G61" s="31" t="str">
        <f>VLOOKUP($E61,Atletas!$1:$1048576,9,FALSE)</f>
        <v>Júnior</v>
      </c>
      <c r="H61" s="76" t="str">
        <f>VLOOKUP($E61,Atletas!$1:$1048576,5,FALSE)</f>
        <v>ACDSJ</v>
      </c>
      <c r="I61" s="35"/>
      <c r="J61" s="34"/>
      <c r="K61" s="35"/>
      <c r="L61" s="35" t="s">
        <v>2655</v>
      </c>
    </row>
    <row r="62" spans="1:13" s="30" customFormat="1">
      <c r="A62" s="27"/>
      <c r="B62" s="28"/>
      <c r="C62" s="29"/>
      <c r="D62" s="26"/>
      <c r="E62" s="30" t="s">
        <v>1509</v>
      </c>
      <c r="F62" s="31">
        <f>VLOOKUP($E62,Atletas!$1:$1048576,7,FALSE)</f>
        <v>33906</v>
      </c>
      <c r="G62" s="31" t="str">
        <f>VLOOKUP($E62,Atletas!$1:$1048576,9,FALSE)</f>
        <v>S/Sub-23</v>
      </c>
      <c r="H62" s="76" t="str">
        <f>VLOOKUP($E62,Atletas!$1:$1048576,5,FALSE)</f>
        <v>AJS</v>
      </c>
      <c r="I62" s="35"/>
      <c r="J62" s="34"/>
      <c r="K62" s="35"/>
      <c r="L62" s="35" t="s">
        <v>2661</v>
      </c>
    </row>
    <row r="63" spans="1:13" s="30" customFormat="1">
      <c r="A63" s="27"/>
      <c r="B63" s="28"/>
      <c r="C63" s="29"/>
      <c r="D63" s="26"/>
      <c r="E63" s="30" t="s">
        <v>1581</v>
      </c>
      <c r="F63" s="31">
        <f>VLOOKUP($E63,Atletas!$1:$1048576,7,FALSE)</f>
        <v>34457</v>
      </c>
      <c r="G63" s="31" t="str">
        <f>VLOOKUP($E63,Atletas!$1:$1048576,9,FALSE)</f>
        <v>Júnior</v>
      </c>
      <c r="H63" s="76" t="str">
        <f>VLOOKUP($E63,Atletas!$1:$1048576,5,FALSE)</f>
        <v>ADRAP</v>
      </c>
      <c r="I63" s="35"/>
      <c r="J63" s="34"/>
      <c r="K63" s="35"/>
      <c r="L63" s="35" t="s">
        <v>2656</v>
      </c>
    </row>
    <row r="64" spans="1:13" s="30" customFormat="1">
      <c r="A64" s="27"/>
      <c r="B64" s="28"/>
      <c r="C64" s="29"/>
      <c r="D64" s="26"/>
      <c r="E64" s="30" t="s">
        <v>751</v>
      </c>
      <c r="F64" s="31" t="e">
        <f>VLOOKUP($E64,Atletas!$1:$1048576,7,FALSE)</f>
        <v>#N/A</v>
      </c>
      <c r="G64" s="31" t="e">
        <f>VLOOKUP($E64,Atletas!$1:$1048576,9,FALSE)</f>
        <v>#N/A</v>
      </c>
      <c r="H64" s="76" t="e">
        <f>VLOOKUP($E64,Atletas!$1:$1048576,5,FALSE)</f>
        <v>#N/A</v>
      </c>
      <c r="I64" s="35"/>
      <c r="J64" s="34"/>
      <c r="K64" s="35"/>
      <c r="L64" s="35" t="s">
        <v>57</v>
      </c>
    </row>
    <row r="65" spans="1:13" s="30" customFormat="1">
      <c r="A65" s="27"/>
      <c r="B65" s="28"/>
      <c r="C65" s="29"/>
      <c r="D65" s="26"/>
      <c r="E65" s="30" t="s">
        <v>619</v>
      </c>
      <c r="F65" s="31">
        <f>VLOOKUP($E65,Atletas!$1:$1048576,7,FALSE)</f>
        <v>34090</v>
      </c>
      <c r="G65" s="31" t="str">
        <f>VLOOKUP($E65,Atletas!$1:$1048576,9,FALSE)</f>
        <v>S/Sub-23</v>
      </c>
      <c r="H65" s="76" t="str">
        <f>VLOOKUP($E65,Atletas!$1:$1048576,5,FALSE)</f>
        <v>AJS</v>
      </c>
      <c r="I65" s="35"/>
      <c r="J65" s="34"/>
      <c r="K65" s="35"/>
      <c r="L65" s="35" t="s">
        <v>2005</v>
      </c>
    </row>
    <row r="66" spans="1:13" s="30" customFormat="1">
      <c r="A66" s="27"/>
      <c r="B66" s="28"/>
      <c r="C66" s="29"/>
      <c r="D66" s="26"/>
      <c r="E66" s="30" t="s">
        <v>1151</v>
      </c>
      <c r="F66" s="31" t="e">
        <f>VLOOKUP($E66,Atletas!$1:$1048576,7,FALSE)</f>
        <v>#N/A</v>
      </c>
      <c r="G66" s="31" t="e">
        <f>VLOOKUP($E66,Atletas!$1:$1048576,9,FALSE)</f>
        <v>#N/A</v>
      </c>
      <c r="H66" s="76" t="e">
        <f>VLOOKUP($E66,Atletas!$1:$1048576,5,FALSE)</f>
        <v>#N/A</v>
      </c>
      <c r="I66" s="35"/>
      <c r="J66" s="34"/>
      <c r="K66" s="35"/>
      <c r="L66" s="35" t="s">
        <v>731</v>
      </c>
      <c r="M66" s="44"/>
    </row>
    <row r="67" spans="1:13" s="30" customFormat="1">
      <c r="A67" s="27"/>
      <c r="B67" s="28"/>
      <c r="C67" s="29"/>
      <c r="D67" s="26"/>
      <c r="E67" s="30" t="s">
        <v>1511</v>
      </c>
      <c r="F67" s="31" t="e">
        <f>VLOOKUP($E67,Atletas!$1:$1048576,7,FALSE)</f>
        <v>#N/A</v>
      </c>
      <c r="G67" s="31" t="e">
        <f>VLOOKUP($E67,Atletas!$1:$1048576,9,FALSE)</f>
        <v>#N/A</v>
      </c>
      <c r="H67" s="76" t="e">
        <f>VLOOKUP($E67,Atletas!$1:$1048576,5,FALSE)</f>
        <v>#N/A</v>
      </c>
      <c r="I67" s="35"/>
      <c r="J67" s="34"/>
      <c r="K67" s="35"/>
      <c r="L67" s="35" t="s">
        <v>721</v>
      </c>
      <c r="M67" s="44"/>
    </row>
    <row r="68" spans="1:13" s="30" customFormat="1">
      <c r="A68" s="27"/>
      <c r="B68" s="28"/>
      <c r="C68" s="29"/>
      <c r="D68" s="26"/>
      <c r="E68" s="30" t="s">
        <v>2079</v>
      </c>
      <c r="F68" s="31" t="e">
        <f>VLOOKUP($E68,Atletas!$1:$1048576,7,FALSE)</f>
        <v>#N/A</v>
      </c>
      <c r="G68" s="31" t="e">
        <f>VLOOKUP($E68,Atletas!$1:$1048576,9,FALSE)</f>
        <v>#N/A</v>
      </c>
      <c r="H68" s="76" t="e">
        <f>VLOOKUP($E68,Atletas!$1:$1048576,5,FALSE)</f>
        <v>#N/A</v>
      </c>
      <c r="I68" s="35"/>
      <c r="J68" s="34"/>
      <c r="K68" s="35"/>
      <c r="L68" s="35" t="s">
        <v>2658</v>
      </c>
    </row>
    <row r="69" spans="1:13" s="30" customFormat="1">
      <c r="A69" s="27"/>
      <c r="B69" s="28"/>
      <c r="C69" s="29"/>
      <c r="D69" s="26"/>
      <c r="E69" s="30" t="s">
        <v>1653</v>
      </c>
      <c r="F69" s="31">
        <f>VLOOKUP($E69,Atletas!$1:$1048576,7,FALSE)</f>
        <v>34120</v>
      </c>
      <c r="G69" s="31" t="str">
        <f>VLOOKUP($E69,Atletas!$1:$1048576,9,FALSE)</f>
        <v>S/Sub-23</v>
      </c>
      <c r="H69" s="76" t="str">
        <f>VLOOKUP($E69,Atletas!$1:$1048576,5,FALSE)</f>
        <v>GDE</v>
      </c>
      <c r="I69" s="35"/>
      <c r="J69" s="34"/>
      <c r="K69" s="35"/>
      <c r="L69" s="35" t="s">
        <v>2006</v>
      </c>
    </row>
    <row r="70" spans="1:13" s="30" customFormat="1">
      <c r="A70" s="27"/>
      <c r="B70" s="28"/>
      <c r="C70" s="29"/>
      <c r="D70" s="26"/>
      <c r="E70" s="30" t="s">
        <v>677</v>
      </c>
      <c r="F70" s="31" t="e">
        <f>VLOOKUP($E70,Atletas!$1:$1048576,7,FALSE)</f>
        <v>#N/A</v>
      </c>
      <c r="G70" s="31" t="e">
        <f>VLOOKUP($E70,Atletas!$1:$1048576,9,FALSE)</f>
        <v>#N/A</v>
      </c>
      <c r="H70" s="76" t="e">
        <f>VLOOKUP($E70,Atletas!$1:$1048576,5,FALSE)</f>
        <v>#N/A</v>
      </c>
      <c r="I70" s="35"/>
      <c r="J70" s="34"/>
      <c r="K70" s="35"/>
      <c r="L70" s="35" t="s">
        <v>59</v>
      </c>
    </row>
    <row r="71" spans="1:13" s="30" customFormat="1">
      <c r="A71" s="27"/>
      <c r="B71" s="28"/>
      <c r="C71" s="29"/>
      <c r="D71" s="26"/>
      <c r="E71" s="30" t="s">
        <v>749</v>
      </c>
      <c r="F71" s="31" t="e">
        <f>VLOOKUP($E71,Atletas!$1:$1048576,7,FALSE)</f>
        <v>#N/A</v>
      </c>
      <c r="G71" s="31" t="e">
        <f>VLOOKUP($E71,Atletas!$1:$1048576,9,FALSE)</f>
        <v>#N/A</v>
      </c>
      <c r="H71" s="76" t="e">
        <f>VLOOKUP($E71,Atletas!$1:$1048576,5,FALSE)</f>
        <v>#N/A</v>
      </c>
      <c r="I71" s="35"/>
      <c r="J71" s="34"/>
      <c r="K71" s="35"/>
      <c r="L71" s="35" t="s">
        <v>60</v>
      </c>
    </row>
    <row r="72" spans="1:13" s="30" customFormat="1">
      <c r="A72" s="27"/>
      <c r="B72" s="28"/>
      <c r="C72" s="29"/>
      <c r="D72" s="26"/>
      <c r="E72" s="30" t="s">
        <v>1524</v>
      </c>
      <c r="F72" s="31">
        <f>VLOOKUP($E72,Atletas!$1:$1048576,7,FALSE)</f>
        <v>33533</v>
      </c>
      <c r="G72" s="31" t="str">
        <f>VLOOKUP($E72,Atletas!$1:$1048576,9,FALSE)</f>
        <v>S/Sub-23</v>
      </c>
      <c r="H72" s="76" t="str">
        <f>VLOOKUP($E72,Atletas!$1:$1048576,5,FALSE)</f>
        <v>AJS</v>
      </c>
      <c r="I72" s="35"/>
      <c r="J72" s="34"/>
      <c r="K72" s="35"/>
      <c r="L72" s="35" t="s">
        <v>634</v>
      </c>
    </row>
    <row r="73" spans="1:13" s="30" customFormat="1">
      <c r="A73" s="27"/>
      <c r="B73" s="28"/>
      <c r="C73" s="29"/>
      <c r="D73" s="26"/>
      <c r="E73" s="30" t="s">
        <v>1240</v>
      </c>
      <c r="F73" s="31" t="e">
        <f>VLOOKUP($E73,Atletas!$1:$1048576,7,FALSE)</f>
        <v>#N/A</v>
      </c>
      <c r="G73" s="31" t="e">
        <f>VLOOKUP($E73,Atletas!$1:$1048576,9,FALSE)</f>
        <v>#N/A</v>
      </c>
      <c r="H73" s="76" t="e">
        <f>VLOOKUP($E73,Atletas!$1:$1048576,5,FALSE)</f>
        <v>#N/A</v>
      </c>
      <c r="I73" s="35"/>
      <c r="J73" s="34"/>
      <c r="K73" s="35"/>
      <c r="L73" s="35" t="s">
        <v>50</v>
      </c>
    </row>
    <row r="74" spans="1:13" s="30" customFormat="1">
      <c r="A74" s="27"/>
      <c r="B74" s="28"/>
      <c r="C74" s="29"/>
      <c r="D74" s="26"/>
      <c r="F74" s="31">
        <f>VLOOKUP($E74,Atletas!$1:$1048576,7,FALSE)</f>
        <v>0</v>
      </c>
      <c r="G74" s="31">
        <f>VLOOKUP($E74,Atletas!$1:$1048576,9,FALSE)</f>
        <v>0</v>
      </c>
      <c r="H74" s="76">
        <f>VLOOKUP($E74,Atletas!$1:$1048576,5,FALSE)</f>
        <v>0</v>
      </c>
      <c r="I74" s="35"/>
      <c r="J74" s="34"/>
      <c r="K74" s="35"/>
      <c r="L74" s="35" t="s">
        <v>27</v>
      </c>
    </row>
  </sheetData>
  <autoFilter ref="G5:H73"/>
  <sortState ref="A6:O64">
    <sortCondition descending="1" ref="L6:L64"/>
  </sortState>
  <mergeCells count="4"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2" enableFormatConditionsCalculation="0">
    <pageSetUpPr fitToPage="1"/>
  </sheetPr>
  <dimension ref="A1:O169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2" sqref="A2:L2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23" customWidth="1"/>
    <col min="4" max="4" width="5.6640625" style="2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bestFit="1" customWidth="1"/>
    <col min="11" max="11" width="13.6640625" style="18" customWidth="1"/>
    <col min="12" max="12" width="11.6640625" style="18" customWidth="1"/>
    <col min="13" max="14" width="0" hidden="1" customWidth="1"/>
  </cols>
  <sheetData>
    <row r="1" spans="1:15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5" ht="19.5" customHeight="1">
      <c r="A2" s="180" t="s">
        <v>1405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5" ht="18" customHeight="1">
      <c r="A3" s="182" t="s">
        <v>1406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</row>
    <row r="4" spans="1:15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85"/>
    </row>
    <row r="5" spans="1:15" s="61" customFormat="1" ht="15.25" customHeight="1">
      <c r="A5" s="3" t="s">
        <v>1756</v>
      </c>
      <c r="B5" s="5" t="s">
        <v>1757</v>
      </c>
      <c r="C5" s="60" t="s">
        <v>1758</v>
      </c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</row>
    <row r="6" spans="1:15" s="30" customFormat="1">
      <c r="A6" s="27">
        <v>1</v>
      </c>
      <c r="B6" s="28">
        <v>22.48</v>
      </c>
      <c r="C6" s="29"/>
      <c r="D6" s="26">
        <v>1</v>
      </c>
      <c r="E6" s="30" t="s">
        <v>1766</v>
      </c>
      <c r="F6" s="31">
        <f>VLOOKUP($E6,Atletas!$1:$1048576,7,FALSE)</f>
        <v>36664</v>
      </c>
      <c r="G6" s="31" t="str">
        <f>VLOOKUP($E6,Atletas!$1:$1048576,9,FALSE)</f>
        <v>Infantil</v>
      </c>
      <c r="H6" s="76" t="str">
        <f>VLOOKUP($E6,Atletas!$1:$1048576,5,FALSE)</f>
        <v>ACDSJ</v>
      </c>
      <c r="I6" s="35" t="s">
        <v>1434</v>
      </c>
      <c r="J6" s="34">
        <v>41406</v>
      </c>
      <c r="K6" s="35"/>
      <c r="L6" s="35" t="s">
        <v>27</v>
      </c>
    </row>
    <row r="7" spans="1:15" s="30" customFormat="1">
      <c r="A7" s="27">
        <v>2</v>
      </c>
      <c r="B7" s="28">
        <v>18.43</v>
      </c>
      <c r="C7" s="29"/>
      <c r="D7" s="26">
        <v>2</v>
      </c>
      <c r="E7" s="30" t="s">
        <v>2795</v>
      </c>
      <c r="F7" s="31">
        <f>VLOOKUP($E7,Atletas!$1:$1048576,7,FALSE)</f>
        <v>36659</v>
      </c>
      <c r="G7" s="31" t="str">
        <f>VLOOKUP($E7,Atletas!$1:$1048576,9,FALSE)</f>
        <v>Infantil</v>
      </c>
      <c r="H7" s="76" t="str">
        <f>VLOOKUP($E7,Atletas!$1:$1048576,5,FALSE)</f>
        <v>AJS</v>
      </c>
      <c r="I7" s="35" t="s">
        <v>1434</v>
      </c>
      <c r="J7" s="34">
        <v>41406</v>
      </c>
      <c r="K7" s="35"/>
      <c r="L7" s="35" t="s">
        <v>27</v>
      </c>
      <c r="O7" s="30" t="str">
        <f>IF(L7="rp",CONCATENATE(B7," - 12"),L7)</f>
        <v>18,43 - 12</v>
      </c>
    </row>
    <row r="8" spans="1:15" s="30" customFormat="1">
      <c r="A8" s="27">
        <v>3</v>
      </c>
      <c r="B8" s="28">
        <v>17.190000000000001</v>
      </c>
      <c r="C8" s="29"/>
      <c r="D8" s="26">
        <v>3</v>
      </c>
      <c r="E8" s="30" t="s">
        <v>2957</v>
      </c>
      <c r="F8" s="31">
        <f>VLOOKUP($E8,Atletas!$1:$1048576,7,FALSE)</f>
        <v>36810</v>
      </c>
      <c r="G8" s="31" t="str">
        <f>VLOOKUP($E8,Atletas!$1:$1048576,9,FALSE)</f>
        <v>Infantil</v>
      </c>
      <c r="H8" s="76" t="str">
        <f>VLOOKUP($E8,Atletas!$1:$1048576,5,FALSE)</f>
        <v>ACDSJ</v>
      </c>
      <c r="I8" s="35" t="s">
        <v>1434</v>
      </c>
      <c r="J8" s="34">
        <v>41406</v>
      </c>
      <c r="K8" s="35"/>
      <c r="L8" s="35" t="s">
        <v>27</v>
      </c>
    </row>
    <row r="9" spans="1:15" s="30" customFormat="1">
      <c r="A9" s="27">
        <v>4</v>
      </c>
      <c r="B9" s="28">
        <v>17</v>
      </c>
      <c r="C9" s="29"/>
      <c r="D9" s="26">
        <v>4</v>
      </c>
      <c r="E9" s="30" t="s">
        <v>2076</v>
      </c>
      <c r="F9" s="31">
        <f>VLOOKUP($E9,Atletas!$1:$1048576,7,FALSE)</f>
        <v>36708</v>
      </c>
      <c r="G9" s="31" t="str">
        <f>VLOOKUP($E9,Atletas!$1:$1048576,9,FALSE)</f>
        <v>Infantil</v>
      </c>
      <c r="H9" s="76" t="str">
        <f>VLOOKUP($E9,Atletas!$1:$1048576,5,FALSE)</f>
        <v>ACDSJ</v>
      </c>
      <c r="I9" s="35" t="s">
        <v>1434</v>
      </c>
      <c r="J9" s="34">
        <v>41406</v>
      </c>
      <c r="K9" s="35"/>
      <c r="L9" s="35" t="s">
        <v>2662</v>
      </c>
    </row>
    <row r="10" spans="1:15" s="30" customFormat="1">
      <c r="A10" s="27">
        <v>5</v>
      </c>
      <c r="B10" s="28">
        <v>15.59</v>
      </c>
      <c r="C10" s="29"/>
      <c r="D10" s="26">
        <v>5</v>
      </c>
      <c r="E10" s="30" t="s">
        <v>2169</v>
      </c>
      <c r="F10" s="31">
        <f>VLOOKUP($E10,Atletas!$1:$1048576,7,FALSE)</f>
        <v>36982</v>
      </c>
      <c r="G10" s="31" t="str">
        <f>VLOOKUP($E10,Atletas!$1:$1048576,9,FALSE)</f>
        <v>Infantil</v>
      </c>
      <c r="H10" s="76" t="str">
        <f>VLOOKUP($E10,Atletas!$1:$1048576,5,FALSE)</f>
        <v>AJS</v>
      </c>
      <c r="I10" s="35" t="s">
        <v>1434</v>
      </c>
      <c r="J10" s="34">
        <v>41406</v>
      </c>
      <c r="K10" s="35"/>
      <c r="L10" s="35" t="s">
        <v>27</v>
      </c>
    </row>
    <row r="11" spans="1:15" s="30" customFormat="1">
      <c r="A11" s="27">
        <v>6</v>
      </c>
      <c r="B11" s="28">
        <v>13.39</v>
      </c>
      <c r="C11" s="29"/>
      <c r="D11" s="26">
        <v>6</v>
      </c>
      <c r="E11" s="30" t="s">
        <v>3050</v>
      </c>
      <c r="F11" s="31">
        <f>VLOOKUP($E11,Atletas!$1:$1048576,7,FALSE)</f>
        <v>36852</v>
      </c>
      <c r="G11" s="31" t="str">
        <f>VLOOKUP($E11,Atletas!$1:$1048576,9,FALSE)</f>
        <v>Infantil</v>
      </c>
      <c r="H11" s="76" t="str">
        <f>VLOOKUP($E11,Atletas!$1:$1048576,5,FALSE)</f>
        <v>AJS</v>
      </c>
      <c r="I11" s="35" t="s">
        <v>1434</v>
      </c>
      <c r="J11" s="34">
        <v>41406</v>
      </c>
      <c r="K11" s="35"/>
      <c r="L11" s="35" t="s">
        <v>27</v>
      </c>
    </row>
    <row r="12" spans="1:15" s="30" customFormat="1">
      <c r="A12" s="27">
        <v>7</v>
      </c>
      <c r="B12" s="28">
        <v>12.55</v>
      </c>
      <c r="C12" s="29"/>
      <c r="D12" s="26">
        <v>2</v>
      </c>
      <c r="E12" s="30" t="s">
        <v>2167</v>
      </c>
      <c r="F12" s="31">
        <f>VLOOKUP($E12,Atletas!$1:$1048576,7,FALSE)</f>
        <v>36621</v>
      </c>
      <c r="G12" s="31" t="str">
        <f>VLOOKUP($E12,Atletas!$1:$1048576,9,FALSE)</f>
        <v>Infantil</v>
      </c>
      <c r="H12" s="76" t="str">
        <f>VLOOKUP($E12,Atletas!$1:$1048576,5,FALSE)</f>
        <v>ACDSJ</v>
      </c>
      <c r="I12" s="35" t="s">
        <v>1434</v>
      </c>
      <c r="J12" s="34">
        <v>41287</v>
      </c>
      <c r="K12" s="35"/>
      <c r="L12" s="35" t="s">
        <v>27</v>
      </c>
    </row>
    <row r="13" spans="1:15" s="30" customFormat="1">
      <c r="A13" s="27">
        <v>8</v>
      </c>
      <c r="B13" s="28">
        <v>12.55</v>
      </c>
      <c r="C13" s="29"/>
      <c r="D13" s="26">
        <v>7</v>
      </c>
      <c r="E13" s="30" t="s">
        <v>3039</v>
      </c>
      <c r="F13" s="31">
        <f>VLOOKUP($E13,Atletas!$1:$1048576,7,FALSE)</f>
        <v>37516</v>
      </c>
      <c r="G13" s="31" t="str">
        <f>VLOOKUP($E13,Atletas!$1:$1048576,9,FALSE)</f>
        <v>Benjamim-B</v>
      </c>
      <c r="H13" s="76" t="str">
        <f>VLOOKUP($E13,Atletas!$1:$1048576,5,FALSE)</f>
        <v>CSM</v>
      </c>
      <c r="I13" s="35" t="s">
        <v>1434</v>
      </c>
      <c r="J13" s="34">
        <v>41406</v>
      </c>
      <c r="K13" s="35"/>
      <c r="L13" s="35" t="s">
        <v>27</v>
      </c>
    </row>
    <row r="14" spans="1:15" s="30" customFormat="1">
      <c r="A14" s="27"/>
      <c r="B14" s="28"/>
      <c r="C14" s="29"/>
      <c r="D14" s="26"/>
      <c r="F14" s="31">
        <f>VLOOKUP($E14,Atletas!$1:$1048576,7,FALSE)</f>
        <v>0</v>
      </c>
      <c r="G14" s="31">
        <f>VLOOKUP($E14,Atletas!$1:$1048576,9,FALSE)</f>
        <v>0</v>
      </c>
      <c r="H14" s="76">
        <f>VLOOKUP($E14,Atletas!$1:$1048576,5,FALSE)</f>
        <v>0</v>
      </c>
      <c r="I14" s="35"/>
      <c r="J14" s="34"/>
      <c r="K14" s="35"/>
      <c r="L14" s="35" t="s">
        <v>27</v>
      </c>
      <c r="M14" s="44"/>
    </row>
    <row r="15" spans="1:15" s="30" customFormat="1">
      <c r="A15" s="27"/>
      <c r="B15" s="28"/>
      <c r="C15" s="29"/>
      <c r="D15" s="26"/>
      <c r="F15" s="31">
        <f>VLOOKUP($E15,Atletas!$1:$1048576,7,FALSE)</f>
        <v>0</v>
      </c>
      <c r="G15" s="31">
        <f>VLOOKUP($E15,Atletas!$1:$1048576,9,FALSE)</f>
        <v>0</v>
      </c>
      <c r="H15" s="76">
        <f>VLOOKUP($E15,Atletas!$1:$1048576,5,FALSE)</f>
        <v>0</v>
      </c>
      <c r="I15" s="35"/>
      <c r="J15" s="34"/>
      <c r="K15" s="35"/>
      <c r="L15" s="35" t="s">
        <v>27</v>
      </c>
      <c r="N15" s="30" t="str">
        <f t="shared" ref="N15" si="0">CONCATENATE(B15," - 11")</f>
        <v xml:space="preserve"> - 11</v>
      </c>
    </row>
    <row r="16" spans="1:15" s="30" customFormat="1">
      <c r="A16" s="27"/>
      <c r="B16" s="28"/>
      <c r="C16" s="29"/>
      <c r="D16" s="26"/>
      <c r="F16" s="31">
        <f>VLOOKUP($E16,Atletas!$1:$1048576,7,FALSE)</f>
        <v>0</v>
      </c>
      <c r="G16" s="31">
        <f>VLOOKUP($E16,Atletas!$1:$1048576,9,FALSE)</f>
        <v>0</v>
      </c>
      <c r="H16" s="76">
        <f>VLOOKUP($E16,Atletas!$1:$1048576,5,FALSE)</f>
        <v>0</v>
      </c>
      <c r="I16" s="35"/>
      <c r="J16" s="34"/>
      <c r="K16" s="35"/>
      <c r="L16" s="35" t="s">
        <v>27</v>
      </c>
    </row>
    <row r="17" spans="1:12" s="30" customFormat="1">
      <c r="A17" s="27"/>
      <c r="B17" s="28"/>
      <c r="C17" s="29"/>
      <c r="D17" s="26"/>
      <c r="F17" s="31">
        <f>VLOOKUP($E17,Atletas!$1:$1048576,7,FALSE)</f>
        <v>0</v>
      </c>
      <c r="G17" s="31">
        <f>VLOOKUP($E17,Atletas!$1:$1048576,9,FALSE)</f>
        <v>0</v>
      </c>
      <c r="H17" s="76">
        <f>VLOOKUP($E17,Atletas!$1:$1048576,5,FALSE)</f>
        <v>0</v>
      </c>
      <c r="I17" s="35"/>
      <c r="J17" s="34"/>
      <c r="K17" s="35"/>
      <c r="L17" s="35" t="s">
        <v>27</v>
      </c>
    </row>
    <row r="18" spans="1:12" s="30" customFormat="1">
      <c r="A18" s="27"/>
      <c r="B18" s="28"/>
      <c r="C18" s="29"/>
      <c r="D18" s="26"/>
      <c r="F18" s="31">
        <f>VLOOKUP($E18,Atletas!$1:$1048576,7,FALSE)</f>
        <v>0</v>
      </c>
      <c r="G18" s="31">
        <f>VLOOKUP($E18,Atletas!$1:$1048576,9,FALSE)</f>
        <v>0</v>
      </c>
      <c r="H18" s="76">
        <f>VLOOKUP($E18,Atletas!$1:$1048576,5,FALSE)</f>
        <v>0</v>
      </c>
      <c r="I18" s="35"/>
      <c r="J18" s="34"/>
      <c r="K18" s="35"/>
      <c r="L18" s="35" t="s">
        <v>27</v>
      </c>
    </row>
    <row r="19" spans="1:12" s="36" customFormat="1">
      <c r="A19" s="27"/>
      <c r="B19" s="28"/>
      <c r="C19" s="29"/>
      <c r="D19" s="26"/>
      <c r="E19" s="30"/>
      <c r="F19" s="31"/>
      <c r="G19" s="31"/>
      <c r="H19" s="76"/>
      <c r="I19" s="33"/>
      <c r="J19" s="34"/>
      <c r="K19" s="33"/>
      <c r="L19" s="33"/>
    </row>
    <row r="20" spans="1:12" s="36" customFormat="1">
      <c r="A20" s="27"/>
      <c r="B20" s="28"/>
      <c r="C20" s="29"/>
      <c r="D20" s="26"/>
      <c r="E20" s="30"/>
      <c r="F20" s="31"/>
      <c r="G20" s="31"/>
      <c r="H20" s="76"/>
      <c r="I20" s="33"/>
      <c r="J20" s="34"/>
      <c r="K20" s="33"/>
      <c r="L20" s="33"/>
    </row>
    <row r="21" spans="1:12" s="36" customFormat="1">
      <c r="A21" s="27"/>
      <c r="B21" s="28"/>
      <c r="C21" s="29"/>
      <c r="D21" s="26"/>
      <c r="E21" s="30"/>
      <c r="F21" s="31"/>
      <c r="G21" s="31"/>
      <c r="H21" s="76"/>
      <c r="I21" s="33"/>
      <c r="J21" s="34"/>
      <c r="K21" s="33"/>
      <c r="L21" s="33"/>
    </row>
    <row r="22" spans="1:12" s="36" customFormat="1">
      <c r="A22" s="27"/>
      <c r="B22" s="28"/>
      <c r="C22" s="29"/>
      <c r="D22" s="26"/>
      <c r="E22" s="30"/>
      <c r="F22" s="31"/>
      <c r="G22" s="31"/>
      <c r="H22" s="76"/>
      <c r="I22" s="33"/>
      <c r="J22" s="34"/>
      <c r="K22" s="33"/>
      <c r="L22" s="33"/>
    </row>
    <row r="23" spans="1:12" s="36" customFormat="1">
      <c r="A23" s="27"/>
      <c r="B23" s="28"/>
      <c r="C23" s="29"/>
      <c r="D23" s="26"/>
      <c r="E23" s="30"/>
      <c r="F23" s="31"/>
      <c r="G23" s="31"/>
      <c r="H23" s="76"/>
      <c r="I23" s="33"/>
      <c r="J23" s="34"/>
      <c r="K23" s="33"/>
      <c r="L23" s="33"/>
    </row>
    <row r="24" spans="1:12" s="36" customFormat="1">
      <c r="A24" s="27"/>
      <c r="B24" s="28"/>
      <c r="C24" s="29"/>
      <c r="D24" s="26"/>
      <c r="E24" s="30"/>
      <c r="F24" s="31"/>
      <c r="G24" s="31"/>
      <c r="H24" s="76"/>
      <c r="I24" s="33"/>
      <c r="J24" s="34"/>
      <c r="K24" s="33"/>
      <c r="L24" s="33"/>
    </row>
    <row r="25" spans="1:12" s="36" customFormat="1">
      <c r="A25" s="27"/>
      <c r="B25" s="28"/>
      <c r="C25" s="29"/>
      <c r="D25" s="26"/>
      <c r="E25" s="30"/>
      <c r="F25" s="31"/>
      <c r="G25" s="31"/>
      <c r="H25" s="76"/>
      <c r="I25" s="33"/>
      <c r="J25" s="34"/>
      <c r="K25" s="33"/>
      <c r="L25" s="33"/>
    </row>
    <row r="26" spans="1:12" s="36" customFormat="1">
      <c r="A26" s="27"/>
      <c r="B26" s="28"/>
      <c r="C26" s="29"/>
      <c r="D26" s="26"/>
      <c r="E26" s="30"/>
      <c r="F26" s="31"/>
      <c r="G26" s="31"/>
      <c r="H26" s="76"/>
      <c r="I26" s="33"/>
      <c r="J26" s="34"/>
      <c r="K26" s="33"/>
      <c r="L26" s="33"/>
    </row>
    <row r="27" spans="1:12" s="36" customFormat="1">
      <c r="A27" s="27"/>
      <c r="B27" s="28"/>
      <c r="C27" s="29"/>
      <c r="D27" s="26"/>
      <c r="E27" s="30"/>
      <c r="F27" s="31"/>
      <c r="G27" s="31"/>
      <c r="H27" s="76"/>
      <c r="I27" s="33"/>
      <c r="J27" s="34"/>
      <c r="K27" s="33"/>
      <c r="L27" s="33"/>
    </row>
    <row r="28" spans="1:12" s="36" customFormat="1">
      <c r="A28" s="27"/>
      <c r="B28" s="28"/>
      <c r="C28" s="29"/>
      <c r="D28" s="26"/>
      <c r="E28" s="30"/>
      <c r="F28" s="31"/>
      <c r="G28" s="31"/>
      <c r="H28" s="76"/>
      <c r="I28" s="33"/>
      <c r="J28" s="34"/>
      <c r="K28" s="33"/>
      <c r="L28" s="33"/>
    </row>
    <row r="29" spans="1:12" s="36" customFormat="1">
      <c r="A29" s="27"/>
      <c r="B29" s="28"/>
      <c r="C29" s="29"/>
      <c r="D29" s="26"/>
      <c r="E29" s="30"/>
      <c r="F29" s="31"/>
      <c r="G29" s="31"/>
      <c r="H29" s="76"/>
      <c r="I29" s="33"/>
      <c r="J29" s="34"/>
      <c r="K29" s="33"/>
      <c r="L29" s="33"/>
    </row>
    <row r="30" spans="1:12" s="36" customFormat="1">
      <c r="A30" s="27"/>
      <c r="B30" s="28"/>
      <c r="C30" s="29"/>
      <c r="D30" s="26"/>
      <c r="E30" s="30"/>
      <c r="F30" s="31"/>
      <c r="G30" s="31"/>
      <c r="H30" s="76"/>
      <c r="I30" s="33"/>
      <c r="J30" s="34"/>
      <c r="K30" s="33"/>
      <c r="L30" s="33"/>
    </row>
    <row r="31" spans="1:12" s="36" customFormat="1">
      <c r="A31" s="27"/>
      <c r="B31" s="28"/>
      <c r="C31" s="29"/>
      <c r="D31" s="26"/>
      <c r="E31" s="30"/>
      <c r="F31" s="31"/>
      <c r="G31" s="31"/>
      <c r="H31" s="76"/>
      <c r="I31" s="33"/>
      <c r="J31" s="34"/>
      <c r="K31" s="33"/>
      <c r="L31" s="33"/>
    </row>
    <row r="32" spans="1:12" s="36" customFormat="1">
      <c r="A32" s="27"/>
      <c r="B32" s="28"/>
      <c r="C32" s="29"/>
      <c r="D32" s="26"/>
      <c r="E32" s="30"/>
      <c r="F32" s="31"/>
      <c r="G32" s="31"/>
      <c r="H32" s="76"/>
      <c r="I32" s="33"/>
      <c r="J32" s="34"/>
      <c r="K32" s="33"/>
      <c r="L32" s="33"/>
    </row>
    <row r="33" spans="1:12" s="36" customFormat="1">
      <c r="A33" s="27"/>
      <c r="B33" s="28"/>
      <c r="C33" s="29"/>
      <c r="D33" s="26"/>
      <c r="E33" s="30"/>
      <c r="F33" s="31"/>
      <c r="G33" s="31"/>
      <c r="H33" s="76"/>
      <c r="I33" s="33"/>
      <c r="J33" s="34"/>
      <c r="K33" s="33"/>
      <c r="L33" s="33"/>
    </row>
    <row r="34" spans="1:12" s="42" customFormat="1">
      <c r="A34" s="39"/>
      <c r="B34" s="40"/>
      <c r="C34" s="23"/>
      <c r="D34" s="20"/>
      <c r="E34" s="41"/>
      <c r="F34" s="9"/>
      <c r="G34" s="7"/>
      <c r="H34" s="143"/>
      <c r="I34" s="18"/>
      <c r="J34" s="19"/>
      <c r="K34" s="18"/>
      <c r="L34" s="18"/>
    </row>
    <row r="35" spans="1:12" s="42" customFormat="1">
      <c r="A35" s="39"/>
      <c r="B35" s="40"/>
      <c r="C35" s="23"/>
      <c r="D35" s="20"/>
      <c r="E35" s="41"/>
      <c r="F35" s="9"/>
      <c r="G35" s="7"/>
      <c r="H35" s="143"/>
      <c r="I35" s="18"/>
      <c r="J35" s="19"/>
      <c r="K35" s="18"/>
      <c r="L35" s="18"/>
    </row>
    <row r="36" spans="1:12" s="42" customFormat="1">
      <c r="A36" s="39"/>
      <c r="B36" s="40"/>
      <c r="C36" s="23"/>
      <c r="D36" s="20"/>
      <c r="E36" s="41"/>
      <c r="F36" s="9"/>
      <c r="G36" s="7"/>
      <c r="H36" s="143"/>
      <c r="I36" s="18"/>
      <c r="J36" s="19"/>
      <c r="K36" s="18"/>
      <c r="L36" s="18"/>
    </row>
    <row r="37" spans="1:12" s="42" customFormat="1">
      <c r="A37" s="39"/>
      <c r="B37" s="40"/>
      <c r="C37" s="23"/>
      <c r="D37" s="20"/>
      <c r="E37" s="41"/>
      <c r="F37" s="9"/>
      <c r="G37" s="7"/>
      <c r="H37" s="143"/>
      <c r="I37" s="18"/>
      <c r="J37" s="19"/>
      <c r="K37" s="18"/>
      <c r="L37" s="18"/>
    </row>
    <row r="38" spans="1:12" s="42" customFormat="1">
      <c r="A38" s="39"/>
      <c r="B38" s="40"/>
      <c r="C38" s="23"/>
      <c r="D38" s="20"/>
      <c r="E38" s="41"/>
      <c r="F38" s="9"/>
      <c r="G38" s="7"/>
      <c r="H38" s="143"/>
      <c r="I38" s="18"/>
      <c r="J38" s="19"/>
      <c r="K38" s="18"/>
      <c r="L38" s="18"/>
    </row>
    <row r="39" spans="1:12" s="42" customFormat="1">
      <c r="A39" s="39"/>
      <c r="B39" s="40"/>
      <c r="C39" s="23"/>
      <c r="D39" s="20"/>
      <c r="E39" s="41"/>
      <c r="F39" s="9"/>
      <c r="G39" s="7"/>
      <c r="H39" s="143"/>
      <c r="I39" s="18"/>
      <c r="J39" s="19"/>
      <c r="K39" s="18"/>
      <c r="L39" s="18"/>
    </row>
    <row r="40" spans="1:12" s="42" customFormat="1">
      <c r="A40" s="39"/>
      <c r="B40" s="40"/>
      <c r="C40" s="23"/>
      <c r="D40" s="20"/>
      <c r="E40" s="41"/>
      <c r="F40" s="9"/>
      <c r="G40" s="7"/>
      <c r="H40" s="143"/>
      <c r="I40" s="18"/>
      <c r="J40" s="19"/>
      <c r="K40" s="18"/>
      <c r="L40" s="18"/>
    </row>
    <row r="41" spans="1:12" s="42" customFormat="1">
      <c r="A41" s="39"/>
      <c r="B41" s="40"/>
      <c r="C41" s="23"/>
      <c r="D41" s="20"/>
      <c r="E41" s="41"/>
      <c r="F41" s="9"/>
      <c r="G41" s="7"/>
      <c r="H41" s="143"/>
      <c r="I41" s="18"/>
      <c r="J41" s="19"/>
      <c r="K41" s="18"/>
      <c r="L41" s="18"/>
    </row>
    <row r="42" spans="1:12" s="42" customFormat="1">
      <c r="A42" s="39"/>
      <c r="B42" s="40"/>
      <c r="C42" s="23"/>
      <c r="D42" s="20"/>
      <c r="E42" s="41"/>
      <c r="F42" s="9"/>
      <c r="G42" s="7"/>
      <c r="H42" s="143"/>
      <c r="I42" s="18"/>
      <c r="J42" s="19"/>
      <c r="K42" s="18"/>
      <c r="L42" s="18"/>
    </row>
    <row r="43" spans="1:12" s="42" customFormat="1">
      <c r="A43" s="39"/>
      <c r="B43" s="40"/>
      <c r="C43" s="23"/>
      <c r="D43" s="20"/>
      <c r="E43" s="41"/>
      <c r="F43" s="9"/>
      <c r="G43" s="7"/>
      <c r="H43" s="143"/>
      <c r="I43" s="18"/>
      <c r="J43" s="19"/>
      <c r="K43" s="18"/>
      <c r="L43" s="18"/>
    </row>
    <row r="44" spans="1:12" s="42" customFormat="1">
      <c r="A44" s="39"/>
      <c r="B44" s="40"/>
      <c r="C44" s="23"/>
      <c r="D44" s="20"/>
      <c r="E44" s="41"/>
      <c r="F44" s="9"/>
      <c r="G44" s="7"/>
      <c r="H44" s="143"/>
      <c r="I44" s="18"/>
      <c r="J44" s="19"/>
      <c r="K44" s="18"/>
      <c r="L44" s="18"/>
    </row>
    <row r="45" spans="1:12" s="42" customFormat="1">
      <c r="A45" s="39"/>
      <c r="B45" s="40"/>
      <c r="C45" s="23"/>
      <c r="D45" s="20"/>
      <c r="E45" s="41"/>
      <c r="F45" s="9"/>
      <c r="G45" s="7"/>
      <c r="H45" s="143"/>
      <c r="I45" s="18"/>
      <c r="J45" s="19"/>
      <c r="K45" s="18"/>
      <c r="L45" s="18"/>
    </row>
    <row r="46" spans="1:12" s="42" customFormat="1">
      <c r="A46" s="39"/>
      <c r="B46" s="40"/>
      <c r="C46" s="23"/>
      <c r="D46" s="20"/>
      <c r="E46" s="41"/>
      <c r="F46" s="9"/>
      <c r="G46" s="7"/>
      <c r="H46" s="143"/>
      <c r="I46" s="18"/>
      <c r="J46" s="19"/>
      <c r="K46" s="18"/>
      <c r="L46" s="18"/>
    </row>
    <row r="47" spans="1:12" s="42" customFormat="1">
      <c r="A47" s="39"/>
      <c r="B47" s="40"/>
      <c r="C47" s="23"/>
      <c r="D47" s="20"/>
      <c r="E47" s="41"/>
      <c r="F47" s="9"/>
      <c r="G47" s="7"/>
      <c r="H47" s="143"/>
      <c r="I47" s="18"/>
      <c r="J47" s="19"/>
      <c r="K47" s="18"/>
      <c r="L47" s="18"/>
    </row>
    <row r="48" spans="1:12" s="42" customFormat="1">
      <c r="A48" s="39"/>
      <c r="B48" s="40"/>
      <c r="C48" s="23"/>
      <c r="D48" s="20"/>
      <c r="E48" s="41"/>
      <c r="F48" s="9"/>
      <c r="G48" s="7"/>
      <c r="H48" s="143"/>
      <c r="I48" s="18"/>
      <c r="J48" s="19"/>
      <c r="K48" s="18"/>
      <c r="L48" s="18"/>
    </row>
    <row r="49" spans="1:12" s="42" customFormat="1">
      <c r="A49" s="39"/>
      <c r="B49" s="40"/>
      <c r="C49" s="23"/>
      <c r="D49" s="20"/>
      <c r="E49" s="41"/>
      <c r="F49" s="9"/>
      <c r="G49" s="7"/>
      <c r="H49" s="143"/>
      <c r="I49" s="18"/>
      <c r="J49" s="19"/>
      <c r="K49" s="18"/>
      <c r="L49" s="18"/>
    </row>
    <row r="50" spans="1:12" s="42" customFormat="1">
      <c r="A50" s="39"/>
      <c r="B50" s="40"/>
      <c r="C50" s="23"/>
      <c r="D50" s="20"/>
      <c r="E50" s="41"/>
      <c r="F50" s="9"/>
      <c r="G50" s="7"/>
      <c r="H50" s="143"/>
      <c r="I50" s="18"/>
      <c r="J50" s="19"/>
      <c r="K50" s="18"/>
      <c r="L50" s="18"/>
    </row>
    <row r="51" spans="1:12" s="42" customFormat="1">
      <c r="A51" s="39"/>
      <c r="B51" s="40"/>
      <c r="C51" s="23"/>
      <c r="D51" s="20"/>
      <c r="E51" s="41"/>
      <c r="F51" s="9"/>
      <c r="G51" s="7"/>
      <c r="H51" s="143"/>
      <c r="I51" s="18"/>
      <c r="J51" s="19"/>
      <c r="K51" s="18"/>
      <c r="L51" s="18"/>
    </row>
    <row r="52" spans="1:12" s="42" customFormat="1">
      <c r="A52" s="39"/>
      <c r="B52" s="40"/>
      <c r="C52" s="23"/>
      <c r="D52" s="20"/>
      <c r="E52" s="41"/>
      <c r="F52" s="9"/>
      <c r="G52" s="7"/>
      <c r="H52" s="143"/>
      <c r="I52" s="18"/>
      <c r="J52" s="19"/>
      <c r="K52" s="18"/>
      <c r="L52" s="18"/>
    </row>
    <row r="53" spans="1:12" s="42" customFormat="1">
      <c r="A53" s="39"/>
      <c r="B53" s="40"/>
      <c r="C53" s="23"/>
      <c r="D53" s="20"/>
      <c r="E53" s="41"/>
      <c r="F53" s="9"/>
      <c r="G53" s="7"/>
      <c r="H53" s="143"/>
      <c r="I53" s="18"/>
      <c r="J53" s="19"/>
      <c r="K53" s="18"/>
      <c r="L53" s="18"/>
    </row>
    <row r="54" spans="1:12" s="42" customFormat="1">
      <c r="A54" s="39"/>
      <c r="B54" s="40"/>
      <c r="C54" s="23"/>
      <c r="D54" s="20"/>
      <c r="E54" s="41"/>
      <c r="F54" s="9"/>
      <c r="G54" s="7"/>
      <c r="H54" s="143"/>
      <c r="I54" s="18"/>
      <c r="J54" s="19"/>
      <c r="K54" s="18"/>
      <c r="L54" s="18"/>
    </row>
    <row r="55" spans="1:12" s="42" customFormat="1">
      <c r="A55" s="39"/>
      <c r="B55" s="40"/>
      <c r="C55" s="23"/>
      <c r="D55" s="20"/>
      <c r="E55" s="41"/>
      <c r="F55" s="9"/>
      <c r="G55" s="7"/>
      <c r="H55" s="143"/>
      <c r="I55" s="18"/>
      <c r="J55" s="19"/>
      <c r="K55" s="18"/>
      <c r="L55" s="18"/>
    </row>
    <row r="56" spans="1:12" s="42" customFormat="1">
      <c r="A56" s="39"/>
      <c r="B56" s="40"/>
      <c r="C56" s="23"/>
      <c r="D56" s="20"/>
      <c r="E56" s="41"/>
      <c r="F56" s="9"/>
      <c r="G56" s="7"/>
      <c r="H56" s="143"/>
      <c r="I56" s="18"/>
      <c r="J56" s="19"/>
      <c r="K56" s="18"/>
      <c r="L56" s="18"/>
    </row>
    <row r="57" spans="1:12" s="42" customFormat="1">
      <c r="A57" s="39"/>
      <c r="B57" s="40"/>
      <c r="C57" s="23"/>
      <c r="D57" s="20"/>
      <c r="E57" s="41"/>
      <c r="F57" s="9"/>
      <c r="G57" s="7"/>
      <c r="H57" s="143"/>
      <c r="I57" s="18"/>
      <c r="J57" s="19"/>
      <c r="K57" s="18"/>
      <c r="L57" s="18"/>
    </row>
    <row r="58" spans="1:12" s="42" customFormat="1">
      <c r="A58" s="39"/>
      <c r="B58" s="40"/>
      <c r="C58" s="23"/>
      <c r="D58" s="20"/>
      <c r="E58" s="41"/>
      <c r="F58" s="9"/>
      <c r="G58" s="7"/>
      <c r="H58" s="143"/>
      <c r="I58" s="18"/>
      <c r="J58" s="19"/>
      <c r="K58" s="18"/>
      <c r="L58" s="18"/>
    </row>
    <row r="59" spans="1:12" s="42" customFormat="1">
      <c r="A59" s="39"/>
      <c r="B59" s="40"/>
      <c r="C59" s="23"/>
      <c r="D59" s="20"/>
      <c r="E59" s="41"/>
      <c r="F59" s="9"/>
      <c r="G59" s="7"/>
      <c r="H59" s="143"/>
      <c r="I59" s="18"/>
      <c r="J59" s="19"/>
      <c r="K59" s="18"/>
      <c r="L59" s="18"/>
    </row>
    <row r="60" spans="1:12" s="42" customFormat="1">
      <c r="A60" s="39"/>
      <c r="B60" s="40"/>
      <c r="C60" s="23"/>
      <c r="D60" s="20"/>
      <c r="E60" s="41"/>
      <c r="F60" s="9"/>
      <c r="G60" s="7"/>
      <c r="H60" s="143"/>
      <c r="I60" s="18"/>
      <c r="J60" s="19"/>
      <c r="K60" s="18"/>
      <c r="L60" s="18"/>
    </row>
    <row r="61" spans="1:12" s="42" customFormat="1">
      <c r="A61" s="39"/>
      <c r="B61" s="40"/>
      <c r="C61" s="23"/>
      <c r="D61" s="20"/>
      <c r="E61" s="41"/>
      <c r="F61" s="9"/>
      <c r="G61" s="7"/>
      <c r="H61" s="143"/>
      <c r="I61" s="18"/>
      <c r="J61" s="19"/>
      <c r="K61" s="18"/>
      <c r="L61" s="18"/>
    </row>
    <row r="62" spans="1:12" s="42" customFormat="1">
      <c r="A62" s="39"/>
      <c r="B62" s="40"/>
      <c r="C62" s="23"/>
      <c r="D62" s="20"/>
      <c r="E62" s="41"/>
      <c r="F62" s="9"/>
      <c r="G62" s="7"/>
      <c r="H62" s="143"/>
      <c r="I62" s="18"/>
      <c r="J62" s="19"/>
      <c r="K62" s="18"/>
      <c r="L62" s="18"/>
    </row>
    <row r="63" spans="1:12" s="42" customFormat="1">
      <c r="A63" s="39"/>
      <c r="B63" s="40"/>
      <c r="C63" s="23"/>
      <c r="D63" s="20"/>
      <c r="E63" s="41"/>
      <c r="F63" s="9"/>
      <c r="G63" s="7"/>
      <c r="H63" s="143"/>
      <c r="I63" s="18"/>
      <c r="J63" s="19"/>
      <c r="K63" s="18"/>
      <c r="L63" s="18"/>
    </row>
    <row r="64" spans="1:12" s="42" customFormat="1">
      <c r="A64" s="39"/>
      <c r="B64" s="40"/>
      <c r="C64" s="23"/>
      <c r="D64" s="20"/>
      <c r="E64" s="41"/>
      <c r="F64" s="9"/>
      <c r="G64" s="7"/>
      <c r="H64" s="143"/>
      <c r="I64" s="18"/>
      <c r="J64" s="19"/>
      <c r="K64" s="18"/>
      <c r="L64" s="18"/>
    </row>
    <row r="65" spans="1:12" s="42" customFormat="1">
      <c r="A65" s="39"/>
      <c r="B65" s="40"/>
      <c r="C65" s="23"/>
      <c r="D65" s="20"/>
      <c r="E65" s="41"/>
      <c r="F65" s="9"/>
      <c r="G65" s="7"/>
      <c r="H65" s="143"/>
      <c r="I65" s="18"/>
      <c r="J65" s="19"/>
      <c r="K65" s="18"/>
      <c r="L65" s="18"/>
    </row>
    <row r="66" spans="1:12" s="42" customFormat="1">
      <c r="A66" s="39"/>
      <c r="B66" s="40"/>
      <c r="C66" s="23"/>
      <c r="D66" s="20"/>
      <c r="E66" s="41"/>
      <c r="F66" s="9"/>
      <c r="G66" s="7"/>
      <c r="H66" s="143"/>
      <c r="I66" s="18"/>
      <c r="J66" s="19"/>
      <c r="K66" s="18"/>
      <c r="L66" s="18"/>
    </row>
    <row r="67" spans="1:12" s="42" customFormat="1">
      <c r="A67" s="39"/>
      <c r="B67" s="40"/>
      <c r="C67" s="23"/>
      <c r="D67" s="20"/>
      <c r="E67" s="41"/>
      <c r="F67" s="9"/>
      <c r="G67" s="7"/>
      <c r="H67" s="143"/>
      <c r="I67" s="18"/>
      <c r="J67" s="19"/>
      <c r="K67" s="18"/>
      <c r="L67" s="18"/>
    </row>
    <row r="68" spans="1:12" s="42" customFormat="1">
      <c r="A68" s="39"/>
      <c r="B68" s="40"/>
      <c r="C68" s="23"/>
      <c r="D68" s="20"/>
      <c r="E68" s="41"/>
      <c r="F68" s="9"/>
      <c r="G68" s="7"/>
      <c r="H68" s="143"/>
      <c r="I68" s="18"/>
      <c r="J68" s="19"/>
      <c r="K68" s="18"/>
      <c r="L68" s="18"/>
    </row>
    <row r="69" spans="1:12" s="42" customFormat="1">
      <c r="A69" s="39"/>
      <c r="B69" s="40"/>
      <c r="C69" s="23"/>
      <c r="D69" s="20"/>
      <c r="E69" s="41"/>
      <c r="F69" s="9"/>
      <c r="G69" s="7"/>
      <c r="H69" s="143"/>
      <c r="I69" s="18"/>
      <c r="J69" s="19"/>
      <c r="K69" s="18"/>
      <c r="L69" s="18"/>
    </row>
    <row r="70" spans="1:12" s="42" customFormat="1">
      <c r="A70" s="39"/>
      <c r="B70" s="40"/>
      <c r="C70" s="23"/>
      <c r="D70" s="20"/>
      <c r="E70" s="41"/>
      <c r="F70" s="9"/>
      <c r="G70" s="7"/>
      <c r="H70" s="143"/>
      <c r="I70" s="18"/>
      <c r="J70" s="19"/>
      <c r="K70" s="18"/>
      <c r="L70" s="18"/>
    </row>
    <row r="71" spans="1:12" s="42" customFormat="1">
      <c r="A71" s="39"/>
      <c r="B71" s="40"/>
      <c r="C71" s="23"/>
      <c r="D71" s="20"/>
      <c r="E71" s="41"/>
      <c r="F71" s="9"/>
      <c r="G71" s="7"/>
      <c r="H71" s="143"/>
      <c r="I71" s="18"/>
      <c r="J71" s="19"/>
      <c r="K71" s="18"/>
      <c r="L71" s="18"/>
    </row>
    <row r="72" spans="1:12" s="42" customFormat="1">
      <c r="A72" s="39"/>
      <c r="B72" s="40"/>
      <c r="C72" s="23"/>
      <c r="D72" s="20"/>
      <c r="E72" s="41"/>
      <c r="F72" s="9"/>
      <c r="G72" s="7"/>
      <c r="H72" s="143"/>
      <c r="I72" s="18"/>
      <c r="J72" s="19"/>
      <c r="K72" s="18"/>
      <c r="L72" s="18"/>
    </row>
    <row r="73" spans="1:12" s="42" customFormat="1">
      <c r="A73" s="39"/>
      <c r="B73" s="40"/>
      <c r="C73" s="23"/>
      <c r="D73" s="20"/>
      <c r="E73" s="41"/>
      <c r="F73" s="9"/>
      <c r="G73" s="7"/>
      <c r="H73" s="143"/>
      <c r="I73" s="18"/>
      <c r="J73" s="19"/>
      <c r="K73" s="18"/>
      <c r="L73" s="18"/>
    </row>
    <row r="74" spans="1:12" s="42" customFormat="1">
      <c r="A74" s="39"/>
      <c r="B74" s="40"/>
      <c r="C74" s="23"/>
      <c r="D74" s="20"/>
      <c r="E74" s="41"/>
      <c r="F74" s="9"/>
      <c r="G74" s="7"/>
      <c r="H74" s="143"/>
      <c r="I74" s="18"/>
      <c r="J74" s="19"/>
      <c r="K74" s="18"/>
      <c r="L74" s="18"/>
    </row>
    <row r="75" spans="1:12" s="42" customFormat="1">
      <c r="A75" s="39"/>
      <c r="B75" s="40"/>
      <c r="C75" s="23"/>
      <c r="D75" s="20"/>
      <c r="E75" s="41"/>
      <c r="F75" s="9"/>
      <c r="G75" s="7"/>
      <c r="H75" s="143"/>
      <c r="I75" s="18"/>
      <c r="J75" s="19"/>
      <c r="K75" s="18"/>
      <c r="L75" s="18"/>
    </row>
    <row r="76" spans="1:12" s="42" customFormat="1">
      <c r="A76" s="39"/>
      <c r="B76" s="40"/>
      <c r="C76" s="23"/>
      <c r="D76" s="20"/>
      <c r="E76" s="41"/>
      <c r="F76" s="9"/>
      <c r="G76" s="7"/>
      <c r="H76" s="143"/>
      <c r="I76" s="18"/>
      <c r="J76" s="19"/>
      <c r="K76" s="18"/>
      <c r="L76" s="18"/>
    </row>
    <row r="77" spans="1:12" s="42" customFormat="1">
      <c r="A77" s="39"/>
      <c r="B77" s="40"/>
      <c r="C77" s="23"/>
      <c r="D77" s="20"/>
      <c r="E77" s="41"/>
      <c r="F77" s="9"/>
      <c r="G77" s="7"/>
      <c r="H77" s="143"/>
      <c r="I77" s="18"/>
      <c r="J77" s="19"/>
      <c r="K77" s="18"/>
      <c r="L77" s="18"/>
    </row>
    <row r="78" spans="1:12" s="42" customFormat="1">
      <c r="A78" s="39"/>
      <c r="B78" s="40"/>
      <c r="C78" s="23"/>
      <c r="D78" s="20"/>
      <c r="E78" s="41"/>
      <c r="F78" s="9"/>
      <c r="G78" s="7"/>
      <c r="H78" s="143"/>
      <c r="I78" s="18"/>
      <c r="J78" s="19"/>
      <c r="K78" s="18"/>
      <c r="L78" s="18"/>
    </row>
    <row r="79" spans="1:12" s="42" customFormat="1">
      <c r="A79" s="39"/>
      <c r="B79" s="40"/>
      <c r="C79" s="23"/>
      <c r="D79" s="20"/>
      <c r="E79" s="41"/>
      <c r="F79" s="9"/>
      <c r="G79" s="7"/>
      <c r="H79" s="143"/>
      <c r="I79" s="18"/>
      <c r="J79" s="19"/>
      <c r="K79" s="18"/>
      <c r="L79" s="18"/>
    </row>
    <row r="80" spans="1:12" s="42" customFormat="1">
      <c r="A80" s="39"/>
      <c r="B80" s="40"/>
      <c r="C80" s="23"/>
      <c r="D80" s="20"/>
      <c r="E80" s="41"/>
      <c r="F80" s="9"/>
      <c r="G80" s="7"/>
      <c r="H80" s="143"/>
      <c r="I80" s="18"/>
      <c r="J80" s="19"/>
      <c r="K80" s="18"/>
      <c r="L80" s="18"/>
    </row>
    <row r="81" spans="1:12" s="42" customFormat="1">
      <c r="A81" s="39"/>
      <c r="B81" s="40"/>
      <c r="C81" s="23"/>
      <c r="D81" s="20"/>
      <c r="E81" s="41"/>
      <c r="F81" s="9"/>
      <c r="G81" s="7"/>
      <c r="H81" s="143"/>
      <c r="I81" s="18"/>
      <c r="J81" s="19"/>
      <c r="K81" s="18"/>
      <c r="L81" s="18"/>
    </row>
    <row r="82" spans="1:12" s="42" customFormat="1">
      <c r="A82" s="39"/>
      <c r="B82" s="40"/>
      <c r="C82" s="23"/>
      <c r="D82" s="20"/>
      <c r="E82" s="41"/>
      <c r="F82" s="9"/>
      <c r="G82" s="7"/>
      <c r="H82" s="143"/>
      <c r="I82" s="18"/>
      <c r="J82" s="19"/>
      <c r="K82" s="18"/>
      <c r="L82" s="18"/>
    </row>
    <row r="83" spans="1:12" s="42" customFormat="1">
      <c r="A83" s="39"/>
      <c r="B83" s="40"/>
      <c r="C83" s="23"/>
      <c r="D83" s="20"/>
      <c r="E83" s="41"/>
      <c r="F83" s="9"/>
      <c r="G83" s="7"/>
      <c r="H83" s="143"/>
      <c r="I83" s="18"/>
      <c r="J83" s="19"/>
      <c r="K83" s="18"/>
      <c r="L83" s="18"/>
    </row>
    <row r="84" spans="1:12" s="42" customFormat="1">
      <c r="A84" s="39"/>
      <c r="B84" s="40"/>
      <c r="C84" s="23"/>
      <c r="D84" s="20"/>
      <c r="E84" s="41"/>
      <c r="F84" s="9"/>
      <c r="G84" s="7"/>
      <c r="H84" s="143"/>
      <c r="I84" s="18"/>
      <c r="J84" s="19"/>
      <c r="K84" s="18"/>
      <c r="L84" s="18"/>
    </row>
    <row r="85" spans="1:12" s="42" customFormat="1">
      <c r="A85" s="39"/>
      <c r="B85" s="40"/>
      <c r="C85" s="23"/>
      <c r="D85" s="20"/>
      <c r="E85" s="41"/>
      <c r="F85" s="9"/>
      <c r="G85" s="7"/>
      <c r="H85" s="143"/>
      <c r="I85" s="18"/>
      <c r="J85" s="19"/>
      <c r="K85" s="18"/>
      <c r="L85" s="18"/>
    </row>
    <row r="86" spans="1:12" s="42" customFormat="1">
      <c r="A86" s="39"/>
      <c r="B86" s="40"/>
      <c r="C86" s="23"/>
      <c r="D86" s="20"/>
      <c r="E86" s="41"/>
      <c r="F86" s="9"/>
      <c r="G86" s="7"/>
      <c r="H86" s="143"/>
      <c r="I86" s="18"/>
      <c r="J86" s="19"/>
      <c r="K86" s="18"/>
      <c r="L86" s="18"/>
    </row>
    <row r="87" spans="1:12" s="42" customFormat="1">
      <c r="A87" s="39"/>
      <c r="B87" s="40"/>
      <c r="C87" s="23"/>
      <c r="D87" s="20"/>
      <c r="E87" s="41"/>
      <c r="F87" s="9"/>
      <c r="G87" s="7"/>
      <c r="H87" s="143"/>
      <c r="I87" s="18"/>
      <c r="J87" s="19"/>
      <c r="K87" s="18"/>
      <c r="L87" s="18"/>
    </row>
    <row r="88" spans="1:12" s="42" customFormat="1">
      <c r="A88" s="39"/>
      <c r="B88" s="40"/>
      <c r="C88" s="23"/>
      <c r="D88" s="20"/>
      <c r="E88" s="41"/>
      <c r="F88" s="9"/>
      <c r="G88" s="7"/>
      <c r="H88" s="143"/>
      <c r="I88" s="18"/>
      <c r="J88" s="19"/>
      <c r="K88" s="18"/>
      <c r="L88" s="18"/>
    </row>
    <row r="89" spans="1:12" s="42" customFormat="1">
      <c r="A89" s="39"/>
      <c r="B89" s="40"/>
      <c r="C89" s="23"/>
      <c r="D89" s="20"/>
      <c r="E89" s="41"/>
      <c r="F89" s="9"/>
      <c r="G89" s="7"/>
      <c r="H89" s="143"/>
      <c r="I89" s="18"/>
      <c r="J89" s="19"/>
      <c r="K89" s="18"/>
      <c r="L89" s="18"/>
    </row>
    <row r="90" spans="1:12" s="42" customFormat="1">
      <c r="A90" s="39"/>
      <c r="B90" s="40"/>
      <c r="C90" s="23"/>
      <c r="D90" s="20"/>
      <c r="E90" s="41"/>
      <c r="F90" s="9"/>
      <c r="G90" s="7"/>
      <c r="H90" s="143"/>
      <c r="I90" s="18"/>
      <c r="J90" s="19"/>
      <c r="K90" s="18"/>
      <c r="L90" s="18"/>
    </row>
    <row r="91" spans="1:12" s="42" customFormat="1">
      <c r="A91" s="39"/>
      <c r="B91" s="40"/>
      <c r="C91" s="23"/>
      <c r="D91" s="20"/>
      <c r="E91" s="41"/>
      <c r="F91" s="9"/>
      <c r="G91" s="7"/>
      <c r="H91" s="143"/>
      <c r="I91" s="18"/>
      <c r="J91" s="19"/>
      <c r="K91" s="18"/>
      <c r="L91" s="18"/>
    </row>
    <row r="92" spans="1:12" s="42" customFormat="1">
      <c r="A92" s="39"/>
      <c r="B92" s="40"/>
      <c r="C92" s="23"/>
      <c r="D92" s="20"/>
      <c r="E92" s="41"/>
      <c r="F92" s="9"/>
      <c r="G92" s="7"/>
      <c r="H92" s="143"/>
      <c r="I92" s="18"/>
      <c r="J92" s="19"/>
      <c r="K92" s="18"/>
      <c r="L92" s="18"/>
    </row>
    <row r="93" spans="1:12" s="42" customFormat="1">
      <c r="A93" s="39"/>
      <c r="B93" s="40"/>
      <c r="C93" s="23"/>
      <c r="D93" s="20"/>
      <c r="E93" s="41"/>
      <c r="F93" s="9"/>
      <c r="G93" s="7"/>
      <c r="H93" s="143"/>
      <c r="I93" s="18"/>
      <c r="J93" s="19"/>
      <c r="K93" s="18"/>
      <c r="L93" s="18"/>
    </row>
    <row r="94" spans="1:12" s="42" customFormat="1">
      <c r="A94" s="39"/>
      <c r="B94" s="40"/>
      <c r="C94" s="23"/>
      <c r="D94" s="20"/>
      <c r="E94" s="41"/>
      <c r="F94" s="9"/>
      <c r="G94" s="7"/>
      <c r="H94" s="143"/>
      <c r="I94" s="18"/>
      <c r="J94" s="19"/>
      <c r="K94" s="18"/>
      <c r="L94" s="18"/>
    </row>
    <row r="95" spans="1:12" s="42" customFormat="1">
      <c r="A95" s="39"/>
      <c r="B95" s="40"/>
      <c r="C95" s="23"/>
      <c r="D95" s="20"/>
      <c r="E95" s="41"/>
      <c r="F95" s="9"/>
      <c r="G95" s="7"/>
      <c r="H95" s="143"/>
      <c r="I95" s="18"/>
      <c r="J95" s="19"/>
      <c r="K95" s="18"/>
      <c r="L95" s="18"/>
    </row>
    <row r="96" spans="1:12" s="42" customFormat="1">
      <c r="A96" s="39"/>
      <c r="B96" s="40"/>
      <c r="C96" s="23"/>
      <c r="D96" s="20"/>
      <c r="E96" s="41"/>
      <c r="F96" s="9"/>
      <c r="G96" s="7"/>
      <c r="H96" s="143"/>
      <c r="I96" s="18"/>
      <c r="J96" s="19"/>
      <c r="K96" s="18"/>
      <c r="L96" s="18"/>
    </row>
    <row r="97" spans="1:12" s="42" customFormat="1">
      <c r="A97" s="39"/>
      <c r="B97" s="40"/>
      <c r="C97" s="23"/>
      <c r="D97" s="20"/>
      <c r="E97" s="41"/>
      <c r="F97" s="9"/>
      <c r="G97" s="7"/>
      <c r="H97" s="143"/>
      <c r="I97" s="18"/>
      <c r="J97" s="19"/>
      <c r="K97" s="18"/>
      <c r="L97" s="18"/>
    </row>
    <row r="98" spans="1:12" s="42" customFormat="1">
      <c r="A98" s="39"/>
      <c r="B98" s="40"/>
      <c r="C98" s="23"/>
      <c r="D98" s="20"/>
      <c r="E98" s="41"/>
      <c r="F98" s="9"/>
      <c r="G98" s="7"/>
      <c r="H98" s="143"/>
      <c r="I98" s="18"/>
      <c r="J98" s="19"/>
      <c r="K98" s="18"/>
      <c r="L98" s="18"/>
    </row>
    <row r="99" spans="1:12" s="42" customFormat="1">
      <c r="A99" s="39"/>
      <c r="B99" s="40"/>
      <c r="C99" s="23"/>
      <c r="D99" s="20"/>
      <c r="E99" s="41"/>
      <c r="F99" s="9"/>
      <c r="G99" s="7"/>
      <c r="H99" s="143"/>
      <c r="I99" s="18"/>
      <c r="J99" s="19"/>
      <c r="K99" s="18"/>
      <c r="L99" s="18"/>
    </row>
    <row r="100" spans="1:12" s="42" customFormat="1">
      <c r="A100" s="39"/>
      <c r="B100" s="40"/>
      <c r="C100" s="23"/>
      <c r="D100" s="20"/>
      <c r="E100" s="41"/>
      <c r="F100" s="9"/>
      <c r="G100" s="7"/>
      <c r="H100" s="143"/>
      <c r="I100" s="18"/>
      <c r="J100" s="19"/>
      <c r="K100" s="18"/>
      <c r="L100" s="18"/>
    </row>
    <row r="101" spans="1:12" s="42" customFormat="1">
      <c r="A101" s="39"/>
      <c r="B101" s="40"/>
      <c r="C101" s="23"/>
      <c r="D101" s="20"/>
      <c r="E101" s="41"/>
      <c r="F101" s="9"/>
      <c r="G101" s="7"/>
      <c r="H101" s="143"/>
      <c r="I101" s="18"/>
      <c r="J101" s="19"/>
      <c r="K101" s="18"/>
      <c r="L101" s="18"/>
    </row>
    <row r="102" spans="1:12" s="42" customFormat="1">
      <c r="A102" s="39"/>
      <c r="B102" s="40"/>
      <c r="C102" s="23"/>
      <c r="D102" s="20"/>
      <c r="E102" s="41"/>
      <c r="F102" s="9"/>
      <c r="G102" s="7"/>
      <c r="H102" s="143"/>
      <c r="I102" s="18"/>
      <c r="J102" s="19"/>
      <c r="K102" s="18"/>
      <c r="L102" s="18"/>
    </row>
    <row r="103" spans="1:12" s="42" customFormat="1">
      <c r="A103" s="39"/>
      <c r="B103" s="40"/>
      <c r="C103" s="23"/>
      <c r="D103" s="20"/>
      <c r="E103" s="41"/>
      <c r="F103" s="9"/>
      <c r="G103" s="7"/>
      <c r="H103" s="143"/>
      <c r="I103" s="18"/>
      <c r="J103" s="19"/>
      <c r="K103" s="18"/>
      <c r="L103" s="18"/>
    </row>
    <row r="104" spans="1:12" s="42" customFormat="1">
      <c r="A104" s="39"/>
      <c r="B104" s="40"/>
      <c r="C104" s="23"/>
      <c r="D104" s="20"/>
      <c r="E104" s="41"/>
      <c r="F104" s="9"/>
      <c r="G104" s="7"/>
      <c r="H104" s="143"/>
      <c r="I104" s="18"/>
      <c r="J104" s="19"/>
      <c r="K104" s="18"/>
      <c r="L104" s="18"/>
    </row>
    <row r="105" spans="1:12" s="42" customFormat="1">
      <c r="A105" s="39"/>
      <c r="B105" s="40"/>
      <c r="C105" s="23"/>
      <c r="D105" s="20"/>
      <c r="E105" s="41"/>
      <c r="F105" s="9"/>
      <c r="G105" s="7"/>
      <c r="H105" s="143"/>
      <c r="I105" s="18"/>
      <c r="J105" s="19"/>
      <c r="K105" s="18"/>
      <c r="L105" s="18"/>
    </row>
    <row r="106" spans="1:12" s="42" customFormat="1">
      <c r="A106" s="39"/>
      <c r="B106" s="40"/>
      <c r="C106" s="23"/>
      <c r="D106" s="20"/>
      <c r="E106" s="41"/>
      <c r="F106" s="9"/>
      <c r="G106" s="7"/>
      <c r="H106" s="143"/>
      <c r="I106" s="18"/>
      <c r="J106" s="19"/>
      <c r="K106" s="18"/>
      <c r="L106" s="18"/>
    </row>
    <row r="107" spans="1:12" s="42" customFormat="1">
      <c r="A107" s="39"/>
      <c r="B107" s="40"/>
      <c r="C107" s="23"/>
      <c r="D107" s="20"/>
      <c r="E107" s="41"/>
      <c r="F107" s="9"/>
      <c r="G107" s="7"/>
      <c r="H107" s="143"/>
      <c r="I107" s="18"/>
      <c r="J107" s="19"/>
      <c r="K107" s="18"/>
      <c r="L107" s="18"/>
    </row>
    <row r="108" spans="1:12" s="42" customFormat="1">
      <c r="A108" s="39"/>
      <c r="B108" s="40"/>
      <c r="C108" s="23"/>
      <c r="D108" s="20"/>
      <c r="E108" s="41"/>
      <c r="F108" s="9"/>
      <c r="G108" s="7"/>
      <c r="H108" s="143"/>
      <c r="I108" s="18"/>
      <c r="J108" s="19"/>
      <c r="K108" s="18"/>
      <c r="L108" s="18"/>
    </row>
    <row r="109" spans="1:12" s="42" customFormat="1">
      <c r="A109" s="39"/>
      <c r="B109" s="40"/>
      <c r="C109" s="23"/>
      <c r="D109" s="20"/>
      <c r="E109" s="41"/>
      <c r="F109" s="9"/>
      <c r="G109" s="7"/>
      <c r="H109" s="143"/>
      <c r="I109" s="18"/>
      <c r="J109" s="19"/>
      <c r="K109" s="18"/>
      <c r="L109" s="18"/>
    </row>
    <row r="110" spans="1:12" s="42" customFormat="1">
      <c r="A110" s="39"/>
      <c r="B110" s="40"/>
      <c r="C110" s="23"/>
      <c r="D110" s="20"/>
      <c r="E110" s="41"/>
      <c r="F110" s="9"/>
      <c r="G110" s="7"/>
      <c r="H110" s="143"/>
      <c r="I110" s="18"/>
      <c r="J110" s="19"/>
      <c r="K110" s="18"/>
      <c r="L110" s="18"/>
    </row>
    <row r="111" spans="1:12" s="42" customFormat="1">
      <c r="A111" s="39"/>
      <c r="B111" s="40"/>
      <c r="C111" s="23"/>
      <c r="D111" s="20"/>
      <c r="E111" s="41"/>
      <c r="F111" s="9"/>
      <c r="G111" s="7"/>
      <c r="H111" s="143"/>
      <c r="I111" s="18"/>
      <c r="J111" s="19"/>
      <c r="K111" s="18"/>
      <c r="L111" s="18"/>
    </row>
    <row r="112" spans="1:12" s="42" customFormat="1">
      <c r="A112" s="39"/>
      <c r="B112" s="40"/>
      <c r="C112" s="23"/>
      <c r="D112" s="20"/>
      <c r="E112" s="41"/>
      <c r="F112" s="9"/>
      <c r="G112" s="7"/>
      <c r="H112" s="143"/>
      <c r="I112" s="18"/>
      <c r="J112" s="19"/>
      <c r="K112" s="18"/>
      <c r="L112" s="18"/>
    </row>
    <row r="113" spans="1:12" s="42" customFormat="1">
      <c r="A113" s="39"/>
      <c r="B113" s="40"/>
      <c r="C113" s="23"/>
      <c r="D113" s="20"/>
      <c r="E113" s="41"/>
      <c r="F113" s="9"/>
      <c r="G113" s="7"/>
      <c r="H113" s="143"/>
      <c r="I113" s="18"/>
      <c r="J113" s="19"/>
      <c r="K113" s="18"/>
      <c r="L113" s="18"/>
    </row>
    <row r="114" spans="1:12" s="42" customFormat="1">
      <c r="A114" s="39"/>
      <c r="B114" s="40"/>
      <c r="C114" s="23"/>
      <c r="D114" s="20"/>
      <c r="E114" s="41"/>
      <c r="F114" s="9"/>
      <c r="G114" s="7"/>
      <c r="H114" s="143"/>
      <c r="I114" s="18"/>
      <c r="J114" s="19"/>
      <c r="K114" s="18"/>
      <c r="L114" s="18"/>
    </row>
    <row r="115" spans="1:12" s="42" customFormat="1">
      <c r="A115" s="39"/>
      <c r="B115" s="40"/>
      <c r="C115" s="23"/>
      <c r="D115" s="20"/>
      <c r="E115" s="41"/>
      <c r="F115" s="9"/>
      <c r="G115" s="7"/>
      <c r="H115" s="143"/>
      <c r="I115" s="18"/>
      <c r="J115" s="19"/>
      <c r="K115" s="18"/>
      <c r="L115" s="18"/>
    </row>
    <row r="116" spans="1:12" s="42" customFormat="1">
      <c r="A116" s="39"/>
      <c r="B116" s="40"/>
      <c r="C116" s="23"/>
      <c r="D116" s="20"/>
      <c r="E116" s="41"/>
      <c r="F116" s="9"/>
      <c r="G116" s="7"/>
      <c r="H116" s="143"/>
      <c r="I116" s="18"/>
      <c r="J116" s="19"/>
      <c r="K116" s="18"/>
      <c r="L116" s="18"/>
    </row>
    <row r="117" spans="1:12" s="42" customFormat="1">
      <c r="A117" s="39"/>
      <c r="B117" s="40"/>
      <c r="C117" s="23"/>
      <c r="D117" s="20"/>
      <c r="E117" s="41"/>
      <c r="F117" s="9"/>
      <c r="G117" s="7"/>
      <c r="H117" s="143"/>
      <c r="I117" s="18"/>
      <c r="J117" s="19"/>
      <c r="K117" s="18"/>
      <c r="L117" s="18"/>
    </row>
    <row r="118" spans="1:12" s="42" customFormat="1">
      <c r="A118" s="39"/>
      <c r="B118" s="40"/>
      <c r="C118" s="23"/>
      <c r="D118" s="20"/>
      <c r="E118" s="41"/>
      <c r="F118" s="9"/>
      <c r="G118" s="7"/>
      <c r="H118" s="143"/>
      <c r="I118" s="18"/>
      <c r="J118" s="19"/>
      <c r="K118" s="18"/>
      <c r="L118" s="18"/>
    </row>
    <row r="119" spans="1:12" s="42" customFormat="1">
      <c r="A119" s="39"/>
      <c r="B119" s="40"/>
      <c r="C119" s="23"/>
      <c r="D119" s="20"/>
      <c r="E119" s="41"/>
      <c r="F119" s="9"/>
      <c r="G119" s="7"/>
      <c r="H119" s="143"/>
      <c r="I119" s="18"/>
      <c r="J119" s="19"/>
      <c r="K119" s="18"/>
      <c r="L119" s="18"/>
    </row>
    <row r="120" spans="1:12" s="42" customFormat="1">
      <c r="A120" s="39"/>
      <c r="B120" s="40"/>
      <c r="C120" s="23"/>
      <c r="D120" s="20"/>
      <c r="E120" s="41"/>
      <c r="F120" s="9"/>
      <c r="G120" s="7"/>
      <c r="H120" s="143"/>
      <c r="I120" s="18"/>
      <c r="J120" s="19"/>
      <c r="K120" s="18"/>
      <c r="L120" s="18"/>
    </row>
    <row r="121" spans="1:12" s="42" customFormat="1">
      <c r="A121" s="39"/>
      <c r="B121" s="40"/>
      <c r="C121" s="23"/>
      <c r="D121" s="20"/>
      <c r="E121" s="41"/>
      <c r="F121" s="9"/>
      <c r="G121" s="7"/>
      <c r="H121" s="143"/>
      <c r="I121" s="18"/>
      <c r="J121" s="19"/>
      <c r="K121" s="18"/>
      <c r="L121" s="18"/>
    </row>
    <row r="122" spans="1:12" s="42" customFormat="1">
      <c r="A122" s="39"/>
      <c r="B122" s="40"/>
      <c r="C122" s="23"/>
      <c r="D122" s="20"/>
      <c r="E122" s="41"/>
      <c r="F122" s="9"/>
      <c r="G122" s="7"/>
      <c r="H122" s="143"/>
      <c r="I122" s="18"/>
      <c r="J122" s="19"/>
      <c r="K122" s="18"/>
      <c r="L122" s="18"/>
    </row>
    <row r="123" spans="1:12" s="42" customFormat="1">
      <c r="A123" s="39"/>
      <c r="B123" s="40"/>
      <c r="C123" s="23"/>
      <c r="D123" s="20"/>
      <c r="E123" s="41"/>
      <c r="F123" s="9"/>
      <c r="G123" s="7"/>
      <c r="H123" s="143"/>
      <c r="I123" s="18"/>
      <c r="J123" s="19"/>
      <c r="K123" s="18"/>
      <c r="L123" s="18"/>
    </row>
    <row r="124" spans="1:12" s="42" customFormat="1">
      <c r="A124" s="39"/>
      <c r="B124" s="40"/>
      <c r="C124" s="23"/>
      <c r="D124" s="20"/>
      <c r="E124" s="41"/>
      <c r="F124" s="9"/>
      <c r="G124" s="7"/>
      <c r="H124" s="143"/>
      <c r="I124" s="18"/>
      <c r="J124" s="19"/>
      <c r="K124" s="18"/>
      <c r="L124" s="18"/>
    </row>
    <row r="125" spans="1:12" s="42" customFormat="1">
      <c r="A125" s="39"/>
      <c r="B125" s="40"/>
      <c r="C125" s="23"/>
      <c r="D125" s="20"/>
      <c r="E125" s="41"/>
      <c r="F125" s="9"/>
      <c r="G125" s="7"/>
      <c r="H125" s="143"/>
      <c r="I125" s="18"/>
      <c r="J125" s="19"/>
      <c r="K125" s="18"/>
      <c r="L125" s="18"/>
    </row>
    <row r="126" spans="1:12" s="42" customFormat="1">
      <c r="A126" s="39"/>
      <c r="B126" s="40"/>
      <c r="C126" s="23"/>
      <c r="D126" s="20"/>
      <c r="E126" s="41"/>
      <c r="F126" s="9"/>
      <c r="G126" s="7"/>
      <c r="H126" s="143"/>
      <c r="I126" s="18"/>
      <c r="J126" s="19"/>
      <c r="K126" s="18"/>
      <c r="L126" s="18"/>
    </row>
    <row r="127" spans="1:12" s="42" customFormat="1">
      <c r="A127" s="39"/>
      <c r="B127" s="40"/>
      <c r="C127" s="23"/>
      <c r="D127" s="20"/>
      <c r="E127" s="41"/>
      <c r="F127" s="9"/>
      <c r="G127" s="7"/>
      <c r="H127" s="143"/>
      <c r="I127" s="18"/>
      <c r="J127" s="19"/>
      <c r="K127" s="18"/>
      <c r="L127" s="18"/>
    </row>
    <row r="128" spans="1:12" s="42" customFormat="1">
      <c r="A128" s="39"/>
      <c r="B128" s="40"/>
      <c r="C128" s="23"/>
      <c r="D128" s="20"/>
      <c r="E128" s="41"/>
      <c r="F128" s="9"/>
      <c r="G128" s="7"/>
      <c r="H128" s="143"/>
      <c r="I128" s="18"/>
      <c r="J128" s="19"/>
      <c r="K128" s="18"/>
      <c r="L128" s="18"/>
    </row>
    <row r="129" spans="1:12" s="42" customFormat="1">
      <c r="A129" s="39"/>
      <c r="B129" s="40"/>
      <c r="C129" s="23"/>
      <c r="D129" s="20"/>
      <c r="E129" s="41"/>
      <c r="F129" s="9"/>
      <c r="G129" s="7"/>
      <c r="H129" s="143"/>
      <c r="I129" s="18"/>
      <c r="J129" s="19"/>
      <c r="K129" s="18"/>
      <c r="L129" s="18"/>
    </row>
    <row r="130" spans="1:12" s="42" customFormat="1">
      <c r="A130" s="39"/>
      <c r="B130" s="40"/>
      <c r="C130" s="23"/>
      <c r="D130" s="20"/>
      <c r="E130" s="41"/>
      <c r="F130" s="9"/>
      <c r="G130" s="7"/>
      <c r="H130" s="143"/>
      <c r="I130" s="18"/>
      <c r="J130" s="19"/>
      <c r="K130" s="18"/>
      <c r="L130" s="18"/>
    </row>
    <row r="131" spans="1:12" s="42" customFormat="1">
      <c r="A131" s="39"/>
      <c r="B131" s="40"/>
      <c r="C131" s="23"/>
      <c r="D131" s="20"/>
      <c r="E131" s="41"/>
      <c r="F131" s="9"/>
      <c r="G131" s="7"/>
      <c r="H131" s="143"/>
      <c r="I131" s="18"/>
      <c r="J131" s="19"/>
      <c r="K131" s="18"/>
      <c r="L131" s="18"/>
    </row>
    <row r="132" spans="1:12" s="42" customFormat="1">
      <c r="A132" s="39"/>
      <c r="B132" s="40"/>
      <c r="C132" s="23"/>
      <c r="D132" s="20"/>
      <c r="E132" s="41"/>
      <c r="F132" s="9"/>
      <c r="G132" s="7"/>
      <c r="H132" s="143"/>
      <c r="I132" s="18"/>
      <c r="J132" s="19"/>
      <c r="K132" s="18"/>
      <c r="L132" s="18"/>
    </row>
    <row r="133" spans="1:12" s="42" customFormat="1">
      <c r="A133" s="39"/>
      <c r="B133" s="40"/>
      <c r="C133" s="23"/>
      <c r="D133" s="20"/>
      <c r="E133" s="41"/>
      <c r="F133" s="9"/>
      <c r="G133" s="7"/>
      <c r="H133" s="143"/>
      <c r="I133" s="18"/>
      <c r="J133" s="19"/>
      <c r="K133" s="18"/>
      <c r="L133" s="18"/>
    </row>
    <row r="134" spans="1:12" s="42" customFormat="1">
      <c r="A134" s="39"/>
      <c r="B134" s="40"/>
      <c r="C134" s="23"/>
      <c r="D134" s="20"/>
      <c r="E134" s="41"/>
      <c r="F134" s="9"/>
      <c r="G134" s="7"/>
      <c r="H134" s="143"/>
      <c r="I134" s="18"/>
      <c r="J134" s="19"/>
      <c r="K134" s="18"/>
      <c r="L134" s="18"/>
    </row>
    <row r="135" spans="1:12" s="42" customFormat="1">
      <c r="A135" s="39"/>
      <c r="B135" s="40"/>
      <c r="C135" s="23"/>
      <c r="D135" s="20"/>
      <c r="E135" s="41"/>
      <c r="F135" s="9"/>
      <c r="G135" s="7"/>
      <c r="H135" s="143"/>
      <c r="I135" s="18"/>
      <c r="J135" s="19"/>
      <c r="K135" s="18"/>
      <c r="L135" s="18"/>
    </row>
    <row r="136" spans="1:12" s="42" customFormat="1">
      <c r="A136" s="39"/>
      <c r="B136" s="40"/>
      <c r="C136" s="23"/>
      <c r="D136" s="20"/>
      <c r="E136" s="41"/>
      <c r="F136" s="9"/>
      <c r="G136" s="7"/>
      <c r="H136" s="143"/>
      <c r="I136" s="18"/>
      <c r="J136" s="19"/>
      <c r="K136" s="18"/>
      <c r="L136" s="18"/>
    </row>
    <row r="137" spans="1:12" s="42" customFormat="1">
      <c r="A137" s="39"/>
      <c r="B137" s="40"/>
      <c r="C137" s="23"/>
      <c r="D137" s="20"/>
      <c r="E137" s="41"/>
      <c r="F137" s="9"/>
      <c r="G137" s="7"/>
      <c r="H137" s="143"/>
      <c r="I137" s="18"/>
      <c r="J137" s="19"/>
      <c r="K137" s="18"/>
      <c r="L137" s="18"/>
    </row>
    <row r="138" spans="1:12" s="42" customFormat="1">
      <c r="A138" s="39"/>
      <c r="B138" s="40"/>
      <c r="C138" s="23"/>
      <c r="D138" s="20"/>
      <c r="E138" s="41"/>
      <c r="F138" s="9"/>
      <c r="G138" s="7"/>
      <c r="H138" s="143"/>
      <c r="I138" s="18"/>
      <c r="J138" s="19"/>
      <c r="K138" s="18"/>
      <c r="L138" s="18"/>
    </row>
    <row r="139" spans="1:12" s="42" customFormat="1">
      <c r="A139" s="39"/>
      <c r="B139" s="40"/>
      <c r="C139" s="23"/>
      <c r="D139" s="20"/>
      <c r="E139" s="41"/>
      <c r="F139" s="9"/>
      <c r="G139" s="7"/>
      <c r="H139" s="143"/>
      <c r="I139" s="18"/>
      <c r="J139" s="19"/>
      <c r="K139" s="18"/>
      <c r="L139" s="18"/>
    </row>
    <row r="140" spans="1:12" s="42" customFormat="1">
      <c r="A140" s="39"/>
      <c r="B140" s="40"/>
      <c r="C140" s="23"/>
      <c r="D140" s="20"/>
      <c r="E140" s="41"/>
      <c r="F140" s="9"/>
      <c r="G140" s="7"/>
      <c r="H140" s="143"/>
      <c r="I140" s="18"/>
      <c r="J140" s="19"/>
      <c r="K140" s="18"/>
      <c r="L140" s="18"/>
    </row>
    <row r="141" spans="1:12" s="42" customFormat="1">
      <c r="A141" s="39"/>
      <c r="B141" s="40"/>
      <c r="C141" s="23"/>
      <c r="D141" s="20"/>
      <c r="E141" s="41"/>
      <c r="F141" s="9"/>
      <c r="G141" s="7"/>
      <c r="H141" s="143"/>
      <c r="I141" s="18"/>
      <c r="J141" s="19"/>
      <c r="K141" s="18"/>
      <c r="L141" s="18"/>
    </row>
    <row r="142" spans="1:12" s="42" customFormat="1">
      <c r="A142" s="39"/>
      <c r="B142" s="40"/>
      <c r="C142" s="23"/>
      <c r="D142" s="20"/>
      <c r="E142" s="41"/>
      <c r="F142" s="9"/>
      <c r="G142" s="7"/>
      <c r="H142" s="143"/>
      <c r="I142" s="18"/>
      <c r="J142" s="19"/>
      <c r="K142" s="18"/>
      <c r="L142" s="18"/>
    </row>
    <row r="143" spans="1:12" s="42" customFormat="1">
      <c r="A143" s="39"/>
      <c r="B143" s="40"/>
      <c r="C143" s="23"/>
      <c r="D143" s="20"/>
      <c r="E143" s="41"/>
      <c r="F143" s="9"/>
      <c r="G143" s="7"/>
      <c r="H143" s="143"/>
      <c r="I143" s="18"/>
      <c r="J143" s="19"/>
      <c r="K143" s="18"/>
      <c r="L143" s="18"/>
    </row>
    <row r="144" spans="1:12" s="42" customFormat="1">
      <c r="A144" s="39"/>
      <c r="B144" s="40"/>
      <c r="C144" s="23"/>
      <c r="D144" s="20"/>
      <c r="E144" s="41"/>
      <c r="F144" s="9"/>
      <c r="G144" s="7"/>
      <c r="H144" s="143"/>
      <c r="I144" s="18"/>
      <c r="J144" s="19"/>
      <c r="K144" s="18"/>
      <c r="L144" s="18"/>
    </row>
    <row r="145" spans="1:12" s="42" customFormat="1">
      <c r="A145" s="39"/>
      <c r="B145" s="40"/>
      <c r="C145" s="23"/>
      <c r="D145" s="20"/>
      <c r="E145" s="41"/>
      <c r="F145" s="9"/>
      <c r="G145" s="7"/>
      <c r="H145" s="143"/>
      <c r="I145" s="18"/>
      <c r="J145" s="19"/>
      <c r="K145" s="18"/>
      <c r="L145" s="18"/>
    </row>
    <row r="146" spans="1:12" s="42" customFormat="1">
      <c r="A146" s="39"/>
      <c r="B146" s="40"/>
      <c r="C146" s="23"/>
      <c r="D146" s="20"/>
      <c r="E146" s="41"/>
      <c r="F146" s="9"/>
      <c r="G146" s="7"/>
      <c r="H146" s="143"/>
      <c r="I146" s="18"/>
      <c r="J146" s="19"/>
      <c r="K146" s="18"/>
      <c r="L146" s="18"/>
    </row>
    <row r="147" spans="1:12" s="42" customFormat="1">
      <c r="A147" s="39"/>
      <c r="B147" s="40"/>
      <c r="C147" s="23"/>
      <c r="D147" s="20"/>
      <c r="E147" s="41"/>
      <c r="F147" s="9"/>
      <c r="G147" s="7"/>
      <c r="H147" s="143"/>
      <c r="I147" s="18"/>
      <c r="J147" s="19"/>
      <c r="K147" s="18"/>
      <c r="L147" s="18"/>
    </row>
    <row r="148" spans="1:12" s="42" customFormat="1">
      <c r="A148" s="39"/>
      <c r="B148" s="40"/>
      <c r="C148" s="23"/>
      <c r="D148" s="20"/>
      <c r="E148" s="41"/>
      <c r="F148" s="9"/>
      <c r="G148" s="7"/>
      <c r="H148" s="143"/>
      <c r="I148" s="18"/>
      <c r="J148" s="19"/>
      <c r="K148" s="18"/>
      <c r="L148" s="18"/>
    </row>
    <row r="149" spans="1:12" s="42" customFormat="1">
      <c r="A149" s="39"/>
      <c r="B149" s="40"/>
      <c r="C149" s="23"/>
      <c r="D149" s="20"/>
      <c r="E149" s="41"/>
      <c r="F149" s="9"/>
      <c r="G149" s="7"/>
      <c r="H149" s="143"/>
      <c r="I149" s="18"/>
      <c r="J149" s="19"/>
      <c r="K149" s="18"/>
      <c r="L149" s="18"/>
    </row>
    <row r="150" spans="1:12" s="42" customFormat="1">
      <c r="A150" s="39"/>
      <c r="B150" s="40"/>
      <c r="C150" s="23"/>
      <c r="D150" s="20"/>
      <c r="E150" s="41"/>
      <c r="F150" s="9"/>
      <c r="G150" s="7"/>
      <c r="H150" s="143"/>
      <c r="I150" s="18"/>
      <c r="J150" s="19"/>
      <c r="K150" s="18"/>
      <c r="L150" s="18"/>
    </row>
    <row r="151" spans="1:12" s="42" customFormat="1">
      <c r="A151" s="39"/>
      <c r="B151" s="40"/>
      <c r="C151" s="23"/>
      <c r="D151" s="20"/>
      <c r="E151" s="41"/>
      <c r="F151" s="9"/>
      <c r="G151" s="7"/>
      <c r="H151" s="143"/>
      <c r="I151" s="18"/>
      <c r="J151" s="19"/>
      <c r="K151" s="18"/>
      <c r="L151" s="18"/>
    </row>
    <row r="152" spans="1:12" s="42" customFormat="1">
      <c r="A152" s="39"/>
      <c r="B152" s="40"/>
      <c r="C152" s="23"/>
      <c r="D152" s="20"/>
      <c r="E152" s="41"/>
      <c r="F152" s="9"/>
      <c r="G152" s="7"/>
      <c r="H152" s="143"/>
      <c r="I152" s="18"/>
      <c r="J152" s="19"/>
      <c r="K152" s="18"/>
      <c r="L152" s="18"/>
    </row>
    <row r="153" spans="1:12" s="42" customFormat="1">
      <c r="A153" s="39"/>
      <c r="B153" s="40"/>
      <c r="C153" s="23"/>
      <c r="D153" s="20"/>
      <c r="E153" s="41"/>
      <c r="F153" s="9"/>
      <c r="G153" s="7"/>
      <c r="H153" s="143"/>
      <c r="I153" s="18"/>
      <c r="J153" s="19"/>
      <c r="K153" s="18"/>
      <c r="L153" s="18"/>
    </row>
    <row r="154" spans="1:12" s="42" customFormat="1">
      <c r="A154" s="39"/>
      <c r="B154" s="40"/>
      <c r="C154" s="23"/>
      <c r="D154" s="20"/>
      <c r="E154" s="41"/>
      <c r="F154" s="9"/>
      <c r="G154" s="7"/>
      <c r="H154" s="143"/>
      <c r="I154" s="18"/>
      <c r="J154" s="19"/>
      <c r="K154" s="18"/>
      <c r="L154" s="18"/>
    </row>
    <row r="155" spans="1:12" s="42" customFormat="1">
      <c r="A155" s="39"/>
      <c r="B155" s="40"/>
      <c r="C155" s="23"/>
      <c r="D155" s="20"/>
      <c r="E155" s="41"/>
      <c r="F155" s="9"/>
      <c r="G155" s="7"/>
      <c r="H155" s="143"/>
      <c r="I155" s="18"/>
      <c r="J155" s="19"/>
      <c r="K155" s="18"/>
      <c r="L155" s="18"/>
    </row>
    <row r="156" spans="1:12" s="42" customFormat="1">
      <c r="A156" s="39"/>
      <c r="B156" s="40"/>
      <c r="C156" s="23"/>
      <c r="D156" s="20"/>
      <c r="E156" s="41"/>
      <c r="F156" s="9"/>
      <c r="G156" s="7"/>
      <c r="H156" s="143"/>
      <c r="I156" s="18"/>
      <c r="J156" s="19"/>
      <c r="K156" s="18"/>
      <c r="L156" s="18"/>
    </row>
    <row r="157" spans="1:12" s="42" customFormat="1">
      <c r="A157" s="39"/>
      <c r="B157" s="40"/>
      <c r="C157" s="23"/>
      <c r="D157" s="20"/>
      <c r="E157" s="41"/>
      <c r="F157" s="9"/>
      <c r="G157" s="7"/>
      <c r="H157" s="143"/>
      <c r="I157" s="18"/>
      <c r="J157" s="19"/>
      <c r="K157" s="18"/>
      <c r="L157" s="18"/>
    </row>
    <row r="158" spans="1:12" s="42" customFormat="1">
      <c r="A158" s="39"/>
      <c r="B158" s="40"/>
      <c r="C158" s="23"/>
      <c r="D158" s="20"/>
      <c r="E158" s="41"/>
      <c r="F158" s="9"/>
      <c r="G158" s="7"/>
      <c r="H158" s="143"/>
      <c r="I158" s="18"/>
      <c r="J158" s="19"/>
      <c r="K158" s="18"/>
      <c r="L158" s="18"/>
    </row>
    <row r="159" spans="1:12" s="42" customFormat="1">
      <c r="A159" s="39"/>
      <c r="B159" s="40"/>
      <c r="C159" s="23"/>
      <c r="D159" s="20"/>
      <c r="E159" s="41"/>
      <c r="F159" s="9"/>
      <c r="G159" s="7"/>
      <c r="H159" s="143"/>
      <c r="I159" s="18"/>
      <c r="J159" s="19"/>
      <c r="K159" s="18"/>
      <c r="L159" s="18"/>
    </row>
    <row r="160" spans="1:12" s="42" customFormat="1">
      <c r="A160" s="39"/>
      <c r="B160" s="40"/>
      <c r="C160" s="23"/>
      <c r="D160" s="20"/>
      <c r="E160" s="41"/>
      <c r="F160" s="9"/>
      <c r="G160" s="7"/>
      <c r="H160" s="143"/>
      <c r="I160" s="18"/>
      <c r="J160" s="19"/>
      <c r="K160" s="18"/>
      <c r="L160" s="18"/>
    </row>
    <row r="161" spans="1:12" s="42" customFormat="1">
      <c r="A161" s="39"/>
      <c r="B161" s="40"/>
      <c r="C161" s="23"/>
      <c r="D161" s="20"/>
      <c r="E161" s="41"/>
      <c r="F161" s="9"/>
      <c r="G161" s="7"/>
      <c r="H161" s="143"/>
      <c r="I161" s="18"/>
      <c r="J161" s="19"/>
      <c r="K161" s="18"/>
      <c r="L161" s="18"/>
    </row>
    <row r="162" spans="1:12" s="42" customFormat="1">
      <c r="A162" s="39"/>
      <c r="B162" s="40"/>
      <c r="C162" s="23"/>
      <c r="D162" s="20"/>
      <c r="E162" s="41"/>
      <c r="F162" s="9"/>
      <c r="G162" s="7"/>
      <c r="H162" s="143"/>
      <c r="I162" s="18"/>
      <c r="J162" s="19"/>
      <c r="K162" s="18"/>
      <c r="L162" s="18"/>
    </row>
    <row r="163" spans="1:12" s="42" customFormat="1">
      <c r="A163" s="39"/>
      <c r="B163" s="40"/>
      <c r="C163" s="23"/>
      <c r="D163" s="20"/>
      <c r="E163" s="41"/>
      <c r="F163" s="9"/>
      <c r="G163" s="7"/>
      <c r="H163" s="143"/>
      <c r="I163" s="18"/>
      <c r="J163" s="19"/>
      <c r="K163" s="18"/>
      <c r="L163" s="18"/>
    </row>
    <row r="164" spans="1:12" s="42" customFormat="1">
      <c r="A164" s="39"/>
      <c r="B164" s="40"/>
      <c r="C164" s="23"/>
      <c r="D164" s="20"/>
      <c r="E164" s="41"/>
      <c r="F164" s="9"/>
      <c r="G164" s="7"/>
      <c r="H164" s="143"/>
      <c r="I164" s="18"/>
      <c r="J164" s="19"/>
      <c r="K164" s="18"/>
      <c r="L164" s="18"/>
    </row>
    <row r="165" spans="1:12" s="42" customFormat="1">
      <c r="A165" s="39"/>
      <c r="B165" s="40"/>
      <c r="C165" s="23"/>
      <c r="D165" s="20"/>
      <c r="E165" s="41"/>
      <c r="F165" s="9"/>
      <c r="G165" s="7"/>
      <c r="H165" s="143"/>
      <c r="I165" s="18"/>
      <c r="J165" s="19"/>
      <c r="K165" s="18"/>
      <c r="L165" s="18"/>
    </row>
    <row r="166" spans="1:12" s="42" customFormat="1">
      <c r="A166" s="39"/>
      <c r="B166" s="40"/>
      <c r="C166" s="23"/>
      <c r="D166" s="20"/>
      <c r="E166" s="41"/>
      <c r="F166" s="9"/>
      <c r="G166" s="7"/>
      <c r="H166" s="143"/>
      <c r="I166" s="18"/>
      <c r="J166" s="19"/>
      <c r="K166" s="18"/>
      <c r="L166" s="18"/>
    </row>
    <row r="167" spans="1:12" s="42" customFormat="1">
      <c r="A167" s="39"/>
      <c r="B167" s="40"/>
      <c r="C167" s="23"/>
      <c r="D167" s="20"/>
      <c r="E167" s="41"/>
      <c r="F167" s="9"/>
      <c r="G167" s="7"/>
      <c r="H167" s="143"/>
      <c r="I167" s="18"/>
      <c r="J167" s="19"/>
      <c r="K167" s="18"/>
      <c r="L167" s="18"/>
    </row>
    <row r="168" spans="1:12" s="42" customFormat="1">
      <c r="A168" s="39"/>
      <c r="B168" s="40"/>
      <c r="C168" s="23"/>
      <c r="D168" s="20"/>
      <c r="E168" s="41"/>
      <c r="F168" s="9"/>
      <c r="G168" s="7"/>
      <c r="H168" s="143"/>
      <c r="I168" s="18"/>
      <c r="J168" s="19"/>
      <c r="K168" s="18"/>
      <c r="L168" s="18"/>
    </row>
    <row r="169" spans="1:12" s="42" customFormat="1">
      <c r="A169" s="39"/>
      <c r="B169" s="40"/>
      <c r="C169" s="23"/>
      <c r="D169" s="20"/>
      <c r="E169" s="41"/>
      <c r="F169" s="9"/>
      <c r="G169" s="7"/>
      <c r="H169" s="143"/>
      <c r="I169" s="18"/>
      <c r="J169" s="19"/>
      <c r="K169" s="18"/>
      <c r="L169" s="18"/>
    </row>
  </sheetData>
  <mergeCells count="4"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1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3" enableFormatConditionsCalculation="0">
    <pageSetUpPr fitToPage="1"/>
  </sheetPr>
  <dimension ref="A1:O98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2" sqref="A2:L2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23" customWidth="1"/>
    <col min="4" max="4" width="5.6640625" style="2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bestFit="1" customWidth="1"/>
    <col min="11" max="11" width="13.6640625" style="18" customWidth="1"/>
    <col min="12" max="12" width="13.6640625" style="7" customWidth="1"/>
    <col min="13" max="14" width="0" hidden="1" customWidth="1"/>
  </cols>
  <sheetData>
    <row r="1" spans="1:15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5" ht="19.5" customHeight="1">
      <c r="A2" s="180" t="s">
        <v>1405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5" ht="18" customHeight="1">
      <c r="A3" s="182" t="s">
        <v>1407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</row>
    <row r="4" spans="1:15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</row>
    <row r="5" spans="1:15" s="61" customFormat="1" ht="15.25" customHeight="1">
      <c r="A5" s="3" t="s">
        <v>1756</v>
      </c>
      <c r="B5" s="5" t="s">
        <v>1757</v>
      </c>
      <c r="C5" s="60" t="s">
        <v>1758</v>
      </c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</row>
    <row r="6" spans="1:15" s="30" customFormat="1">
      <c r="A6" s="27">
        <v>1</v>
      </c>
      <c r="B6" s="28">
        <v>29.02</v>
      </c>
      <c r="C6" s="29"/>
      <c r="D6" s="26">
        <v>1</v>
      </c>
      <c r="E6" s="30" t="s">
        <v>996</v>
      </c>
      <c r="F6" s="31">
        <f>VLOOKUP($E6,Atletas!$1:$1048576,7,FALSE)</f>
        <v>36319</v>
      </c>
      <c r="G6" s="31" t="str">
        <f>VLOOKUP($E6,Atletas!$1:$1048576,9,FALSE)</f>
        <v>Iniciado</v>
      </c>
      <c r="H6" s="76" t="str">
        <f>VLOOKUP($E6,Atletas!$1:$1048576,5,FALSE)</f>
        <v>ACDSJ</v>
      </c>
      <c r="I6" s="35" t="s">
        <v>1434</v>
      </c>
      <c r="J6" s="34">
        <v>41462</v>
      </c>
      <c r="K6" s="35"/>
      <c r="L6" s="35" t="s">
        <v>27</v>
      </c>
    </row>
    <row r="7" spans="1:15" s="30" customFormat="1">
      <c r="A7" s="27">
        <v>2</v>
      </c>
      <c r="B7" s="28">
        <v>28.65</v>
      </c>
      <c r="C7" s="29"/>
      <c r="D7" s="26">
        <v>2</v>
      </c>
      <c r="E7" s="30" t="s">
        <v>753</v>
      </c>
      <c r="F7" s="31">
        <f>VLOOKUP($E7,Atletas!$1:$1048576,7,FALSE)</f>
        <v>36447</v>
      </c>
      <c r="G7" s="31" t="str">
        <f>VLOOKUP($E7,Atletas!$1:$1048576,9,FALSE)</f>
        <v>Iniciado</v>
      </c>
      <c r="H7" s="76" t="str">
        <f>VLOOKUP($E7,Atletas!$1:$1048576,5,FALSE)</f>
        <v>GDE</v>
      </c>
      <c r="I7" s="35" t="s">
        <v>1434</v>
      </c>
      <c r="J7" s="34">
        <v>41462</v>
      </c>
      <c r="K7" s="35"/>
      <c r="L7" s="35" t="s">
        <v>27</v>
      </c>
    </row>
    <row r="8" spans="1:15" s="30" customFormat="1">
      <c r="A8" s="27">
        <v>3</v>
      </c>
      <c r="B8" s="28">
        <v>27.68</v>
      </c>
      <c r="C8" s="29"/>
      <c r="D8" s="26">
        <v>3</v>
      </c>
      <c r="E8" s="30" t="s">
        <v>997</v>
      </c>
      <c r="F8" s="31">
        <f>VLOOKUP($E8,Atletas!$1:$1048576,7,FALSE)</f>
        <v>36241</v>
      </c>
      <c r="G8" s="31" t="str">
        <f>VLOOKUP($E8,Atletas!$1:$1048576,9,FALSE)</f>
        <v>Iniciado</v>
      </c>
      <c r="H8" s="76" t="str">
        <f>VLOOKUP($E8,Atletas!$1:$1048576,5,FALSE)</f>
        <v>ACDSJ</v>
      </c>
      <c r="I8" s="35" t="s">
        <v>1434</v>
      </c>
      <c r="J8" s="34">
        <v>41462</v>
      </c>
      <c r="K8" s="35"/>
      <c r="L8" s="35" t="s">
        <v>27</v>
      </c>
    </row>
    <row r="9" spans="1:15" s="30" customFormat="1">
      <c r="A9" s="27">
        <v>4</v>
      </c>
      <c r="B9" s="28">
        <v>23.4</v>
      </c>
      <c r="C9" s="29"/>
      <c r="D9" s="26">
        <v>3</v>
      </c>
      <c r="E9" s="30" t="s">
        <v>3238</v>
      </c>
      <c r="F9" s="31">
        <f>VLOOKUP($E9,Atletas!$1:$1048576,7,FALSE)</f>
        <v>35963</v>
      </c>
      <c r="G9" s="31" t="str">
        <f>VLOOKUP($E9,Atletas!$1:$1048576,9,FALSE)</f>
        <v>Iniciado</v>
      </c>
      <c r="H9" s="76" t="str">
        <f>VLOOKUP($E9,Atletas!$1:$1048576,5,FALSE)</f>
        <v>ACDSJ</v>
      </c>
      <c r="I9" s="35" t="s">
        <v>1434</v>
      </c>
      <c r="J9" s="34">
        <v>41452</v>
      </c>
      <c r="K9" s="35"/>
      <c r="L9" s="35" t="s">
        <v>27</v>
      </c>
    </row>
    <row r="10" spans="1:15" s="30" customFormat="1">
      <c r="A10" s="27">
        <v>5</v>
      </c>
      <c r="B10" s="28">
        <v>20.29</v>
      </c>
      <c r="C10" s="29"/>
      <c r="D10" s="26">
        <v>4</v>
      </c>
      <c r="E10" s="30" t="s">
        <v>1766</v>
      </c>
      <c r="F10" s="31">
        <f>VLOOKUP($E10,Atletas!$1:$1048576,7,FALSE)</f>
        <v>36664</v>
      </c>
      <c r="G10" s="31" t="str">
        <f>VLOOKUP($E10,Atletas!$1:$1048576,9,FALSE)</f>
        <v>Infantil</v>
      </c>
      <c r="H10" s="76" t="str">
        <f>VLOOKUP($E10,Atletas!$1:$1048576,5,FALSE)</f>
        <v>ACDSJ</v>
      </c>
      <c r="I10" s="35" t="s">
        <v>1434</v>
      </c>
      <c r="J10" s="34">
        <v>41462</v>
      </c>
      <c r="K10" s="35"/>
      <c r="L10" s="35" t="s">
        <v>27</v>
      </c>
    </row>
    <row r="11" spans="1:15" s="30" customFormat="1">
      <c r="A11" s="27">
        <v>6</v>
      </c>
      <c r="B11" s="28">
        <v>20.190000000000001</v>
      </c>
      <c r="C11" s="29"/>
      <c r="D11" s="26">
        <v>5</v>
      </c>
      <c r="E11" s="30" t="s">
        <v>1786</v>
      </c>
      <c r="F11" s="31">
        <f>VLOOKUP($E11,Atletas!$1:$1048576,7,FALSE)</f>
        <v>36264</v>
      </c>
      <c r="G11" s="31" t="str">
        <f>VLOOKUP($E11,Atletas!$1:$1048576,9,FALSE)</f>
        <v>Iniciado</v>
      </c>
      <c r="H11" s="76" t="str">
        <f>VLOOKUP($E11,Atletas!$1:$1048576,5,FALSE)</f>
        <v>CSM</v>
      </c>
      <c r="I11" s="35" t="s">
        <v>1434</v>
      </c>
      <c r="J11" s="34">
        <v>41462</v>
      </c>
      <c r="K11" s="35"/>
      <c r="L11" s="35" t="s">
        <v>27</v>
      </c>
    </row>
    <row r="12" spans="1:15" s="30" customFormat="1">
      <c r="A12" s="27">
        <v>7</v>
      </c>
      <c r="B12" s="28">
        <v>17.48</v>
      </c>
      <c r="C12" s="29"/>
      <c r="D12" s="26">
        <v>6</v>
      </c>
      <c r="E12" s="30" t="s">
        <v>2947</v>
      </c>
      <c r="F12" s="31">
        <f>VLOOKUP($E12,Atletas!$1:$1048576,7,FALSE)</f>
        <v>36476</v>
      </c>
      <c r="G12" s="31" t="str">
        <f>VLOOKUP($E12,Atletas!$1:$1048576,9,FALSE)</f>
        <v>Iniciado</v>
      </c>
      <c r="H12" s="76" t="str">
        <f>VLOOKUP($E12,Atletas!$1:$1048576,5,FALSE)</f>
        <v>AJS</v>
      </c>
      <c r="I12" s="35" t="s">
        <v>1434</v>
      </c>
      <c r="J12" s="34">
        <v>41462</v>
      </c>
      <c r="K12" s="35"/>
      <c r="L12" s="35" t="s">
        <v>27</v>
      </c>
    </row>
    <row r="13" spans="1:15" s="30" customFormat="1">
      <c r="A13" s="27">
        <v>8</v>
      </c>
      <c r="B13" s="28">
        <v>15.9</v>
      </c>
      <c r="C13" s="29"/>
      <c r="D13" s="26">
        <v>7</v>
      </c>
      <c r="E13" s="30" t="s">
        <v>2795</v>
      </c>
      <c r="F13" s="31">
        <f>VLOOKUP($E13,Atletas!$1:$1048576,7,FALSE)</f>
        <v>36659</v>
      </c>
      <c r="G13" s="31" t="str">
        <f>VLOOKUP($E13,Atletas!$1:$1048576,9,FALSE)</f>
        <v>Infantil</v>
      </c>
      <c r="H13" s="76" t="str">
        <f>VLOOKUP($E13,Atletas!$1:$1048576,5,FALSE)</f>
        <v>AJS</v>
      </c>
      <c r="I13" s="35" t="s">
        <v>1434</v>
      </c>
      <c r="J13" s="34">
        <v>41462</v>
      </c>
      <c r="K13" s="35"/>
      <c r="L13" s="35" t="s">
        <v>27</v>
      </c>
    </row>
    <row r="14" spans="1:15" s="30" customFormat="1">
      <c r="A14" s="27">
        <v>9</v>
      </c>
      <c r="B14" s="28">
        <v>14.75</v>
      </c>
      <c r="C14" s="29"/>
      <c r="D14" s="26">
        <v>8</v>
      </c>
      <c r="E14" s="30" t="s">
        <v>38</v>
      </c>
      <c r="F14" s="31">
        <f>VLOOKUP($E14,Atletas!$1:$1048576,7,FALSE)</f>
        <v>36518</v>
      </c>
      <c r="G14" s="31" t="str">
        <f>VLOOKUP($E14,Atletas!$1:$1048576,9,FALSE)</f>
        <v>Iniciado</v>
      </c>
      <c r="H14" s="76" t="str">
        <f>VLOOKUP($E14,Atletas!$1:$1048576,5,FALSE)</f>
        <v>CSM</v>
      </c>
      <c r="I14" s="35" t="s">
        <v>1434</v>
      </c>
      <c r="J14" s="34">
        <v>41462</v>
      </c>
      <c r="K14" s="35"/>
      <c r="L14" s="35" t="s">
        <v>27</v>
      </c>
    </row>
    <row r="15" spans="1:15" s="30" customFormat="1">
      <c r="A15" s="27">
        <v>10</v>
      </c>
      <c r="B15" s="28">
        <v>12.04</v>
      </c>
      <c r="C15" s="29"/>
      <c r="D15" s="26">
        <v>9</v>
      </c>
      <c r="E15" s="30" t="s">
        <v>3275</v>
      </c>
      <c r="F15" s="31">
        <f>VLOOKUP($E15,Atletas!$1:$1048576,7,FALSE)</f>
        <v>36882</v>
      </c>
      <c r="G15" s="31" t="str">
        <f>VLOOKUP($E15,Atletas!$1:$1048576,9,FALSE)</f>
        <v>Infantil</v>
      </c>
      <c r="H15" s="76" t="str">
        <f>VLOOKUP($E15,Atletas!$1:$1048576,5,FALSE)</f>
        <v>GDE</v>
      </c>
      <c r="I15" s="35" t="s">
        <v>1434</v>
      </c>
      <c r="J15" s="34">
        <v>41462</v>
      </c>
      <c r="K15" s="35"/>
      <c r="L15" s="35" t="s">
        <v>27</v>
      </c>
    </row>
    <row r="16" spans="1:15" s="30" customFormat="1">
      <c r="A16" s="27"/>
      <c r="B16" s="28"/>
      <c r="C16" s="29"/>
      <c r="D16" s="26"/>
      <c r="E16" s="30" t="s">
        <v>1035</v>
      </c>
      <c r="F16" s="31">
        <f>VLOOKUP($E16,Atletas!$1:$1048576,7,FALSE)</f>
        <v>36580</v>
      </c>
      <c r="G16" s="31" t="str">
        <f>VLOOKUP($E16,Atletas!$1:$1048576,9,FALSE)</f>
        <v>Infantil</v>
      </c>
      <c r="H16" s="76" t="str">
        <f>VLOOKUP($E16,Atletas!$1:$1048576,5,FALSE)</f>
        <v>ACDSJ</v>
      </c>
      <c r="I16" s="35"/>
      <c r="J16" s="34"/>
      <c r="K16" s="35"/>
      <c r="L16" s="35" t="s">
        <v>2663</v>
      </c>
      <c r="M16" s="44"/>
      <c r="O16" s="30" t="str">
        <f>IF(L16="rp",CONCATENATE(B16," - 12"),L16)</f>
        <v>16,09 - 12</v>
      </c>
    </row>
    <row r="17" spans="1:13" s="30" customFormat="1">
      <c r="A17" s="27"/>
      <c r="B17" s="28"/>
      <c r="C17" s="29"/>
      <c r="D17" s="26"/>
      <c r="E17" s="30" t="s">
        <v>2174</v>
      </c>
      <c r="F17" s="31" t="e">
        <f>VLOOKUP($E17,Atletas!$1:$1048576,7,FALSE)</f>
        <v>#N/A</v>
      </c>
      <c r="G17" s="31" t="e">
        <f>VLOOKUP($E17,Atletas!$1:$1048576,9,FALSE)</f>
        <v>#N/A</v>
      </c>
      <c r="H17" s="76" t="e">
        <f>VLOOKUP($E17,Atletas!$1:$1048576,5,FALSE)</f>
        <v>#N/A</v>
      </c>
      <c r="I17" s="35"/>
      <c r="J17" s="34"/>
      <c r="K17" s="35"/>
      <c r="L17" s="35" t="s">
        <v>2489</v>
      </c>
    </row>
    <row r="18" spans="1:13" s="30" customFormat="1">
      <c r="A18" s="27"/>
      <c r="B18" s="28"/>
      <c r="C18" s="29"/>
      <c r="D18" s="26"/>
      <c r="E18" s="30" t="s">
        <v>1261</v>
      </c>
      <c r="F18" s="31">
        <f>VLOOKUP($E18,Atletas!$1:$1048576,7,FALSE)</f>
        <v>35493</v>
      </c>
      <c r="G18" s="31" t="str">
        <f>VLOOKUP($E18,Atletas!$1:$1048576,9,FALSE)</f>
        <v>Juvenil</v>
      </c>
      <c r="H18" s="76" t="str">
        <f>VLOOKUP($E18,Atletas!$1:$1048576,5,FALSE)</f>
        <v>GDE</v>
      </c>
      <c r="I18" s="35"/>
      <c r="J18" s="34"/>
      <c r="K18" s="35"/>
      <c r="L18" s="35" t="s">
        <v>2007</v>
      </c>
      <c r="M18" s="44"/>
    </row>
    <row r="19" spans="1:13" s="30" customFormat="1">
      <c r="A19" s="27"/>
      <c r="B19" s="28"/>
      <c r="C19" s="29"/>
      <c r="D19" s="26"/>
      <c r="E19" s="30" t="s">
        <v>1001</v>
      </c>
      <c r="F19" s="31" t="e">
        <f>VLOOKUP($E19,Atletas!$1:$1048576,7,FALSE)</f>
        <v>#N/A</v>
      </c>
      <c r="G19" s="31" t="e">
        <f>VLOOKUP($E19,Atletas!$1:$1048576,9,FALSE)</f>
        <v>#N/A</v>
      </c>
      <c r="H19" s="76" t="e">
        <f>VLOOKUP($E19,Atletas!$1:$1048576,5,FALSE)</f>
        <v>#N/A</v>
      </c>
      <c r="I19" s="35"/>
      <c r="J19" s="34"/>
      <c r="K19" s="35"/>
      <c r="L19" s="35" t="s">
        <v>2008</v>
      </c>
    </row>
    <row r="20" spans="1:13" s="30" customFormat="1">
      <c r="A20" s="27"/>
      <c r="B20" s="28"/>
      <c r="C20" s="29"/>
      <c r="D20" s="26"/>
      <c r="E20" s="30" t="s">
        <v>678</v>
      </c>
      <c r="F20" s="31" t="e">
        <f>VLOOKUP($E20,Atletas!$1:$1048576,7,FALSE)</f>
        <v>#N/A</v>
      </c>
      <c r="G20" s="31" t="e">
        <f>VLOOKUP($E20,Atletas!$1:$1048576,9,FALSE)</f>
        <v>#N/A</v>
      </c>
      <c r="H20" s="76" t="e">
        <f>VLOOKUP($E20,Atletas!$1:$1048576,5,FALSE)</f>
        <v>#N/A</v>
      </c>
      <c r="I20" s="35"/>
      <c r="J20" s="34"/>
      <c r="K20" s="35"/>
      <c r="L20" s="35" t="s">
        <v>2009</v>
      </c>
    </row>
    <row r="21" spans="1:13" s="30" customFormat="1">
      <c r="A21" s="27"/>
      <c r="B21" s="28"/>
      <c r="C21" s="29"/>
      <c r="D21" s="26"/>
      <c r="F21" s="31">
        <f>VLOOKUP($E21,Atletas!$1:$1048576,7,FALSE)</f>
        <v>0</v>
      </c>
      <c r="G21" s="31">
        <f>VLOOKUP($E21,Atletas!$1:$1048576,9,FALSE)</f>
        <v>0</v>
      </c>
      <c r="H21" s="76">
        <f>VLOOKUP($E21,Atletas!$1:$1048576,5,FALSE)</f>
        <v>0</v>
      </c>
      <c r="I21" s="35"/>
      <c r="J21" s="34"/>
      <c r="K21" s="35"/>
      <c r="L21" s="35" t="s">
        <v>27</v>
      </c>
    </row>
    <row r="22" spans="1:13" s="42" customFormat="1">
      <c r="A22" s="39"/>
      <c r="B22" s="40"/>
      <c r="C22" s="23"/>
      <c r="D22" s="20"/>
      <c r="E22" s="41"/>
      <c r="F22" s="9"/>
      <c r="G22" s="7"/>
      <c r="H22" s="143"/>
      <c r="I22" s="18"/>
      <c r="J22" s="19"/>
      <c r="K22" s="18"/>
      <c r="L22" s="7"/>
    </row>
    <row r="23" spans="1:13" s="42" customFormat="1">
      <c r="A23" s="39"/>
      <c r="B23" s="40"/>
      <c r="C23" s="23"/>
      <c r="D23" s="20"/>
      <c r="E23" s="41"/>
      <c r="F23" s="9"/>
      <c r="G23" s="7"/>
      <c r="H23" s="143"/>
      <c r="I23" s="18"/>
      <c r="J23" s="19"/>
      <c r="K23" s="18"/>
      <c r="L23" s="7"/>
    </row>
    <row r="24" spans="1:13" s="42" customFormat="1">
      <c r="A24" s="39"/>
      <c r="B24" s="40"/>
      <c r="C24" s="23"/>
      <c r="D24" s="20"/>
      <c r="E24" s="41"/>
      <c r="F24" s="9"/>
      <c r="G24" s="7"/>
      <c r="H24" s="143"/>
      <c r="I24" s="18"/>
      <c r="J24" s="19"/>
      <c r="K24" s="18"/>
      <c r="L24" s="7"/>
    </row>
    <row r="25" spans="1:13" s="42" customFormat="1">
      <c r="A25" s="39"/>
      <c r="B25" s="40"/>
      <c r="C25" s="23"/>
      <c r="D25" s="20"/>
      <c r="E25" s="41"/>
      <c r="F25" s="9"/>
      <c r="G25" s="7"/>
      <c r="H25" s="143"/>
      <c r="I25" s="18"/>
      <c r="J25" s="19"/>
      <c r="K25" s="18"/>
      <c r="L25" s="7"/>
    </row>
    <row r="26" spans="1:13" s="42" customFormat="1">
      <c r="A26" s="39"/>
      <c r="B26" s="40"/>
      <c r="C26" s="23"/>
      <c r="D26" s="20"/>
      <c r="E26" s="41"/>
      <c r="F26" s="9"/>
      <c r="G26" s="7"/>
      <c r="H26" s="143"/>
      <c r="I26" s="18"/>
      <c r="J26" s="19"/>
      <c r="K26" s="18"/>
      <c r="L26" s="7"/>
    </row>
    <row r="27" spans="1:13" s="42" customFormat="1">
      <c r="A27" s="39"/>
      <c r="B27" s="40"/>
      <c r="C27" s="23"/>
      <c r="D27" s="20"/>
      <c r="E27" s="41"/>
      <c r="F27" s="9"/>
      <c r="G27" s="7"/>
      <c r="H27" s="143"/>
      <c r="I27" s="18"/>
      <c r="J27" s="19"/>
      <c r="K27" s="18"/>
      <c r="L27" s="7"/>
    </row>
    <row r="28" spans="1:13" s="42" customFormat="1">
      <c r="A28" s="39"/>
      <c r="B28" s="40"/>
      <c r="C28" s="23"/>
      <c r="D28" s="20"/>
      <c r="E28" s="41"/>
      <c r="F28" s="9"/>
      <c r="G28" s="7"/>
      <c r="H28" s="143"/>
      <c r="I28" s="18"/>
      <c r="J28" s="19"/>
      <c r="K28" s="18"/>
      <c r="L28" s="7"/>
    </row>
    <row r="29" spans="1:13" s="42" customFormat="1">
      <c r="A29" s="39"/>
      <c r="B29" s="40"/>
      <c r="C29" s="23"/>
      <c r="D29" s="20"/>
      <c r="E29" s="41"/>
      <c r="F29" s="9"/>
      <c r="G29" s="7"/>
      <c r="H29" s="143"/>
      <c r="I29" s="18"/>
      <c r="J29" s="19"/>
      <c r="K29" s="18"/>
      <c r="L29" s="7"/>
    </row>
    <row r="30" spans="1:13" s="42" customFormat="1">
      <c r="A30" s="39"/>
      <c r="B30" s="40"/>
      <c r="C30" s="23"/>
      <c r="D30" s="20"/>
      <c r="E30" s="41"/>
      <c r="F30" s="9"/>
      <c r="G30" s="7"/>
      <c r="H30" s="143"/>
      <c r="I30" s="18"/>
      <c r="J30" s="19"/>
      <c r="K30" s="18"/>
      <c r="L30" s="7"/>
    </row>
    <row r="31" spans="1:13" s="42" customFormat="1">
      <c r="A31" s="39"/>
      <c r="B31" s="40"/>
      <c r="C31" s="23"/>
      <c r="D31" s="20"/>
      <c r="E31" s="41"/>
      <c r="F31" s="9"/>
      <c r="G31" s="7"/>
      <c r="H31" s="143"/>
      <c r="I31" s="18"/>
      <c r="J31" s="19"/>
      <c r="K31" s="18"/>
      <c r="L31" s="7"/>
    </row>
    <row r="32" spans="1:13" s="42" customFormat="1">
      <c r="A32" s="39"/>
      <c r="B32" s="40"/>
      <c r="C32" s="23"/>
      <c r="D32" s="20"/>
      <c r="E32" s="41"/>
      <c r="F32" s="9"/>
      <c r="G32" s="7"/>
      <c r="H32" s="143"/>
      <c r="I32" s="18"/>
      <c r="J32" s="19"/>
      <c r="K32" s="18"/>
      <c r="L32" s="7"/>
    </row>
    <row r="33" spans="1:12" s="42" customFormat="1">
      <c r="A33" s="39"/>
      <c r="B33" s="40"/>
      <c r="C33" s="23"/>
      <c r="D33" s="20"/>
      <c r="E33" s="41"/>
      <c r="F33" s="9"/>
      <c r="G33" s="7"/>
      <c r="H33" s="143"/>
      <c r="I33" s="18"/>
      <c r="J33" s="19"/>
      <c r="K33" s="18"/>
      <c r="L33" s="7"/>
    </row>
    <row r="34" spans="1:12" s="42" customFormat="1">
      <c r="A34" s="39"/>
      <c r="B34" s="40"/>
      <c r="C34" s="23"/>
      <c r="D34" s="20"/>
      <c r="E34" s="41"/>
      <c r="F34" s="9"/>
      <c r="G34" s="7"/>
      <c r="H34" s="143"/>
      <c r="I34" s="18"/>
      <c r="J34" s="19"/>
      <c r="K34" s="18"/>
      <c r="L34" s="7"/>
    </row>
    <row r="35" spans="1:12" s="42" customFormat="1">
      <c r="A35" s="39"/>
      <c r="B35" s="40"/>
      <c r="C35" s="23"/>
      <c r="D35" s="20"/>
      <c r="E35" s="41"/>
      <c r="F35" s="9"/>
      <c r="G35" s="7"/>
      <c r="H35" s="143"/>
      <c r="I35" s="18"/>
      <c r="J35" s="19"/>
      <c r="K35" s="18"/>
      <c r="L35" s="7"/>
    </row>
    <row r="36" spans="1:12" s="42" customFormat="1">
      <c r="A36" s="39"/>
      <c r="B36" s="40"/>
      <c r="C36" s="23"/>
      <c r="D36" s="20"/>
      <c r="E36" s="41"/>
      <c r="F36" s="9"/>
      <c r="G36" s="7"/>
      <c r="H36" s="143"/>
      <c r="I36" s="18"/>
      <c r="J36" s="19"/>
      <c r="K36" s="18"/>
      <c r="L36" s="7"/>
    </row>
    <row r="37" spans="1:12" s="42" customFormat="1">
      <c r="A37" s="39"/>
      <c r="B37" s="40"/>
      <c r="C37" s="23"/>
      <c r="D37" s="20"/>
      <c r="E37" s="41"/>
      <c r="F37" s="9"/>
      <c r="G37" s="7"/>
      <c r="H37" s="143"/>
      <c r="I37" s="18"/>
      <c r="J37" s="19"/>
      <c r="K37" s="18"/>
      <c r="L37" s="7"/>
    </row>
    <row r="38" spans="1:12" s="42" customFormat="1">
      <c r="A38" s="39"/>
      <c r="B38" s="40"/>
      <c r="C38" s="23"/>
      <c r="D38" s="20"/>
      <c r="E38" s="41"/>
      <c r="F38" s="9"/>
      <c r="G38" s="7"/>
      <c r="H38" s="143"/>
      <c r="I38" s="18"/>
      <c r="J38" s="19"/>
      <c r="K38" s="18"/>
      <c r="L38" s="7"/>
    </row>
    <row r="39" spans="1:12" s="42" customFormat="1">
      <c r="A39" s="39"/>
      <c r="B39" s="40"/>
      <c r="C39" s="23"/>
      <c r="D39" s="20"/>
      <c r="E39" s="41"/>
      <c r="F39" s="9"/>
      <c r="G39" s="7"/>
      <c r="H39" s="143"/>
      <c r="I39" s="18"/>
      <c r="J39" s="19"/>
      <c r="K39" s="18"/>
      <c r="L39" s="7"/>
    </row>
    <row r="40" spans="1:12" s="42" customFormat="1">
      <c r="A40" s="39"/>
      <c r="B40" s="40"/>
      <c r="C40" s="23"/>
      <c r="D40" s="20"/>
      <c r="E40" s="41"/>
      <c r="F40" s="9"/>
      <c r="G40" s="7"/>
      <c r="H40" s="143"/>
      <c r="I40" s="18"/>
      <c r="J40" s="19"/>
      <c r="K40" s="18"/>
      <c r="L40" s="7"/>
    </row>
    <row r="41" spans="1:12" s="42" customFormat="1">
      <c r="A41" s="39"/>
      <c r="B41" s="40"/>
      <c r="C41" s="23"/>
      <c r="D41" s="20"/>
      <c r="E41" s="41"/>
      <c r="F41" s="9"/>
      <c r="G41" s="7"/>
      <c r="H41" s="143"/>
      <c r="I41" s="18"/>
      <c r="J41" s="19"/>
      <c r="K41" s="18"/>
      <c r="L41" s="7"/>
    </row>
    <row r="42" spans="1:12" s="42" customFormat="1">
      <c r="A42" s="39"/>
      <c r="B42" s="40"/>
      <c r="C42" s="23"/>
      <c r="D42" s="20"/>
      <c r="E42" s="41"/>
      <c r="F42" s="9"/>
      <c r="G42" s="7"/>
      <c r="H42" s="143"/>
      <c r="I42" s="18"/>
      <c r="J42" s="19"/>
      <c r="K42" s="18"/>
      <c r="L42" s="7"/>
    </row>
    <row r="43" spans="1:12" s="42" customFormat="1">
      <c r="A43" s="39"/>
      <c r="B43" s="40"/>
      <c r="C43" s="23"/>
      <c r="D43" s="20"/>
      <c r="E43" s="41"/>
      <c r="F43" s="9"/>
      <c r="G43" s="7"/>
      <c r="H43" s="143"/>
      <c r="I43" s="18"/>
      <c r="J43" s="19"/>
      <c r="K43" s="18"/>
      <c r="L43" s="7"/>
    </row>
    <row r="44" spans="1:12" s="42" customFormat="1">
      <c r="A44" s="39"/>
      <c r="B44" s="40"/>
      <c r="C44" s="23"/>
      <c r="D44" s="20"/>
      <c r="E44" s="41"/>
      <c r="F44" s="9"/>
      <c r="G44" s="7"/>
      <c r="H44" s="143"/>
      <c r="I44" s="18"/>
      <c r="J44" s="19"/>
      <c r="K44" s="18"/>
      <c r="L44" s="7"/>
    </row>
    <row r="45" spans="1:12" s="42" customFormat="1">
      <c r="A45" s="39"/>
      <c r="B45" s="40"/>
      <c r="C45" s="23"/>
      <c r="D45" s="20"/>
      <c r="E45" s="41"/>
      <c r="F45" s="9"/>
      <c r="G45" s="7"/>
      <c r="H45" s="143"/>
      <c r="I45" s="18"/>
      <c r="J45" s="19"/>
      <c r="K45" s="18"/>
      <c r="L45" s="7"/>
    </row>
    <row r="46" spans="1:12" s="42" customFormat="1">
      <c r="A46" s="39"/>
      <c r="B46" s="40"/>
      <c r="C46" s="23"/>
      <c r="D46" s="20"/>
      <c r="E46" s="41"/>
      <c r="F46" s="9"/>
      <c r="G46" s="7"/>
      <c r="H46" s="143"/>
      <c r="I46" s="18"/>
      <c r="J46" s="19"/>
      <c r="K46" s="18"/>
      <c r="L46" s="7"/>
    </row>
    <row r="47" spans="1:12" s="42" customFormat="1">
      <c r="A47" s="39"/>
      <c r="B47" s="40"/>
      <c r="C47" s="23"/>
      <c r="D47" s="20"/>
      <c r="E47" s="41"/>
      <c r="F47" s="9"/>
      <c r="G47" s="7"/>
      <c r="H47" s="143"/>
      <c r="I47" s="18"/>
      <c r="J47" s="19"/>
      <c r="K47" s="18"/>
      <c r="L47" s="7"/>
    </row>
    <row r="48" spans="1:12" s="42" customFormat="1">
      <c r="A48" s="39"/>
      <c r="B48" s="40"/>
      <c r="C48" s="23"/>
      <c r="D48" s="20"/>
      <c r="E48" s="41"/>
      <c r="F48" s="9"/>
      <c r="G48" s="7"/>
      <c r="H48" s="143"/>
      <c r="I48" s="18"/>
      <c r="J48" s="19"/>
      <c r="K48" s="18"/>
      <c r="L48" s="7"/>
    </row>
    <row r="49" spans="1:12" s="42" customFormat="1">
      <c r="A49" s="39"/>
      <c r="B49" s="40"/>
      <c r="C49" s="23"/>
      <c r="D49" s="20"/>
      <c r="E49" s="41"/>
      <c r="F49" s="9"/>
      <c r="G49" s="7"/>
      <c r="H49" s="143"/>
      <c r="I49" s="18"/>
      <c r="J49" s="19"/>
      <c r="K49" s="18"/>
      <c r="L49" s="7"/>
    </row>
    <row r="50" spans="1:12" s="42" customFormat="1">
      <c r="A50" s="39"/>
      <c r="B50" s="40"/>
      <c r="C50" s="23"/>
      <c r="D50" s="20"/>
      <c r="E50" s="41"/>
      <c r="F50" s="9"/>
      <c r="G50" s="7"/>
      <c r="H50" s="143"/>
      <c r="I50" s="18"/>
      <c r="J50" s="19"/>
      <c r="K50" s="18"/>
      <c r="L50" s="7"/>
    </row>
    <row r="51" spans="1:12" s="42" customFormat="1">
      <c r="A51" s="39"/>
      <c r="B51" s="40"/>
      <c r="C51" s="23"/>
      <c r="D51" s="20"/>
      <c r="E51" s="41"/>
      <c r="F51" s="9"/>
      <c r="G51" s="7"/>
      <c r="H51" s="143"/>
      <c r="I51" s="18"/>
      <c r="J51" s="19"/>
      <c r="K51" s="18"/>
      <c r="L51" s="7"/>
    </row>
    <row r="52" spans="1:12" s="42" customFormat="1">
      <c r="A52" s="39"/>
      <c r="B52" s="40"/>
      <c r="C52" s="23"/>
      <c r="D52" s="20"/>
      <c r="E52" s="41"/>
      <c r="F52" s="9"/>
      <c r="G52" s="7"/>
      <c r="H52" s="143"/>
      <c r="I52" s="18"/>
      <c r="J52" s="19"/>
      <c r="K52" s="18"/>
      <c r="L52" s="7"/>
    </row>
    <row r="53" spans="1:12" s="42" customFormat="1">
      <c r="A53" s="39"/>
      <c r="B53" s="40"/>
      <c r="C53" s="23"/>
      <c r="D53" s="20"/>
      <c r="E53" s="41"/>
      <c r="F53" s="9"/>
      <c r="G53" s="7"/>
      <c r="H53" s="143"/>
      <c r="I53" s="18"/>
      <c r="J53" s="19"/>
      <c r="K53" s="18"/>
      <c r="L53" s="7"/>
    </row>
    <row r="54" spans="1:12" s="42" customFormat="1">
      <c r="A54" s="39"/>
      <c r="B54" s="40"/>
      <c r="C54" s="23"/>
      <c r="D54" s="20"/>
      <c r="E54" s="41"/>
      <c r="F54" s="9"/>
      <c r="G54" s="7"/>
      <c r="H54" s="143"/>
      <c r="I54" s="18"/>
      <c r="J54" s="19"/>
      <c r="K54" s="18"/>
      <c r="L54" s="7"/>
    </row>
    <row r="55" spans="1:12" s="42" customFormat="1">
      <c r="A55" s="39"/>
      <c r="B55" s="40"/>
      <c r="C55" s="23"/>
      <c r="D55" s="20"/>
      <c r="E55" s="41"/>
      <c r="F55" s="9"/>
      <c r="G55" s="7"/>
      <c r="H55" s="143"/>
      <c r="I55" s="18"/>
      <c r="J55" s="19"/>
      <c r="K55" s="18"/>
      <c r="L55" s="7"/>
    </row>
    <row r="56" spans="1:12" s="42" customFormat="1">
      <c r="A56" s="39"/>
      <c r="B56" s="40"/>
      <c r="C56" s="23"/>
      <c r="D56" s="20"/>
      <c r="E56" s="41"/>
      <c r="F56" s="9"/>
      <c r="G56" s="7"/>
      <c r="H56" s="143"/>
      <c r="I56" s="18"/>
      <c r="J56" s="19"/>
      <c r="K56" s="18"/>
      <c r="L56" s="7"/>
    </row>
    <row r="57" spans="1:12" s="42" customFormat="1">
      <c r="A57" s="39"/>
      <c r="B57" s="40"/>
      <c r="C57" s="23"/>
      <c r="D57" s="20"/>
      <c r="E57" s="41"/>
      <c r="F57" s="9"/>
      <c r="G57" s="7"/>
      <c r="H57" s="143"/>
      <c r="I57" s="18"/>
      <c r="J57" s="19"/>
      <c r="K57" s="18"/>
      <c r="L57" s="7"/>
    </row>
    <row r="58" spans="1:12" s="42" customFormat="1">
      <c r="A58" s="39"/>
      <c r="B58" s="40"/>
      <c r="C58" s="23"/>
      <c r="D58" s="20"/>
      <c r="E58" s="41"/>
      <c r="F58" s="9"/>
      <c r="G58" s="7"/>
      <c r="H58" s="143"/>
      <c r="I58" s="18"/>
      <c r="J58" s="19"/>
      <c r="K58" s="18"/>
      <c r="L58" s="7"/>
    </row>
    <row r="59" spans="1:12" s="42" customFormat="1">
      <c r="A59" s="39"/>
      <c r="B59" s="40"/>
      <c r="C59" s="23"/>
      <c r="D59" s="20"/>
      <c r="E59" s="41"/>
      <c r="F59" s="9"/>
      <c r="G59" s="7"/>
      <c r="H59" s="143"/>
      <c r="I59" s="18"/>
      <c r="J59" s="19"/>
      <c r="K59" s="18"/>
      <c r="L59" s="7"/>
    </row>
    <row r="60" spans="1:12" s="42" customFormat="1">
      <c r="A60" s="39"/>
      <c r="B60" s="40"/>
      <c r="C60" s="23"/>
      <c r="D60" s="20"/>
      <c r="E60" s="41"/>
      <c r="F60" s="9"/>
      <c r="G60" s="7"/>
      <c r="H60" s="143"/>
      <c r="I60" s="18"/>
      <c r="J60" s="19"/>
      <c r="K60" s="18"/>
      <c r="L60" s="7"/>
    </row>
    <row r="61" spans="1:12" s="42" customFormat="1">
      <c r="A61" s="39"/>
      <c r="B61" s="40"/>
      <c r="C61" s="23"/>
      <c r="D61" s="20"/>
      <c r="E61" s="41"/>
      <c r="F61" s="9"/>
      <c r="G61" s="7"/>
      <c r="H61" s="143"/>
      <c r="I61" s="18"/>
      <c r="J61" s="19"/>
      <c r="K61" s="18"/>
      <c r="L61" s="7"/>
    </row>
    <row r="62" spans="1:12" s="42" customFormat="1">
      <c r="A62" s="39"/>
      <c r="B62" s="40"/>
      <c r="C62" s="23"/>
      <c r="D62" s="20"/>
      <c r="E62" s="41"/>
      <c r="F62" s="9"/>
      <c r="G62" s="7"/>
      <c r="H62" s="143"/>
      <c r="I62" s="18"/>
      <c r="J62" s="19"/>
      <c r="K62" s="18"/>
      <c r="L62" s="7"/>
    </row>
    <row r="63" spans="1:12" s="42" customFormat="1">
      <c r="A63" s="39"/>
      <c r="B63" s="40"/>
      <c r="C63" s="23"/>
      <c r="D63" s="20"/>
      <c r="E63" s="41"/>
      <c r="F63" s="9"/>
      <c r="G63" s="7"/>
      <c r="H63" s="143"/>
      <c r="I63" s="18"/>
      <c r="J63" s="19"/>
      <c r="K63" s="18"/>
      <c r="L63" s="7"/>
    </row>
    <row r="64" spans="1:12" s="42" customFormat="1">
      <c r="A64" s="39"/>
      <c r="B64" s="40"/>
      <c r="C64" s="23"/>
      <c r="D64" s="20"/>
      <c r="E64" s="41"/>
      <c r="F64" s="9"/>
      <c r="G64" s="7"/>
      <c r="H64" s="143"/>
      <c r="I64" s="18"/>
      <c r="J64" s="19"/>
      <c r="K64" s="18"/>
      <c r="L64" s="7"/>
    </row>
    <row r="65" spans="1:12" s="42" customFormat="1">
      <c r="A65" s="39"/>
      <c r="B65" s="40"/>
      <c r="C65" s="23"/>
      <c r="D65" s="20"/>
      <c r="E65" s="41"/>
      <c r="F65" s="9"/>
      <c r="G65" s="7"/>
      <c r="H65" s="143"/>
      <c r="I65" s="18"/>
      <c r="J65" s="19"/>
      <c r="K65" s="18"/>
      <c r="L65" s="7"/>
    </row>
    <row r="66" spans="1:12" s="42" customFormat="1">
      <c r="A66" s="39"/>
      <c r="B66" s="40"/>
      <c r="C66" s="23"/>
      <c r="D66" s="20"/>
      <c r="E66" s="41"/>
      <c r="F66" s="9"/>
      <c r="G66" s="7"/>
      <c r="H66" s="143"/>
      <c r="I66" s="18"/>
      <c r="J66" s="19"/>
      <c r="K66" s="18"/>
      <c r="L66" s="7"/>
    </row>
    <row r="67" spans="1:12" s="42" customFormat="1">
      <c r="A67" s="39"/>
      <c r="B67" s="40"/>
      <c r="C67" s="23"/>
      <c r="D67" s="20"/>
      <c r="E67" s="41"/>
      <c r="F67" s="9"/>
      <c r="G67" s="7"/>
      <c r="H67" s="143"/>
      <c r="I67" s="18"/>
      <c r="J67" s="19"/>
      <c r="K67" s="18"/>
      <c r="L67" s="7"/>
    </row>
    <row r="68" spans="1:12" s="42" customFormat="1">
      <c r="A68" s="39"/>
      <c r="B68" s="40"/>
      <c r="C68" s="23"/>
      <c r="D68" s="20"/>
      <c r="E68" s="41"/>
      <c r="F68" s="9"/>
      <c r="G68" s="7"/>
      <c r="H68" s="143"/>
      <c r="I68" s="18"/>
      <c r="J68" s="19"/>
      <c r="K68" s="18"/>
      <c r="L68" s="7"/>
    </row>
    <row r="69" spans="1:12" s="42" customFormat="1">
      <c r="A69" s="39"/>
      <c r="B69" s="40"/>
      <c r="C69" s="23"/>
      <c r="D69" s="20"/>
      <c r="E69" s="41"/>
      <c r="F69" s="9"/>
      <c r="G69" s="7"/>
      <c r="H69" s="143"/>
      <c r="I69" s="18"/>
      <c r="J69" s="19"/>
      <c r="K69" s="18"/>
      <c r="L69" s="7"/>
    </row>
    <row r="70" spans="1:12" s="42" customFormat="1">
      <c r="A70" s="39"/>
      <c r="B70" s="40"/>
      <c r="C70" s="23"/>
      <c r="D70" s="20"/>
      <c r="E70" s="41"/>
      <c r="F70" s="9"/>
      <c r="G70" s="7"/>
      <c r="H70" s="143"/>
      <c r="I70" s="18"/>
      <c r="J70" s="19"/>
      <c r="K70" s="18"/>
      <c r="L70" s="7"/>
    </row>
    <row r="71" spans="1:12" s="42" customFormat="1">
      <c r="A71" s="39"/>
      <c r="B71" s="40"/>
      <c r="C71" s="23"/>
      <c r="D71" s="20"/>
      <c r="E71" s="41"/>
      <c r="F71" s="9"/>
      <c r="G71" s="7"/>
      <c r="H71" s="143"/>
      <c r="I71" s="18"/>
      <c r="J71" s="19"/>
      <c r="K71" s="18"/>
      <c r="L71" s="7"/>
    </row>
    <row r="72" spans="1:12" s="42" customFormat="1">
      <c r="A72" s="39"/>
      <c r="B72" s="40"/>
      <c r="C72" s="23"/>
      <c r="D72" s="20"/>
      <c r="E72" s="41"/>
      <c r="F72" s="9"/>
      <c r="G72" s="7"/>
      <c r="H72" s="143"/>
      <c r="I72" s="18"/>
      <c r="J72" s="19"/>
      <c r="K72" s="18"/>
      <c r="L72" s="7"/>
    </row>
    <row r="73" spans="1:12" s="42" customFormat="1">
      <c r="A73" s="39"/>
      <c r="B73" s="40"/>
      <c r="C73" s="23"/>
      <c r="D73" s="20"/>
      <c r="E73" s="41"/>
      <c r="F73" s="9"/>
      <c r="G73" s="7"/>
      <c r="H73" s="143"/>
      <c r="I73" s="18"/>
      <c r="J73" s="19"/>
      <c r="K73" s="18"/>
      <c r="L73" s="7"/>
    </row>
    <row r="74" spans="1:12" s="42" customFormat="1">
      <c r="A74" s="39"/>
      <c r="B74" s="40"/>
      <c r="C74" s="23"/>
      <c r="D74" s="20"/>
      <c r="E74" s="41"/>
      <c r="F74" s="9"/>
      <c r="G74" s="7"/>
      <c r="H74" s="143"/>
      <c r="I74" s="18"/>
      <c r="J74" s="19"/>
      <c r="K74" s="18"/>
      <c r="L74" s="7"/>
    </row>
    <row r="75" spans="1:12" s="42" customFormat="1">
      <c r="A75" s="39"/>
      <c r="B75" s="40"/>
      <c r="C75" s="23"/>
      <c r="D75" s="20"/>
      <c r="E75" s="41"/>
      <c r="F75" s="9"/>
      <c r="G75" s="7"/>
      <c r="H75" s="143"/>
      <c r="I75" s="18"/>
      <c r="J75" s="19"/>
      <c r="K75" s="18"/>
      <c r="L75" s="7"/>
    </row>
    <row r="76" spans="1:12" s="42" customFormat="1">
      <c r="A76" s="39"/>
      <c r="B76" s="40"/>
      <c r="C76" s="23"/>
      <c r="D76" s="20"/>
      <c r="E76" s="41"/>
      <c r="F76" s="9"/>
      <c r="G76" s="7"/>
      <c r="H76" s="143"/>
      <c r="I76" s="18"/>
      <c r="J76" s="19"/>
      <c r="K76" s="18"/>
      <c r="L76" s="7"/>
    </row>
    <row r="77" spans="1:12" s="42" customFormat="1">
      <c r="A77" s="39"/>
      <c r="B77" s="40"/>
      <c r="C77" s="23"/>
      <c r="D77" s="20"/>
      <c r="E77" s="41"/>
      <c r="F77" s="9"/>
      <c r="G77" s="7"/>
      <c r="H77" s="143"/>
      <c r="I77" s="18"/>
      <c r="J77" s="19"/>
      <c r="K77" s="18"/>
      <c r="L77" s="7"/>
    </row>
    <row r="78" spans="1:12" s="42" customFormat="1">
      <c r="A78" s="39"/>
      <c r="B78" s="40"/>
      <c r="C78" s="23"/>
      <c r="D78" s="20"/>
      <c r="E78" s="41"/>
      <c r="F78" s="9"/>
      <c r="G78" s="7"/>
      <c r="H78" s="143"/>
      <c r="I78" s="18"/>
      <c r="J78" s="19"/>
      <c r="K78" s="18"/>
      <c r="L78" s="7"/>
    </row>
    <row r="79" spans="1:12" s="42" customFormat="1">
      <c r="A79" s="39"/>
      <c r="B79" s="40"/>
      <c r="C79" s="23"/>
      <c r="D79" s="20"/>
      <c r="E79" s="41"/>
      <c r="F79" s="9"/>
      <c r="G79" s="7"/>
      <c r="H79" s="143"/>
      <c r="I79" s="18"/>
      <c r="J79" s="19"/>
      <c r="K79" s="18"/>
      <c r="L79" s="7"/>
    </row>
    <row r="80" spans="1:12" s="42" customFormat="1">
      <c r="A80" s="39"/>
      <c r="B80" s="40"/>
      <c r="C80" s="23"/>
      <c r="D80" s="20"/>
      <c r="E80" s="41"/>
      <c r="F80" s="9"/>
      <c r="G80" s="7"/>
      <c r="H80" s="143"/>
      <c r="I80" s="18"/>
      <c r="J80" s="19"/>
      <c r="K80" s="18"/>
      <c r="L80" s="7"/>
    </row>
    <row r="81" spans="1:12" s="42" customFormat="1">
      <c r="A81" s="39"/>
      <c r="B81" s="40"/>
      <c r="C81" s="23"/>
      <c r="D81" s="20"/>
      <c r="E81" s="41"/>
      <c r="F81" s="9"/>
      <c r="G81" s="7"/>
      <c r="H81" s="143"/>
      <c r="I81" s="18"/>
      <c r="J81" s="19"/>
      <c r="K81" s="18"/>
      <c r="L81" s="7"/>
    </row>
    <row r="82" spans="1:12" s="42" customFormat="1">
      <c r="A82" s="39"/>
      <c r="B82" s="40"/>
      <c r="C82" s="23"/>
      <c r="D82" s="20"/>
      <c r="E82" s="41"/>
      <c r="F82" s="9"/>
      <c r="G82" s="7"/>
      <c r="H82" s="143"/>
      <c r="I82" s="18"/>
      <c r="J82" s="19"/>
      <c r="K82" s="18"/>
      <c r="L82" s="7"/>
    </row>
    <row r="83" spans="1:12" s="42" customFormat="1">
      <c r="A83" s="39"/>
      <c r="B83" s="40"/>
      <c r="C83" s="23"/>
      <c r="D83" s="20"/>
      <c r="E83" s="41"/>
      <c r="F83" s="9"/>
      <c r="G83" s="7"/>
      <c r="H83" s="143"/>
      <c r="I83" s="18"/>
      <c r="J83" s="19"/>
      <c r="K83" s="18"/>
      <c r="L83" s="7"/>
    </row>
    <row r="84" spans="1:12" s="42" customFormat="1">
      <c r="A84" s="39"/>
      <c r="B84" s="40"/>
      <c r="C84" s="23"/>
      <c r="D84" s="20"/>
      <c r="E84" s="41"/>
      <c r="F84" s="9"/>
      <c r="G84" s="7"/>
      <c r="H84" s="143"/>
      <c r="I84" s="18"/>
      <c r="J84" s="19"/>
      <c r="K84" s="18"/>
      <c r="L84" s="7"/>
    </row>
    <row r="85" spans="1:12" s="42" customFormat="1">
      <c r="A85" s="39"/>
      <c r="B85" s="40"/>
      <c r="C85" s="23"/>
      <c r="D85" s="20"/>
      <c r="E85" s="41"/>
      <c r="F85" s="9"/>
      <c r="G85" s="7"/>
      <c r="H85" s="143"/>
      <c r="I85" s="18"/>
      <c r="J85" s="19"/>
      <c r="K85" s="18"/>
      <c r="L85" s="7"/>
    </row>
    <row r="86" spans="1:12" s="42" customFormat="1">
      <c r="A86" s="39"/>
      <c r="B86" s="40"/>
      <c r="C86" s="23"/>
      <c r="D86" s="20"/>
      <c r="E86" s="41"/>
      <c r="F86" s="9"/>
      <c r="G86" s="7"/>
      <c r="H86" s="143"/>
      <c r="I86" s="18"/>
      <c r="J86" s="19"/>
      <c r="K86" s="18"/>
      <c r="L86" s="7"/>
    </row>
    <row r="87" spans="1:12" s="42" customFormat="1">
      <c r="A87" s="39"/>
      <c r="B87" s="40"/>
      <c r="C87" s="23"/>
      <c r="D87" s="20"/>
      <c r="E87" s="41"/>
      <c r="F87" s="9"/>
      <c r="G87" s="7"/>
      <c r="H87" s="143"/>
      <c r="I87" s="18"/>
      <c r="J87" s="19"/>
      <c r="K87" s="18"/>
      <c r="L87" s="7"/>
    </row>
    <row r="88" spans="1:12" s="42" customFormat="1">
      <c r="A88" s="39"/>
      <c r="B88" s="40"/>
      <c r="C88" s="23"/>
      <c r="D88" s="20"/>
      <c r="E88" s="41"/>
      <c r="F88" s="9"/>
      <c r="G88" s="7"/>
      <c r="H88" s="143"/>
      <c r="I88" s="18"/>
      <c r="J88" s="19"/>
      <c r="K88" s="18"/>
      <c r="L88" s="7"/>
    </row>
    <row r="89" spans="1:12" s="42" customFormat="1">
      <c r="A89" s="39"/>
      <c r="B89" s="40"/>
      <c r="C89" s="23"/>
      <c r="D89" s="20"/>
      <c r="E89" s="41"/>
      <c r="F89" s="9"/>
      <c r="G89" s="7"/>
      <c r="H89" s="143"/>
      <c r="I89" s="18"/>
      <c r="J89" s="19"/>
      <c r="K89" s="18"/>
      <c r="L89" s="7"/>
    </row>
    <row r="90" spans="1:12" s="42" customFormat="1">
      <c r="A90" s="39"/>
      <c r="B90" s="40"/>
      <c r="C90" s="23"/>
      <c r="D90" s="20"/>
      <c r="E90" s="41"/>
      <c r="F90" s="9"/>
      <c r="G90" s="7"/>
      <c r="H90" s="143"/>
      <c r="I90" s="18"/>
      <c r="J90" s="19"/>
      <c r="K90" s="18"/>
      <c r="L90" s="7"/>
    </row>
    <row r="91" spans="1:12" s="42" customFormat="1">
      <c r="A91" s="39"/>
      <c r="B91" s="40"/>
      <c r="C91" s="23"/>
      <c r="D91" s="20"/>
      <c r="E91" s="41"/>
      <c r="F91" s="9"/>
      <c r="G91" s="7"/>
      <c r="H91" s="143"/>
      <c r="I91" s="18"/>
      <c r="J91" s="19"/>
      <c r="K91" s="18"/>
      <c r="L91" s="7"/>
    </row>
    <row r="92" spans="1:12" s="42" customFormat="1">
      <c r="A92" s="39"/>
      <c r="B92" s="40"/>
      <c r="C92" s="23"/>
      <c r="D92" s="20"/>
      <c r="E92" s="41"/>
      <c r="F92" s="9"/>
      <c r="G92" s="7"/>
      <c r="H92" s="143"/>
      <c r="I92" s="18"/>
      <c r="J92" s="19"/>
      <c r="K92" s="18"/>
      <c r="L92" s="7"/>
    </row>
    <row r="93" spans="1:12" s="42" customFormat="1">
      <c r="A93" s="39"/>
      <c r="B93" s="40"/>
      <c r="C93" s="23"/>
      <c r="D93" s="20"/>
      <c r="E93" s="41"/>
      <c r="F93" s="9"/>
      <c r="G93" s="7"/>
      <c r="H93" s="143"/>
      <c r="I93" s="18"/>
      <c r="J93" s="19"/>
      <c r="K93" s="18"/>
      <c r="L93" s="7"/>
    </row>
    <row r="94" spans="1:12" s="42" customFormat="1">
      <c r="A94" s="39"/>
      <c r="B94" s="40"/>
      <c r="C94" s="23"/>
      <c r="D94" s="20"/>
      <c r="E94" s="41"/>
      <c r="F94" s="9"/>
      <c r="G94" s="7"/>
      <c r="H94" s="143"/>
      <c r="I94" s="18"/>
      <c r="J94" s="19"/>
      <c r="K94" s="18"/>
      <c r="L94" s="7"/>
    </row>
    <row r="95" spans="1:12" s="42" customFormat="1">
      <c r="A95" s="39"/>
      <c r="B95" s="40"/>
      <c r="C95" s="23"/>
      <c r="D95" s="20"/>
      <c r="E95" s="41"/>
      <c r="F95" s="9"/>
      <c r="G95" s="7"/>
      <c r="H95" s="143"/>
      <c r="I95" s="18"/>
      <c r="J95" s="19"/>
      <c r="K95" s="18"/>
      <c r="L95" s="7"/>
    </row>
    <row r="96" spans="1:12" s="42" customFormat="1">
      <c r="A96" s="39"/>
      <c r="B96" s="40"/>
      <c r="C96" s="23"/>
      <c r="D96" s="20"/>
      <c r="E96" s="41"/>
      <c r="F96" s="9"/>
      <c r="G96" s="7"/>
      <c r="H96" s="143"/>
      <c r="I96" s="18"/>
      <c r="J96" s="19"/>
      <c r="K96" s="18"/>
      <c r="L96" s="7"/>
    </row>
    <row r="97" spans="1:12" s="42" customFormat="1">
      <c r="A97" s="39"/>
      <c r="B97" s="40"/>
      <c r="C97" s="23"/>
      <c r="D97" s="20"/>
      <c r="E97" s="41"/>
      <c r="F97" s="9"/>
      <c r="G97" s="7"/>
      <c r="H97" s="143"/>
      <c r="I97" s="18"/>
      <c r="J97" s="19"/>
      <c r="K97" s="18"/>
      <c r="L97" s="7"/>
    </row>
    <row r="98" spans="1:12" s="42" customFormat="1">
      <c r="A98" s="39"/>
      <c r="B98" s="40"/>
      <c r="C98" s="23"/>
      <c r="D98" s="20"/>
      <c r="E98" s="41"/>
      <c r="F98" s="9"/>
      <c r="G98" s="7"/>
      <c r="H98" s="143"/>
      <c r="I98" s="18"/>
      <c r="J98" s="19"/>
      <c r="K98" s="18"/>
      <c r="L98" s="7"/>
    </row>
  </sheetData>
  <mergeCells count="4"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4" enableFormatConditionsCalculation="0">
    <pageSetUpPr fitToPage="1"/>
  </sheetPr>
  <dimension ref="A1:O259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B17" sqref="B17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23" customWidth="1"/>
    <col min="4" max="4" width="5.6640625" style="2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bestFit="1" customWidth="1"/>
    <col min="11" max="11" width="13.6640625" style="18" customWidth="1"/>
    <col min="12" max="12" width="13.6640625" style="7" customWidth="1"/>
    <col min="13" max="14" width="0" hidden="1" customWidth="1"/>
  </cols>
  <sheetData>
    <row r="1" spans="1:15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5" ht="19.5" customHeight="1">
      <c r="A2" s="180" t="s">
        <v>1405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5" ht="18" customHeight="1">
      <c r="A3" s="182" t="s">
        <v>1408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</row>
    <row r="4" spans="1:15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</row>
    <row r="5" spans="1:15" s="61" customFormat="1" ht="15.25" customHeight="1">
      <c r="A5" s="3" t="s">
        <v>1756</v>
      </c>
      <c r="B5" s="5" t="s">
        <v>1757</v>
      </c>
      <c r="C5" s="60"/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</row>
    <row r="6" spans="1:15" s="30" customFormat="1">
      <c r="A6" s="27">
        <v>1</v>
      </c>
      <c r="B6" s="28">
        <v>51.85</v>
      </c>
      <c r="C6" s="29"/>
      <c r="D6" s="26">
        <v>1</v>
      </c>
      <c r="E6" s="30" t="s">
        <v>994</v>
      </c>
      <c r="F6" s="31">
        <f>VLOOKUP($E6,Atletas!$1:$1048576,7,FALSE)</f>
        <v>35455</v>
      </c>
      <c r="G6" s="31" t="str">
        <f>VLOOKUP($E6,Atletas!$1:$1048576,9,FALSE)</f>
        <v>Juvenil</v>
      </c>
      <c r="H6" s="76" t="str">
        <f>VLOOKUP($E6,Atletas!$1:$1048576,5,FALSE)</f>
        <v>GDE</v>
      </c>
      <c r="I6" s="35" t="s">
        <v>3199</v>
      </c>
      <c r="J6" s="34">
        <v>41426</v>
      </c>
      <c r="K6" s="35" t="s">
        <v>3158</v>
      </c>
      <c r="L6" s="35" t="s">
        <v>27</v>
      </c>
      <c r="M6" s="44"/>
      <c r="N6" s="30" t="str">
        <f t="shared" ref="N6" si="0">CONCATENATE(B6," - 11")</f>
        <v>51,85 - 11</v>
      </c>
      <c r="O6" s="30" t="str">
        <f>IF(L6="rp",CONCATENATE(B6," - 12"),L6)</f>
        <v>51,85 - 12</v>
      </c>
    </row>
    <row r="7" spans="1:15" s="30" customFormat="1">
      <c r="A7" s="27"/>
      <c r="B7" s="162">
        <v>50.82</v>
      </c>
      <c r="C7" s="163"/>
      <c r="D7" s="164">
        <v>1</v>
      </c>
      <c r="E7" s="165" t="s">
        <v>994</v>
      </c>
      <c r="F7" s="166">
        <f>VLOOKUP($E7,Atletas!$1:$1048576,7,FALSE)</f>
        <v>35455</v>
      </c>
      <c r="G7" s="166" t="str">
        <f>VLOOKUP($E7,Atletas!$1:$1048576,9,FALSE)</f>
        <v>Juvenil</v>
      </c>
      <c r="H7" s="167" t="str">
        <f>VLOOKUP($E7,Atletas!$1:$1048576,5,FALSE)</f>
        <v>GDE</v>
      </c>
      <c r="I7" s="168" t="s">
        <v>1434</v>
      </c>
      <c r="J7" s="169">
        <v>41413</v>
      </c>
      <c r="K7" s="168" t="s">
        <v>3158</v>
      </c>
      <c r="L7" s="35"/>
      <c r="M7" s="44"/>
      <c r="N7" s="30" t="str">
        <f t="shared" ref="N7" si="1">CONCATENATE(B7," - 11")</f>
        <v>50,82 - 11</v>
      </c>
      <c r="O7" s="30">
        <f>IF(L7="rp",CONCATENATE(B7," - 12"),L7)</f>
        <v>0</v>
      </c>
    </row>
    <row r="8" spans="1:15" s="30" customFormat="1">
      <c r="A8" s="27">
        <v>2</v>
      </c>
      <c r="B8" s="28">
        <v>20.7</v>
      </c>
      <c r="C8" s="29"/>
      <c r="D8" s="26">
        <v>3</v>
      </c>
      <c r="E8" s="30" t="s">
        <v>753</v>
      </c>
      <c r="F8" s="31">
        <f>VLOOKUP($E8,Atletas!$1:$1048576,7,FALSE)</f>
        <v>36447</v>
      </c>
      <c r="G8" s="31" t="str">
        <f>VLOOKUP($E8,Atletas!$1:$1048576,9,FALSE)</f>
        <v>Iniciado</v>
      </c>
      <c r="H8" s="76" t="str">
        <f>VLOOKUP($E8,Atletas!$1:$1048576,5,FALSE)</f>
        <v>GDE</v>
      </c>
      <c r="I8" s="35" t="s">
        <v>1434</v>
      </c>
      <c r="J8" s="34">
        <v>41413</v>
      </c>
      <c r="K8" s="35"/>
      <c r="L8" s="35" t="s">
        <v>27</v>
      </c>
    </row>
    <row r="9" spans="1:15" s="30" customFormat="1">
      <c r="A9" s="27">
        <v>3</v>
      </c>
      <c r="B9" s="28">
        <v>18.53</v>
      </c>
      <c r="C9" s="29"/>
      <c r="D9" s="26">
        <v>4</v>
      </c>
      <c r="E9" s="30" t="s">
        <v>2998</v>
      </c>
      <c r="F9" s="31">
        <f>VLOOKUP($E9,Atletas!$1:$1048576,7,FALSE)</f>
        <v>35726</v>
      </c>
      <c r="G9" s="31" t="str">
        <f>VLOOKUP($E9,Atletas!$1:$1048576,9,FALSE)</f>
        <v>Juvenil</v>
      </c>
      <c r="H9" s="76" t="str">
        <f>VLOOKUP($E9,Atletas!$1:$1048576,5,FALSE)</f>
        <v>AJS</v>
      </c>
      <c r="I9" s="35" t="s">
        <v>1434</v>
      </c>
      <c r="J9" s="34">
        <v>41413</v>
      </c>
      <c r="K9" s="35"/>
      <c r="L9" s="35" t="s">
        <v>27</v>
      </c>
    </row>
    <row r="10" spans="1:15" s="30" customFormat="1">
      <c r="A10" s="27">
        <v>4</v>
      </c>
      <c r="B10" s="28">
        <v>18.43</v>
      </c>
      <c r="C10" s="29"/>
      <c r="D10" s="26">
        <v>1</v>
      </c>
      <c r="E10" s="30" t="s">
        <v>1787</v>
      </c>
      <c r="F10" s="31">
        <f>VLOOKUP($E10,Atletas!$1:$1048576,7,FALSE)</f>
        <v>35285</v>
      </c>
      <c r="G10" s="31" t="str">
        <f>VLOOKUP($E10,Atletas!$1:$1048576,9,FALSE)</f>
        <v>Juvenil</v>
      </c>
      <c r="H10" s="76" t="str">
        <f>VLOOKUP($E10,Atletas!$1:$1048576,5,FALSE)</f>
        <v>CSM</v>
      </c>
      <c r="I10" s="35" t="s">
        <v>1434</v>
      </c>
      <c r="J10" s="34">
        <v>41452</v>
      </c>
      <c r="K10" s="35"/>
      <c r="L10" s="35" t="s">
        <v>27</v>
      </c>
    </row>
    <row r="11" spans="1:15" s="30" customFormat="1">
      <c r="A11" s="27">
        <v>5</v>
      </c>
      <c r="B11" s="28">
        <v>18.36</v>
      </c>
      <c r="C11" s="29"/>
      <c r="D11" s="26">
        <v>5</v>
      </c>
      <c r="E11" s="30" t="s">
        <v>1786</v>
      </c>
      <c r="F11" s="31">
        <f>VLOOKUP($E11,Atletas!$1:$1048576,7,FALSE)</f>
        <v>36264</v>
      </c>
      <c r="G11" s="31" t="str">
        <f>VLOOKUP($E11,Atletas!$1:$1048576,9,FALSE)</f>
        <v>Iniciado</v>
      </c>
      <c r="H11" s="76" t="str">
        <f>VLOOKUP($E11,Atletas!$1:$1048576,5,FALSE)</f>
        <v>CSM</v>
      </c>
      <c r="I11" s="35" t="s">
        <v>1434</v>
      </c>
      <c r="J11" s="34">
        <v>41413</v>
      </c>
      <c r="K11" s="35"/>
      <c r="L11" s="35" t="s">
        <v>27</v>
      </c>
    </row>
    <row r="12" spans="1:15" s="30" customFormat="1">
      <c r="A12" s="27">
        <v>6</v>
      </c>
      <c r="B12" s="28">
        <v>17.940000000000001</v>
      </c>
      <c r="C12" s="29"/>
      <c r="D12" s="26">
        <v>1</v>
      </c>
      <c r="E12" s="30" t="s">
        <v>2998</v>
      </c>
      <c r="F12" s="31">
        <f>VLOOKUP($E12,Atletas!$1:$1048576,7,FALSE)</f>
        <v>35726</v>
      </c>
      <c r="G12" s="31" t="str">
        <f>VLOOKUP($E12,Atletas!$1:$1048576,9,FALSE)</f>
        <v>Juvenil</v>
      </c>
      <c r="H12" s="76" t="str">
        <f>VLOOKUP($E12,Atletas!$1:$1048576,5,FALSE)</f>
        <v>AJS</v>
      </c>
      <c r="I12" s="35" t="s">
        <v>1434</v>
      </c>
      <c r="J12" s="34">
        <v>41392</v>
      </c>
      <c r="K12" s="35"/>
      <c r="L12" s="35" t="s">
        <v>27</v>
      </c>
    </row>
    <row r="13" spans="1:15" s="30" customFormat="1">
      <c r="A13" s="27">
        <v>7</v>
      </c>
      <c r="B13" s="28">
        <v>17.350000000000001</v>
      </c>
      <c r="C13" s="29"/>
      <c r="D13" s="26">
        <v>6</v>
      </c>
      <c r="E13" s="30" t="s">
        <v>2981</v>
      </c>
      <c r="F13" s="31">
        <f>VLOOKUP($E13,Atletas!$1:$1048576,7,FALSE)</f>
        <v>35801</v>
      </c>
      <c r="G13" s="31" t="str">
        <f>VLOOKUP($E13,Atletas!$1:$1048576,9,FALSE)</f>
        <v>Iniciado</v>
      </c>
      <c r="H13" s="76" t="str">
        <f>VLOOKUP($E13,Atletas!$1:$1048576,5,FALSE)</f>
        <v>AJS</v>
      </c>
      <c r="I13" s="35" t="s">
        <v>1434</v>
      </c>
      <c r="J13" s="34">
        <v>41413</v>
      </c>
      <c r="K13" s="35"/>
      <c r="L13" s="35" t="s">
        <v>27</v>
      </c>
    </row>
    <row r="14" spans="1:15" s="30" customFormat="1">
      <c r="A14" s="27">
        <v>8</v>
      </c>
      <c r="B14" s="28">
        <v>16.75</v>
      </c>
      <c r="C14" s="29"/>
      <c r="D14" s="26">
        <v>2</v>
      </c>
      <c r="E14" s="30" t="s">
        <v>1788</v>
      </c>
      <c r="F14" s="31">
        <f>VLOOKUP($E14,Atletas!$1:$1048576,7,FALSE)</f>
        <v>35383</v>
      </c>
      <c r="G14" s="31" t="str">
        <f>VLOOKUP($E14,Atletas!$1:$1048576,9,FALSE)</f>
        <v>Juvenil</v>
      </c>
      <c r="H14" s="76" t="str">
        <f>VLOOKUP($E14,Atletas!$1:$1048576,5,FALSE)</f>
        <v>CSM</v>
      </c>
      <c r="I14" s="35" t="s">
        <v>1434</v>
      </c>
      <c r="J14" s="34">
        <v>41287</v>
      </c>
      <c r="K14" s="35"/>
      <c r="L14" s="35" t="s">
        <v>27</v>
      </c>
      <c r="M14" s="44"/>
    </row>
    <row r="15" spans="1:15" s="30" customFormat="1">
      <c r="A15" s="27">
        <v>9</v>
      </c>
      <c r="B15" s="28">
        <v>14</v>
      </c>
      <c r="C15" s="29"/>
      <c r="D15" s="26">
        <v>3</v>
      </c>
      <c r="E15" s="30" t="s">
        <v>2900</v>
      </c>
      <c r="F15" s="31">
        <f>VLOOKUP($E15,Atletas!$1:$1048576,7,FALSE)</f>
        <v>35706</v>
      </c>
      <c r="G15" s="31" t="str">
        <f>VLOOKUP($E15,Atletas!$1:$1048576,9,FALSE)</f>
        <v>Juvenil</v>
      </c>
      <c r="H15" s="76" t="str">
        <f>VLOOKUP($E15,Atletas!$1:$1048576,5,FALSE)</f>
        <v>CSM</v>
      </c>
      <c r="I15" s="35" t="s">
        <v>1434</v>
      </c>
      <c r="J15" s="34">
        <v>41392</v>
      </c>
      <c r="K15" s="35"/>
      <c r="L15" s="35" t="s">
        <v>27</v>
      </c>
    </row>
    <row r="16" spans="1:15" s="30" customFormat="1">
      <c r="A16" s="27">
        <v>10</v>
      </c>
      <c r="B16" s="28">
        <v>13.59</v>
      </c>
      <c r="C16" s="29"/>
      <c r="D16" s="26">
        <v>4</v>
      </c>
      <c r="E16" s="30" t="s">
        <v>2996</v>
      </c>
      <c r="F16" s="31">
        <f>VLOOKUP($E16,Atletas!$1:$1048576,7,FALSE)</f>
        <v>35633</v>
      </c>
      <c r="G16" s="31" t="str">
        <f>VLOOKUP($E16,Atletas!$1:$1048576,9,FALSE)</f>
        <v>Juvenil</v>
      </c>
      <c r="H16" s="76" t="str">
        <f>VLOOKUP($E16,Atletas!$1:$1048576,5,FALSE)</f>
        <v>AJS</v>
      </c>
      <c r="I16" s="35" t="s">
        <v>1434</v>
      </c>
      <c r="J16" s="34">
        <v>41392</v>
      </c>
      <c r="K16" s="35"/>
      <c r="L16" s="35" t="s">
        <v>27</v>
      </c>
    </row>
    <row r="17" spans="1:13" s="30" customFormat="1">
      <c r="A17" s="27"/>
      <c r="B17" s="28"/>
      <c r="C17" s="29"/>
      <c r="D17" s="26"/>
      <c r="E17" s="30" t="s">
        <v>1037</v>
      </c>
      <c r="F17" s="31">
        <f>VLOOKUP($E17,Atletas!$1:$1048576,7,FALSE)</f>
        <v>35674</v>
      </c>
      <c r="G17" s="31" t="str">
        <f>VLOOKUP($E17,Atletas!$1:$1048576,9,FALSE)</f>
        <v>Juvenil</v>
      </c>
      <c r="H17" s="76" t="str">
        <f>VLOOKUP($E17,Atletas!$1:$1048576,5,FALSE)</f>
        <v>ACDSJ</v>
      </c>
      <c r="I17" s="35"/>
      <c r="J17" s="34"/>
      <c r="K17" s="35"/>
      <c r="L17" s="35" t="s">
        <v>2664</v>
      </c>
      <c r="M17" s="44"/>
    </row>
    <row r="18" spans="1:13" s="30" customFormat="1">
      <c r="A18" s="27"/>
      <c r="B18" s="28"/>
      <c r="C18" s="29"/>
      <c r="D18" s="26"/>
      <c r="E18" s="30" t="s">
        <v>1688</v>
      </c>
      <c r="F18" s="31" t="e">
        <f>VLOOKUP($E18,Atletas!$1:$1048576,7,FALSE)</f>
        <v>#N/A</v>
      </c>
      <c r="G18" s="31" t="e">
        <f>VLOOKUP($E18,Atletas!$1:$1048576,9,FALSE)</f>
        <v>#N/A</v>
      </c>
      <c r="H18" s="76" t="e">
        <f>VLOOKUP($E18,Atletas!$1:$1048576,5,FALSE)</f>
        <v>#N/A</v>
      </c>
      <c r="I18" s="35"/>
      <c r="J18" s="34"/>
      <c r="K18" s="35"/>
      <c r="L18" s="35" t="s">
        <v>2665</v>
      </c>
      <c r="M18" s="44"/>
    </row>
    <row r="19" spans="1:13" s="30" customFormat="1">
      <c r="A19" s="27"/>
      <c r="B19" s="28"/>
      <c r="C19" s="29"/>
      <c r="D19" s="26"/>
      <c r="E19" s="30" t="s">
        <v>2115</v>
      </c>
      <c r="F19" s="31" t="e">
        <f>VLOOKUP($E19,Atletas!$1:$1048576,7,FALSE)</f>
        <v>#N/A</v>
      </c>
      <c r="G19" s="31" t="e">
        <f>VLOOKUP($E19,Atletas!$1:$1048576,9,FALSE)</f>
        <v>#N/A</v>
      </c>
      <c r="H19" s="76" t="e">
        <f>VLOOKUP($E19,Atletas!$1:$1048576,5,FALSE)</f>
        <v>#N/A</v>
      </c>
      <c r="I19" s="35"/>
      <c r="J19" s="34"/>
      <c r="K19" s="35"/>
      <c r="L19" s="35" t="s">
        <v>2666</v>
      </c>
      <c r="M19" s="44"/>
    </row>
    <row r="20" spans="1:13" s="30" customFormat="1">
      <c r="A20" s="27"/>
      <c r="B20" s="28"/>
      <c r="C20" s="29"/>
      <c r="D20" s="26"/>
      <c r="E20" s="30" t="s">
        <v>631</v>
      </c>
      <c r="F20" s="31" t="e">
        <f>VLOOKUP($E20,Atletas!$1:$1048576,7,FALSE)</f>
        <v>#N/A</v>
      </c>
      <c r="G20" s="31" t="e">
        <f>VLOOKUP($E20,Atletas!$1:$1048576,9,FALSE)</f>
        <v>#N/A</v>
      </c>
      <c r="H20" s="76" t="e">
        <f>VLOOKUP($E20,Atletas!$1:$1048576,5,FALSE)</f>
        <v>#N/A</v>
      </c>
      <c r="I20" s="35"/>
      <c r="J20" s="34"/>
      <c r="K20" s="35"/>
      <c r="L20" s="35" t="s">
        <v>2667</v>
      </c>
      <c r="M20" s="44"/>
    </row>
    <row r="21" spans="1:13" s="30" customFormat="1">
      <c r="A21" s="27"/>
      <c r="B21" s="28"/>
      <c r="C21" s="29"/>
      <c r="D21" s="26"/>
      <c r="E21" s="30" t="s">
        <v>55</v>
      </c>
      <c r="F21" s="31" t="e">
        <f>VLOOKUP($E21,Atletas!$1:$1048576,7,FALSE)</f>
        <v>#N/A</v>
      </c>
      <c r="G21" s="31" t="e">
        <f>VLOOKUP($E21,Atletas!$1:$1048576,9,FALSE)</f>
        <v>#N/A</v>
      </c>
      <c r="H21" s="76" t="e">
        <f>VLOOKUP($E21,Atletas!$1:$1048576,5,FALSE)</f>
        <v>#N/A</v>
      </c>
      <c r="I21" s="35"/>
      <c r="J21" s="34"/>
      <c r="K21" s="35"/>
      <c r="L21" s="35" t="s">
        <v>2668</v>
      </c>
      <c r="M21" s="44"/>
    </row>
    <row r="22" spans="1:13" s="30" customFormat="1">
      <c r="A22" s="27"/>
      <c r="B22" s="28"/>
      <c r="C22" s="29"/>
      <c r="D22" s="26"/>
      <c r="E22" s="30" t="s">
        <v>1114</v>
      </c>
      <c r="F22" s="31">
        <f>VLOOKUP($E22,Atletas!$1:$1048576,7,FALSE)</f>
        <v>35509</v>
      </c>
      <c r="G22" s="31" t="str">
        <f>VLOOKUP($E22,Atletas!$1:$1048576,9,FALSE)</f>
        <v>Juvenil</v>
      </c>
      <c r="H22" s="76" t="str">
        <f>VLOOKUP($E22,Atletas!$1:$1048576,5,FALSE)</f>
        <v>GDE</v>
      </c>
      <c r="I22" s="35"/>
      <c r="J22" s="34"/>
      <c r="K22" s="35"/>
      <c r="L22" s="35" t="s">
        <v>2669</v>
      </c>
    </row>
    <row r="23" spans="1:13" s="30" customFormat="1">
      <c r="A23" s="27"/>
      <c r="B23" s="28"/>
      <c r="C23" s="29"/>
      <c r="D23" s="26"/>
      <c r="E23" s="30" t="s">
        <v>2103</v>
      </c>
      <c r="F23" s="31">
        <f>VLOOKUP($E23,Atletas!$1:$1048576,7,FALSE)</f>
        <v>35752</v>
      </c>
      <c r="G23" s="31" t="str">
        <f>VLOOKUP($E23,Atletas!$1:$1048576,9,FALSE)</f>
        <v>Juvenil</v>
      </c>
      <c r="H23" s="76" t="str">
        <f>VLOOKUP($E23,Atletas!$1:$1048576,5,FALSE)</f>
        <v>CSM</v>
      </c>
      <c r="I23" s="35"/>
      <c r="J23" s="34"/>
      <c r="K23" s="35"/>
      <c r="L23" s="35" t="s">
        <v>2670</v>
      </c>
    </row>
    <row r="24" spans="1:13" s="30" customFormat="1">
      <c r="A24" s="27"/>
      <c r="B24" s="28"/>
      <c r="C24" s="29"/>
      <c r="D24" s="26"/>
      <c r="E24" s="30" t="s">
        <v>11</v>
      </c>
      <c r="F24" s="31" t="e">
        <f>VLOOKUP($E24,Atletas!$1:$1048576,7,FALSE)</f>
        <v>#N/A</v>
      </c>
      <c r="G24" s="31" t="e">
        <f>VLOOKUP($E24,Atletas!$1:$1048576,9,FALSE)</f>
        <v>#N/A</v>
      </c>
      <c r="H24" s="76" t="e">
        <f>VLOOKUP($E24,Atletas!$1:$1048576,5,FALSE)</f>
        <v>#N/A</v>
      </c>
      <c r="I24" s="35"/>
      <c r="J24" s="34"/>
      <c r="K24" s="35"/>
      <c r="L24" s="35" t="s">
        <v>2010</v>
      </c>
      <c r="M24" s="44"/>
    </row>
    <row r="25" spans="1:13" s="30" customFormat="1">
      <c r="A25" s="27"/>
      <c r="B25" s="28"/>
      <c r="C25" s="29"/>
      <c r="D25" s="26"/>
      <c r="E25" s="30" t="s">
        <v>1261</v>
      </c>
      <c r="F25" s="31">
        <f>VLOOKUP($E25,Atletas!$1:$1048576,7,FALSE)</f>
        <v>35493</v>
      </c>
      <c r="G25" s="31" t="str">
        <f>VLOOKUP($E25,Atletas!$1:$1048576,9,FALSE)</f>
        <v>Juvenil</v>
      </c>
      <c r="H25" s="76" t="str">
        <f>VLOOKUP($E25,Atletas!$1:$1048576,5,FALSE)</f>
        <v>GDE</v>
      </c>
      <c r="I25" s="35"/>
      <c r="J25" s="34"/>
      <c r="K25" s="35"/>
      <c r="L25" s="35" t="s">
        <v>2011</v>
      </c>
      <c r="M25" s="44"/>
    </row>
    <row r="26" spans="1:13" s="30" customFormat="1">
      <c r="A26" s="27"/>
      <c r="B26" s="28"/>
      <c r="C26" s="29"/>
      <c r="D26" s="26"/>
      <c r="F26" s="31">
        <f>VLOOKUP($E26,Atletas!$1:$1048576,7,FALSE)</f>
        <v>0</v>
      </c>
      <c r="G26" s="31">
        <f>VLOOKUP($E26,Atletas!$1:$1048576,9,FALSE)</f>
        <v>0</v>
      </c>
      <c r="H26" s="76">
        <f>VLOOKUP($E26,Atletas!$1:$1048576,5,FALSE)</f>
        <v>0</v>
      </c>
      <c r="I26" s="35"/>
      <c r="J26" s="34"/>
      <c r="K26" s="35"/>
      <c r="L26" s="35" t="s">
        <v>27</v>
      </c>
    </row>
    <row r="27" spans="1:13" s="45" customFormat="1" ht="11">
      <c r="A27" s="43"/>
      <c r="B27" s="44"/>
      <c r="C27" s="29"/>
      <c r="D27" s="26"/>
      <c r="F27" s="31"/>
      <c r="G27" s="35"/>
      <c r="H27" s="145"/>
      <c r="I27" s="35"/>
      <c r="J27" s="34"/>
      <c r="K27" s="35"/>
      <c r="L27" s="35"/>
    </row>
    <row r="28" spans="1:13" s="45" customFormat="1" ht="11">
      <c r="A28" s="43"/>
      <c r="B28" s="44"/>
      <c r="C28" s="29"/>
      <c r="D28" s="26"/>
      <c r="F28" s="31"/>
      <c r="G28" s="35"/>
      <c r="H28" s="145"/>
      <c r="I28" s="35"/>
      <c r="J28" s="34"/>
      <c r="K28" s="35"/>
      <c r="L28" s="35"/>
    </row>
    <row r="29" spans="1:13" s="45" customFormat="1" ht="11">
      <c r="A29" s="43"/>
      <c r="B29" s="44"/>
      <c r="C29" s="29"/>
      <c r="D29" s="26"/>
      <c r="F29" s="31"/>
      <c r="G29" s="35"/>
      <c r="H29" s="145"/>
      <c r="I29" s="35"/>
      <c r="J29" s="34"/>
      <c r="K29" s="35"/>
      <c r="L29" s="35"/>
    </row>
    <row r="30" spans="1:13" s="45" customFormat="1" ht="11">
      <c r="A30" s="43"/>
      <c r="B30" s="44"/>
      <c r="C30" s="29"/>
      <c r="D30" s="26"/>
      <c r="F30" s="31"/>
      <c r="G30" s="35"/>
      <c r="H30" s="145"/>
      <c r="I30" s="35"/>
      <c r="J30" s="34"/>
      <c r="K30" s="35"/>
      <c r="L30" s="35"/>
    </row>
    <row r="31" spans="1:13" s="45" customFormat="1" ht="11">
      <c r="A31" s="43"/>
      <c r="B31" s="44"/>
      <c r="C31" s="29"/>
      <c r="D31" s="26"/>
      <c r="F31" s="31"/>
      <c r="G31" s="35"/>
      <c r="H31" s="145"/>
      <c r="I31" s="35"/>
      <c r="J31" s="34"/>
      <c r="K31" s="35"/>
      <c r="L31" s="35"/>
    </row>
    <row r="32" spans="1:13" s="45" customFormat="1" ht="11">
      <c r="A32" s="43"/>
      <c r="B32" s="44"/>
      <c r="C32" s="29"/>
      <c r="D32" s="26"/>
      <c r="F32" s="31"/>
      <c r="G32" s="35"/>
      <c r="H32" s="145"/>
      <c r="I32" s="35"/>
      <c r="J32" s="34"/>
      <c r="K32" s="35"/>
      <c r="L32" s="35"/>
    </row>
    <row r="33" spans="1:12" s="45" customFormat="1" ht="11">
      <c r="A33" s="43"/>
      <c r="B33" s="44"/>
      <c r="C33" s="29"/>
      <c r="D33" s="26"/>
      <c r="F33" s="31"/>
      <c r="G33" s="35"/>
      <c r="H33" s="145"/>
      <c r="I33" s="35"/>
      <c r="J33" s="34"/>
      <c r="K33" s="35"/>
      <c r="L33" s="35"/>
    </row>
    <row r="34" spans="1:12" s="45" customFormat="1" ht="11">
      <c r="A34" s="43"/>
      <c r="B34" s="44"/>
      <c r="C34" s="29"/>
      <c r="D34" s="26"/>
      <c r="F34" s="31"/>
      <c r="G34" s="35"/>
      <c r="H34" s="145"/>
      <c r="I34" s="35"/>
      <c r="J34" s="34"/>
      <c r="K34" s="35"/>
      <c r="L34" s="35"/>
    </row>
    <row r="35" spans="1:12" s="45" customFormat="1" ht="11">
      <c r="A35" s="43"/>
      <c r="B35" s="44"/>
      <c r="C35" s="29"/>
      <c r="D35" s="26"/>
      <c r="F35" s="31"/>
      <c r="G35" s="35"/>
      <c r="H35" s="145"/>
      <c r="I35" s="35"/>
      <c r="J35" s="34"/>
      <c r="K35" s="35"/>
      <c r="L35" s="35"/>
    </row>
    <row r="36" spans="1:12" s="45" customFormat="1" ht="11">
      <c r="A36" s="43"/>
      <c r="B36" s="44"/>
      <c r="C36" s="29"/>
      <c r="D36" s="26"/>
      <c r="F36" s="31"/>
      <c r="G36" s="35"/>
      <c r="H36" s="145"/>
      <c r="I36" s="35"/>
      <c r="J36" s="34"/>
      <c r="K36" s="35"/>
      <c r="L36" s="35"/>
    </row>
    <row r="37" spans="1:12" s="45" customFormat="1" ht="11">
      <c r="A37" s="43"/>
      <c r="B37" s="44"/>
      <c r="C37" s="29"/>
      <c r="D37" s="26"/>
      <c r="F37" s="31"/>
      <c r="G37" s="35"/>
      <c r="H37" s="145"/>
      <c r="I37" s="35"/>
      <c r="J37" s="34"/>
      <c r="K37" s="35"/>
      <c r="L37" s="35"/>
    </row>
    <row r="38" spans="1:12" s="45" customFormat="1" ht="11">
      <c r="A38" s="43"/>
      <c r="B38" s="44"/>
      <c r="C38" s="29"/>
      <c r="D38" s="26"/>
      <c r="F38" s="31"/>
      <c r="G38" s="35"/>
      <c r="H38" s="145"/>
      <c r="I38" s="35"/>
      <c r="J38" s="34"/>
      <c r="K38" s="35"/>
      <c r="L38" s="35"/>
    </row>
    <row r="39" spans="1:12" s="45" customFormat="1" ht="11">
      <c r="A39" s="43"/>
      <c r="B39" s="44"/>
      <c r="C39" s="29"/>
      <c r="D39" s="26"/>
      <c r="F39" s="31"/>
      <c r="G39" s="35"/>
      <c r="H39" s="145"/>
      <c r="I39" s="35"/>
      <c r="J39" s="34"/>
      <c r="K39" s="35"/>
      <c r="L39" s="35"/>
    </row>
    <row r="40" spans="1:12" s="45" customFormat="1" ht="11">
      <c r="A40" s="43"/>
      <c r="B40" s="44"/>
      <c r="C40" s="29"/>
      <c r="D40" s="26"/>
      <c r="F40" s="31"/>
      <c r="G40" s="35"/>
      <c r="H40" s="145"/>
      <c r="I40" s="35"/>
      <c r="J40" s="34"/>
      <c r="K40" s="35"/>
      <c r="L40" s="35"/>
    </row>
    <row r="41" spans="1:12" s="45" customFormat="1" ht="11">
      <c r="A41" s="43"/>
      <c r="B41" s="44"/>
      <c r="C41" s="29"/>
      <c r="D41" s="26"/>
      <c r="F41" s="31"/>
      <c r="G41" s="35"/>
      <c r="H41" s="145"/>
      <c r="I41" s="35"/>
      <c r="J41" s="34"/>
      <c r="K41" s="35"/>
      <c r="L41" s="35"/>
    </row>
    <row r="42" spans="1:12" s="45" customFormat="1" ht="11">
      <c r="A42" s="43"/>
      <c r="B42" s="44"/>
      <c r="C42" s="29"/>
      <c r="D42" s="26"/>
      <c r="F42" s="31"/>
      <c r="G42" s="35"/>
      <c r="H42" s="145"/>
      <c r="I42" s="35"/>
      <c r="J42" s="34"/>
      <c r="K42" s="35"/>
      <c r="L42" s="35"/>
    </row>
    <row r="43" spans="1:12" s="45" customFormat="1" ht="11">
      <c r="A43" s="43"/>
      <c r="B43" s="44"/>
      <c r="C43" s="29"/>
      <c r="D43" s="26"/>
      <c r="F43" s="31"/>
      <c r="G43" s="35"/>
      <c r="H43" s="145"/>
      <c r="I43" s="35"/>
      <c r="J43" s="34"/>
      <c r="K43" s="35"/>
      <c r="L43" s="35"/>
    </row>
    <row r="44" spans="1:12" s="45" customFormat="1" ht="11">
      <c r="A44" s="43"/>
      <c r="B44" s="44"/>
      <c r="C44" s="29"/>
      <c r="D44" s="26"/>
      <c r="F44" s="31"/>
      <c r="G44" s="35"/>
      <c r="H44" s="145"/>
      <c r="I44" s="35"/>
      <c r="J44" s="34"/>
      <c r="K44" s="35"/>
      <c r="L44" s="35"/>
    </row>
    <row r="45" spans="1:12" s="45" customFormat="1" ht="11">
      <c r="A45" s="43"/>
      <c r="B45" s="44"/>
      <c r="C45" s="29"/>
      <c r="D45" s="26"/>
      <c r="F45" s="31"/>
      <c r="G45" s="35"/>
      <c r="H45" s="145"/>
      <c r="I45" s="35"/>
      <c r="J45" s="34"/>
      <c r="K45" s="35"/>
      <c r="L45" s="35"/>
    </row>
    <row r="46" spans="1:12" s="45" customFormat="1" ht="11">
      <c r="A46" s="43"/>
      <c r="B46" s="44"/>
      <c r="C46" s="29"/>
      <c r="D46" s="26"/>
      <c r="F46" s="31"/>
      <c r="G46" s="35"/>
      <c r="H46" s="145"/>
      <c r="I46" s="35"/>
      <c r="J46" s="34"/>
      <c r="K46" s="35"/>
      <c r="L46" s="35"/>
    </row>
    <row r="47" spans="1:12" s="45" customFormat="1" ht="11">
      <c r="A47" s="43"/>
      <c r="B47" s="44"/>
      <c r="C47" s="29"/>
      <c r="D47" s="26"/>
      <c r="F47" s="31"/>
      <c r="G47" s="35"/>
      <c r="H47" s="145"/>
      <c r="I47" s="35"/>
      <c r="J47" s="34"/>
      <c r="K47" s="35"/>
      <c r="L47" s="35"/>
    </row>
    <row r="48" spans="1:12" s="45" customFormat="1" ht="11">
      <c r="A48" s="43"/>
      <c r="B48" s="44"/>
      <c r="C48" s="29"/>
      <c r="D48" s="26"/>
      <c r="F48" s="31"/>
      <c r="G48" s="35"/>
      <c r="H48" s="145"/>
      <c r="I48" s="35"/>
      <c r="J48" s="34"/>
      <c r="K48" s="35"/>
      <c r="L48" s="35"/>
    </row>
    <row r="49" spans="1:12" s="45" customFormat="1" ht="11">
      <c r="A49" s="43"/>
      <c r="B49" s="44"/>
      <c r="C49" s="29"/>
      <c r="D49" s="26"/>
      <c r="F49" s="31"/>
      <c r="G49" s="35"/>
      <c r="H49" s="145"/>
      <c r="I49" s="35"/>
      <c r="J49" s="34"/>
      <c r="K49" s="35"/>
      <c r="L49" s="35"/>
    </row>
    <row r="50" spans="1:12" s="1" customFormat="1">
      <c r="A50" s="2"/>
      <c r="B50" s="6"/>
      <c r="C50" s="23"/>
      <c r="D50" s="20"/>
      <c r="F50" s="9"/>
      <c r="G50" s="7"/>
      <c r="H50" s="144"/>
      <c r="I50" s="7"/>
      <c r="J50" s="19"/>
      <c r="K50" s="7"/>
      <c r="L50" s="7"/>
    </row>
    <row r="51" spans="1:12" s="1" customFormat="1">
      <c r="A51" s="2"/>
      <c r="B51" s="6"/>
      <c r="C51" s="23"/>
      <c r="D51" s="20"/>
      <c r="F51" s="9"/>
      <c r="G51" s="7"/>
      <c r="H51" s="144"/>
      <c r="I51" s="7"/>
      <c r="J51" s="19"/>
      <c r="K51" s="7"/>
      <c r="L51" s="7"/>
    </row>
    <row r="52" spans="1:12" s="1" customFormat="1">
      <c r="A52" s="2"/>
      <c r="B52" s="6"/>
      <c r="C52" s="23"/>
      <c r="D52" s="20"/>
      <c r="F52" s="9"/>
      <c r="G52" s="7"/>
      <c r="H52" s="144"/>
      <c r="I52" s="7"/>
      <c r="J52" s="19"/>
      <c r="K52" s="7"/>
      <c r="L52" s="7"/>
    </row>
    <row r="53" spans="1:12" s="1" customFormat="1">
      <c r="A53" s="2"/>
      <c r="B53" s="6"/>
      <c r="C53" s="23"/>
      <c r="D53" s="20"/>
      <c r="F53" s="9"/>
      <c r="G53" s="7"/>
      <c r="H53" s="144"/>
      <c r="I53" s="7"/>
      <c r="J53" s="19"/>
      <c r="K53" s="7"/>
      <c r="L53" s="7"/>
    </row>
    <row r="54" spans="1:12" s="1" customFormat="1">
      <c r="A54" s="2"/>
      <c r="B54" s="6"/>
      <c r="C54" s="23"/>
      <c r="D54" s="20"/>
      <c r="F54" s="9"/>
      <c r="G54" s="7"/>
      <c r="H54" s="144"/>
      <c r="I54" s="7"/>
      <c r="J54" s="19"/>
      <c r="K54" s="7"/>
      <c r="L54" s="7"/>
    </row>
    <row r="55" spans="1:12" s="1" customFormat="1">
      <c r="A55" s="2"/>
      <c r="B55" s="6"/>
      <c r="C55" s="23"/>
      <c r="D55" s="20"/>
      <c r="F55" s="9"/>
      <c r="G55" s="7"/>
      <c r="H55" s="144"/>
      <c r="I55" s="7"/>
      <c r="J55" s="19"/>
      <c r="K55" s="7"/>
      <c r="L55" s="7"/>
    </row>
    <row r="56" spans="1:12" s="1" customFormat="1">
      <c r="A56" s="2"/>
      <c r="B56" s="6"/>
      <c r="C56" s="23"/>
      <c r="D56" s="20"/>
      <c r="F56" s="9"/>
      <c r="G56" s="7"/>
      <c r="H56" s="144"/>
      <c r="I56" s="7"/>
      <c r="J56" s="19"/>
      <c r="K56" s="7"/>
      <c r="L56" s="7"/>
    </row>
    <row r="57" spans="1:12" s="1" customFormat="1">
      <c r="A57" s="2"/>
      <c r="B57" s="6"/>
      <c r="C57" s="23"/>
      <c r="D57" s="20"/>
      <c r="F57" s="9"/>
      <c r="G57" s="7"/>
      <c r="H57" s="144"/>
      <c r="I57" s="7"/>
      <c r="J57" s="19"/>
      <c r="K57" s="7"/>
      <c r="L57" s="7"/>
    </row>
    <row r="58" spans="1:12" s="1" customFormat="1">
      <c r="A58" s="2"/>
      <c r="B58" s="6"/>
      <c r="C58" s="23"/>
      <c r="D58" s="20"/>
      <c r="F58" s="9"/>
      <c r="G58" s="7"/>
      <c r="H58" s="144"/>
      <c r="I58" s="7"/>
      <c r="J58" s="19"/>
      <c r="K58" s="7"/>
      <c r="L58" s="7"/>
    </row>
    <row r="59" spans="1:12" s="1" customFormat="1">
      <c r="A59" s="2"/>
      <c r="B59" s="6"/>
      <c r="C59" s="23"/>
      <c r="D59" s="20"/>
      <c r="F59" s="9"/>
      <c r="G59" s="7"/>
      <c r="H59" s="144"/>
      <c r="I59" s="7"/>
      <c r="J59" s="19"/>
      <c r="K59" s="7"/>
      <c r="L59" s="7"/>
    </row>
    <row r="60" spans="1:12" s="1" customFormat="1">
      <c r="A60" s="2"/>
      <c r="B60" s="6"/>
      <c r="C60" s="23"/>
      <c r="D60" s="20"/>
      <c r="F60" s="9"/>
      <c r="G60" s="7"/>
      <c r="H60" s="144"/>
      <c r="I60" s="7"/>
      <c r="J60" s="19"/>
      <c r="K60" s="7"/>
      <c r="L60" s="7"/>
    </row>
    <row r="61" spans="1:12" s="1" customFormat="1">
      <c r="A61" s="2"/>
      <c r="B61" s="6"/>
      <c r="C61" s="23"/>
      <c r="D61" s="20"/>
      <c r="F61" s="9"/>
      <c r="G61" s="7"/>
      <c r="H61" s="144"/>
      <c r="I61" s="7"/>
      <c r="J61" s="19"/>
      <c r="K61" s="7"/>
      <c r="L61" s="7"/>
    </row>
    <row r="62" spans="1:12" s="1" customFormat="1">
      <c r="A62" s="2"/>
      <c r="B62" s="6"/>
      <c r="C62" s="23"/>
      <c r="D62" s="20"/>
      <c r="F62" s="9"/>
      <c r="G62" s="7"/>
      <c r="H62" s="144"/>
      <c r="I62" s="7"/>
      <c r="J62" s="19"/>
      <c r="K62" s="7"/>
      <c r="L62" s="7"/>
    </row>
    <row r="63" spans="1:12" s="1" customFormat="1">
      <c r="A63" s="2"/>
      <c r="B63" s="6"/>
      <c r="C63" s="23"/>
      <c r="D63" s="20"/>
      <c r="F63" s="9"/>
      <c r="G63" s="7"/>
      <c r="H63" s="144"/>
      <c r="I63" s="7"/>
      <c r="J63" s="19"/>
      <c r="K63" s="7"/>
      <c r="L63" s="7"/>
    </row>
    <row r="64" spans="1:12" s="1" customFormat="1">
      <c r="A64" s="2"/>
      <c r="B64" s="6"/>
      <c r="C64" s="23"/>
      <c r="D64" s="20"/>
      <c r="F64" s="9"/>
      <c r="G64" s="7"/>
      <c r="H64" s="144"/>
      <c r="I64" s="7"/>
      <c r="J64" s="19"/>
      <c r="K64" s="7"/>
      <c r="L64" s="7"/>
    </row>
    <row r="65" spans="1:12" s="1" customFormat="1">
      <c r="A65" s="2"/>
      <c r="B65" s="6"/>
      <c r="C65" s="23"/>
      <c r="D65" s="20"/>
      <c r="F65" s="9"/>
      <c r="G65" s="7"/>
      <c r="H65" s="144"/>
      <c r="I65" s="7"/>
      <c r="J65" s="19"/>
      <c r="K65" s="7"/>
      <c r="L65" s="7"/>
    </row>
    <row r="66" spans="1:12" s="1" customFormat="1">
      <c r="A66" s="2"/>
      <c r="B66" s="6"/>
      <c r="C66" s="23"/>
      <c r="D66" s="20"/>
      <c r="F66" s="9"/>
      <c r="G66" s="7"/>
      <c r="H66" s="144"/>
      <c r="I66" s="7"/>
      <c r="J66" s="19"/>
      <c r="K66" s="7"/>
      <c r="L66" s="7"/>
    </row>
    <row r="67" spans="1:12" s="1" customFormat="1">
      <c r="A67" s="2"/>
      <c r="B67" s="6"/>
      <c r="C67" s="23"/>
      <c r="D67" s="20"/>
      <c r="F67" s="9"/>
      <c r="G67" s="7"/>
      <c r="H67" s="144"/>
      <c r="I67" s="7"/>
      <c r="J67" s="19"/>
      <c r="K67" s="7"/>
      <c r="L67" s="7"/>
    </row>
    <row r="68" spans="1:12" s="1" customFormat="1">
      <c r="A68" s="2"/>
      <c r="B68" s="6"/>
      <c r="C68" s="23"/>
      <c r="D68" s="20"/>
      <c r="F68" s="9"/>
      <c r="G68" s="7"/>
      <c r="H68" s="144"/>
      <c r="I68" s="7"/>
      <c r="J68" s="19"/>
      <c r="K68" s="7"/>
      <c r="L68" s="7"/>
    </row>
    <row r="69" spans="1:12" s="1" customFormat="1">
      <c r="A69" s="2"/>
      <c r="B69" s="6"/>
      <c r="C69" s="23"/>
      <c r="D69" s="20"/>
      <c r="F69" s="9"/>
      <c r="G69" s="7"/>
      <c r="H69" s="144"/>
      <c r="I69" s="7"/>
      <c r="J69" s="19"/>
      <c r="K69" s="7"/>
      <c r="L69" s="7"/>
    </row>
    <row r="70" spans="1:12" s="1" customFormat="1">
      <c r="A70" s="2"/>
      <c r="B70" s="6"/>
      <c r="C70" s="23"/>
      <c r="D70" s="20"/>
      <c r="F70" s="9"/>
      <c r="G70" s="7"/>
      <c r="H70" s="144"/>
      <c r="I70" s="7"/>
      <c r="J70" s="19"/>
      <c r="K70" s="7"/>
      <c r="L70" s="7"/>
    </row>
    <row r="71" spans="1:12" s="1" customFormat="1">
      <c r="A71" s="2"/>
      <c r="B71" s="6"/>
      <c r="C71" s="23"/>
      <c r="D71" s="20"/>
      <c r="F71" s="9"/>
      <c r="G71" s="7"/>
      <c r="H71" s="144"/>
      <c r="I71" s="7"/>
      <c r="J71" s="19"/>
      <c r="K71" s="7"/>
      <c r="L71" s="7"/>
    </row>
    <row r="72" spans="1:12" s="1" customFormat="1">
      <c r="A72" s="2"/>
      <c r="B72" s="6"/>
      <c r="C72" s="23"/>
      <c r="D72" s="20"/>
      <c r="F72" s="9"/>
      <c r="G72" s="7"/>
      <c r="H72" s="144"/>
      <c r="I72" s="7"/>
      <c r="J72" s="19"/>
      <c r="K72" s="7"/>
      <c r="L72" s="7"/>
    </row>
    <row r="73" spans="1:12" s="1" customFormat="1">
      <c r="A73" s="2"/>
      <c r="B73" s="6"/>
      <c r="C73" s="23"/>
      <c r="D73" s="20"/>
      <c r="F73" s="9"/>
      <c r="G73" s="7"/>
      <c r="H73" s="144"/>
      <c r="I73" s="7"/>
      <c r="J73" s="19"/>
      <c r="K73" s="7"/>
      <c r="L73" s="7"/>
    </row>
    <row r="74" spans="1:12" s="1" customFormat="1">
      <c r="A74" s="2"/>
      <c r="B74" s="6"/>
      <c r="C74" s="23"/>
      <c r="D74" s="20"/>
      <c r="F74" s="9"/>
      <c r="G74" s="7"/>
      <c r="H74" s="144"/>
      <c r="I74" s="7"/>
      <c r="J74" s="19"/>
      <c r="K74" s="7"/>
      <c r="L74" s="7"/>
    </row>
    <row r="75" spans="1:12" s="1" customFormat="1">
      <c r="A75" s="2"/>
      <c r="B75" s="6"/>
      <c r="C75" s="23"/>
      <c r="D75" s="20"/>
      <c r="F75" s="9"/>
      <c r="G75" s="7"/>
      <c r="H75" s="144"/>
      <c r="I75" s="7"/>
      <c r="J75" s="19"/>
      <c r="K75" s="7"/>
      <c r="L75" s="7"/>
    </row>
    <row r="76" spans="1:12" s="1" customFormat="1">
      <c r="A76" s="2"/>
      <c r="B76" s="6"/>
      <c r="C76" s="23"/>
      <c r="D76" s="20"/>
      <c r="F76" s="9"/>
      <c r="G76" s="7"/>
      <c r="H76" s="144"/>
      <c r="I76" s="7"/>
      <c r="J76" s="19"/>
      <c r="K76" s="7"/>
      <c r="L76" s="7"/>
    </row>
    <row r="77" spans="1:12" s="1" customFormat="1">
      <c r="A77" s="2"/>
      <c r="B77" s="6"/>
      <c r="C77" s="23"/>
      <c r="D77" s="20"/>
      <c r="F77" s="9"/>
      <c r="G77" s="7"/>
      <c r="H77" s="144"/>
      <c r="I77" s="7"/>
      <c r="J77" s="19"/>
      <c r="K77" s="7"/>
      <c r="L77" s="7"/>
    </row>
    <row r="78" spans="1:12" s="1" customFormat="1">
      <c r="A78" s="2"/>
      <c r="B78" s="6"/>
      <c r="C78" s="23"/>
      <c r="D78" s="20"/>
      <c r="F78" s="9"/>
      <c r="G78" s="7"/>
      <c r="H78" s="144"/>
      <c r="I78" s="7"/>
      <c r="J78" s="19"/>
      <c r="K78" s="7"/>
      <c r="L78" s="7"/>
    </row>
    <row r="79" spans="1:12" s="1" customFormat="1">
      <c r="A79" s="2"/>
      <c r="B79" s="6"/>
      <c r="C79" s="23"/>
      <c r="D79" s="20"/>
      <c r="F79" s="9"/>
      <c r="G79" s="7"/>
      <c r="H79" s="144"/>
      <c r="I79" s="7"/>
      <c r="J79" s="19"/>
      <c r="K79" s="7"/>
      <c r="L79" s="7"/>
    </row>
    <row r="80" spans="1:12" s="1" customFormat="1">
      <c r="A80" s="2"/>
      <c r="B80" s="6"/>
      <c r="C80" s="23"/>
      <c r="D80" s="20"/>
      <c r="F80" s="9"/>
      <c r="G80" s="7"/>
      <c r="H80" s="144"/>
      <c r="I80" s="7"/>
      <c r="J80" s="19"/>
      <c r="K80" s="7"/>
      <c r="L80" s="7"/>
    </row>
    <row r="81" spans="1:12" s="1" customFormat="1">
      <c r="A81" s="2"/>
      <c r="B81" s="6"/>
      <c r="C81" s="23"/>
      <c r="D81" s="20"/>
      <c r="F81" s="9"/>
      <c r="G81" s="7"/>
      <c r="H81" s="144"/>
      <c r="I81" s="7"/>
      <c r="J81" s="19"/>
      <c r="K81" s="7"/>
      <c r="L81" s="7"/>
    </row>
    <row r="82" spans="1:12" s="1" customFormat="1">
      <c r="A82" s="2"/>
      <c r="B82" s="6"/>
      <c r="C82" s="23"/>
      <c r="D82" s="20"/>
      <c r="F82" s="9"/>
      <c r="G82" s="7"/>
      <c r="H82" s="144"/>
      <c r="I82" s="7"/>
      <c r="J82" s="19"/>
      <c r="K82" s="7"/>
      <c r="L82" s="7"/>
    </row>
    <row r="83" spans="1:12" s="1" customFormat="1">
      <c r="A83" s="2"/>
      <c r="B83" s="6"/>
      <c r="C83" s="23"/>
      <c r="D83" s="20"/>
      <c r="F83" s="9"/>
      <c r="G83" s="7"/>
      <c r="H83" s="144"/>
      <c r="I83" s="7"/>
      <c r="J83" s="19"/>
      <c r="K83" s="7"/>
      <c r="L83" s="7"/>
    </row>
    <row r="84" spans="1:12" s="1" customFormat="1">
      <c r="A84" s="2"/>
      <c r="B84" s="6"/>
      <c r="C84" s="23"/>
      <c r="D84" s="20"/>
      <c r="F84" s="9"/>
      <c r="G84" s="7"/>
      <c r="H84" s="144"/>
      <c r="I84" s="7"/>
      <c r="J84" s="19"/>
      <c r="K84" s="7"/>
      <c r="L84" s="7"/>
    </row>
    <row r="85" spans="1:12" s="1" customFormat="1">
      <c r="A85" s="2"/>
      <c r="B85" s="6"/>
      <c r="C85" s="23"/>
      <c r="D85" s="20"/>
      <c r="F85" s="9"/>
      <c r="G85" s="7"/>
      <c r="H85" s="144"/>
      <c r="I85" s="7"/>
      <c r="J85" s="19"/>
      <c r="K85" s="7"/>
      <c r="L85" s="7"/>
    </row>
    <row r="86" spans="1:12" s="1" customFormat="1">
      <c r="A86" s="2"/>
      <c r="B86" s="6"/>
      <c r="C86" s="23"/>
      <c r="D86" s="20"/>
      <c r="F86" s="9"/>
      <c r="G86" s="7"/>
      <c r="H86" s="144"/>
      <c r="I86" s="7"/>
      <c r="J86" s="19"/>
      <c r="K86" s="7"/>
      <c r="L86" s="7"/>
    </row>
    <row r="87" spans="1:12" s="1" customFormat="1">
      <c r="A87" s="2"/>
      <c r="B87" s="6"/>
      <c r="C87" s="23"/>
      <c r="D87" s="20"/>
      <c r="F87" s="9"/>
      <c r="G87" s="7"/>
      <c r="H87" s="144"/>
      <c r="I87" s="7"/>
      <c r="J87" s="19"/>
      <c r="K87" s="7"/>
      <c r="L87" s="7"/>
    </row>
    <row r="88" spans="1:12" s="1" customFormat="1">
      <c r="A88" s="2"/>
      <c r="B88" s="6"/>
      <c r="C88" s="23"/>
      <c r="D88" s="20"/>
      <c r="F88" s="9"/>
      <c r="G88" s="7"/>
      <c r="H88" s="144"/>
      <c r="I88" s="7"/>
      <c r="J88" s="19"/>
      <c r="K88" s="7"/>
      <c r="L88" s="7"/>
    </row>
    <row r="89" spans="1:12" s="1" customFormat="1">
      <c r="A89" s="2"/>
      <c r="B89" s="6"/>
      <c r="C89" s="23"/>
      <c r="D89" s="20"/>
      <c r="F89" s="9"/>
      <c r="G89" s="7"/>
      <c r="H89" s="144"/>
      <c r="I89" s="7"/>
      <c r="J89" s="19"/>
      <c r="K89" s="7"/>
      <c r="L89" s="7"/>
    </row>
    <row r="90" spans="1:12" s="1" customFormat="1">
      <c r="A90" s="2"/>
      <c r="B90" s="6"/>
      <c r="C90" s="23"/>
      <c r="D90" s="20"/>
      <c r="F90" s="9"/>
      <c r="G90" s="7"/>
      <c r="H90" s="144"/>
      <c r="I90" s="7"/>
      <c r="J90" s="19"/>
      <c r="K90" s="7"/>
      <c r="L90" s="7"/>
    </row>
    <row r="91" spans="1:12" s="1" customFormat="1">
      <c r="A91" s="2"/>
      <c r="B91" s="6"/>
      <c r="C91" s="23"/>
      <c r="D91" s="20"/>
      <c r="F91" s="9"/>
      <c r="G91" s="7"/>
      <c r="H91" s="144"/>
      <c r="I91" s="7"/>
      <c r="J91" s="19"/>
      <c r="K91" s="7"/>
      <c r="L91" s="7"/>
    </row>
    <row r="92" spans="1:12" s="1" customFormat="1">
      <c r="A92" s="2"/>
      <c r="B92" s="6"/>
      <c r="C92" s="23"/>
      <c r="D92" s="20"/>
      <c r="F92" s="9"/>
      <c r="G92" s="7"/>
      <c r="H92" s="144"/>
      <c r="I92" s="7"/>
      <c r="J92" s="19"/>
      <c r="K92" s="7"/>
      <c r="L92" s="7"/>
    </row>
    <row r="93" spans="1:12" s="1" customFormat="1">
      <c r="A93" s="2"/>
      <c r="B93" s="6"/>
      <c r="C93" s="23"/>
      <c r="D93" s="20"/>
      <c r="F93" s="9"/>
      <c r="G93" s="7"/>
      <c r="H93" s="144"/>
      <c r="I93" s="7"/>
      <c r="J93" s="19"/>
      <c r="K93" s="7"/>
      <c r="L93" s="7"/>
    </row>
    <row r="94" spans="1:12" s="1" customFormat="1">
      <c r="A94" s="2"/>
      <c r="B94" s="6"/>
      <c r="C94" s="23"/>
      <c r="D94" s="20"/>
      <c r="F94" s="9"/>
      <c r="G94" s="7"/>
      <c r="H94" s="144"/>
      <c r="I94" s="7"/>
      <c r="J94" s="19"/>
      <c r="K94" s="7"/>
      <c r="L94" s="7"/>
    </row>
    <row r="95" spans="1:12" s="1" customFormat="1">
      <c r="A95" s="2"/>
      <c r="B95" s="6"/>
      <c r="C95" s="23"/>
      <c r="D95" s="20"/>
      <c r="F95" s="9"/>
      <c r="G95" s="7"/>
      <c r="H95" s="144"/>
      <c r="I95" s="7"/>
      <c r="J95" s="19"/>
      <c r="K95" s="7"/>
      <c r="L95" s="7"/>
    </row>
    <row r="96" spans="1:12" s="1" customFormat="1">
      <c r="A96" s="2"/>
      <c r="B96" s="6"/>
      <c r="C96" s="23"/>
      <c r="D96" s="20"/>
      <c r="F96" s="9"/>
      <c r="G96" s="7"/>
      <c r="H96" s="144"/>
      <c r="I96" s="7"/>
      <c r="J96" s="19"/>
      <c r="K96" s="7"/>
      <c r="L96" s="7"/>
    </row>
    <row r="97" spans="1:12" s="1" customFormat="1">
      <c r="A97" s="2"/>
      <c r="B97" s="6"/>
      <c r="C97" s="23"/>
      <c r="D97" s="20"/>
      <c r="F97" s="9"/>
      <c r="G97" s="7"/>
      <c r="H97" s="144"/>
      <c r="I97" s="7"/>
      <c r="J97" s="19"/>
      <c r="K97" s="7"/>
      <c r="L97" s="7"/>
    </row>
    <row r="98" spans="1:12" s="1" customFormat="1">
      <c r="A98" s="2"/>
      <c r="B98" s="6"/>
      <c r="C98" s="23"/>
      <c r="D98" s="20"/>
      <c r="F98" s="9"/>
      <c r="G98" s="7"/>
      <c r="H98" s="144"/>
      <c r="I98" s="7"/>
      <c r="J98" s="19"/>
      <c r="K98" s="7"/>
      <c r="L98" s="7"/>
    </row>
    <row r="99" spans="1:12" s="1" customFormat="1">
      <c r="A99" s="2"/>
      <c r="B99" s="6"/>
      <c r="C99" s="23"/>
      <c r="D99" s="20"/>
      <c r="F99" s="9"/>
      <c r="G99" s="7"/>
      <c r="H99" s="144"/>
      <c r="I99" s="7"/>
      <c r="J99" s="19"/>
      <c r="K99" s="7"/>
      <c r="L99" s="7"/>
    </row>
    <row r="100" spans="1:12" s="1" customFormat="1">
      <c r="A100" s="2"/>
      <c r="B100" s="6"/>
      <c r="C100" s="23"/>
      <c r="D100" s="20"/>
      <c r="F100" s="9"/>
      <c r="G100" s="7"/>
      <c r="H100" s="144"/>
      <c r="I100" s="7"/>
      <c r="J100" s="19"/>
      <c r="K100" s="7"/>
      <c r="L100" s="7"/>
    </row>
    <row r="101" spans="1:12" s="1" customFormat="1">
      <c r="A101" s="2"/>
      <c r="B101" s="6"/>
      <c r="C101" s="23"/>
      <c r="D101" s="20"/>
      <c r="F101" s="9"/>
      <c r="G101" s="7"/>
      <c r="H101" s="144"/>
      <c r="I101" s="7"/>
      <c r="J101" s="19"/>
      <c r="K101" s="7"/>
      <c r="L101" s="7"/>
    </row>
    <row r="102" spans="1:12" s="1" customFormat="1">
      <c r="A102" s="2"/>
      <c r="B102" s="6"/>
      <c r="C102" s="23"/>
      <c r="D102" s="20"/>
      <c r="F102" s="9"/>
      <c r="G102" s="7"/>
      <c r="H102" s="144"/>
      <c r="I102" s="7"/>
      <c r="J102" s="19"/>
      <c r="K102" s="7"/>
      <c r="L102" s="7"/>
    </row>
    <row r="103" spans="1:12" s="1" customFormat="1">
      <c r="A103" s="2"/>
      <c r="B103" s="6"/>
      <c r="C103" s="23"/>
      <c r="D103" s="20"/>
      <c r="F103" s="9"/>
      <c r="G103" s="7"/>
      <c r="H103" s="144"/>
      <c r="I103" s="7"/>
      <c r="J103" s="19"/>
      <c r="K103" s="7"/>
      <c r="L103" s="7"/>
    </row>
    <row r="104" spans="1:12" s="1" customFormat="1">
      <c r="A104" s="2"/>
      <c r="B104" s="6"/>
      <c r="C104" s="23"/>
      <c r="D104" s="20"/>
      <c r="F104" s="9"/>
      <c r="G104" s="7"/>
      <c r="H104" s="144"/>
      <c r="I104" s="7"/>
      <c r="J104" s="19"/>
      <c r="K104" s="7"/>
      <c r="L104" s="7"/>
    </row>
    <row r="105" spans="1:12" s="1" customFormat="1">
      <c r="A105" s="2"/>
      <c r="B105" s="6"/>
      <c r="C105" s="23"/>
      <c r="D105" s="20"/>
      <c r="F105" s="9"/>
      <c r="G105" s="7"/>
      <c r="H105" s="144"/>
      <c r="I105" s="7"/>
      <c r="J105" s="19"/>
      <c r="K105" s="7"/>
      <c r="L105" s="7"/>
    </row>
    <row r="106" spans="1:12" s="1" customFormat="1">
      <c r="A106" s="2"/>
      <c r="B106" s="6"/>
      <c r="C106" s="23"/>
      <c r="D106" s="20"/>
      <c r="F106" s="9"/>
      <c r="G106" s="7"/>
      <c r="H106" s="144"/>
      <c r="I106" s="7"/>
      <c r="J106" s="19"/>
      <c r="K106" s="7"/>
      <c r="L106" s="7"/>
    </row>
    <row r="107" spans="1:12" s="1" customFormat="1">
      <c r="A107" s="2"/>
      <c r="B107" s="6"/>
      <c r="C107" s="23"/>
      <c r="D107" s="20"/>
      <c r="F107" s="9"/>
      <c r="G107" s="7"/>
      <c r="H107" s="144"/>
      <c r="I107" s="7"/>
      <c r="J107" s="19"/>
      <c r="K107" s="7"/>
      <c r="L107" s="7"/>
    </row>
    <row r="108" spans="1:12" s="1" customFormat="1">
      <c r="A108" s="2"/>
      <c r="B108" s="6"/>
      <c r="C108" s="23"/>
      <c r="D108" s="20"/>
      <c r="F108" s="9"/>
      <c r="G108" s="7"/>
      <c r="H108" s="144"/>
      <c r="I108" s="7"/>
      <c r="J108" s="19"/>
      <c r="K108" s="7"/>
      <c r="L108" s="7"/>
    </row>
    <row r="109" spans="1:12" s="1" customFormat="1">
      <c r="A109" s="2"/>
      <c r="B109" s="6"/>
      <c r="C109" s="23"/>
      <c r="D109" s="20"/>
      <c r="F109" s="9"/>
      <c r="G109" s="7"/>
      <c r="H109" s="144"/>
      <c r="I109" s="7"/>
      <c r="J109" s="19"/>
      <c r="K109" s="7"/>
      <c r="L109" s="7"/>
    </row>
    <row r="110" spans="1:12" s="1" customFormat="1">
      <c r="A110" s="2"/>
      <c r="B110" s="6"/>
      <c r="C110" s="23"/>
      <c r="D110" s="20"/>
      <c r="F110" s="9"/>
      <c r="G110" s="7"/>
      <c r="H110" s="144"/>
      <c r="I110" s="7"/>
      <c r="J110" s="19"/>
      <c r="K110" s="7"/>
      <c r="L110" s="7"/>
    </row>
    <row r="111" spans="1:12" s="1" customFormat="1">
      <c r="A111" s="2"/>
      <c r="B111" s="6"/>
      <c r="C111" s="23"/>
      <c r="D111" s="20"/>
      <c r="F111" s="9"/>
      <c r="G111" s="7"/>
      <c r="H111" s="144"/>
      <c r="I111" s="7"/>
      <c r="J111" s="19"/>
      <c r="K111" s="7"/>
      <c r="L111" s="7"/>
    </row>
    <row r="112" spans="1:12" s="1" customFormat="1">
      <c r="A112" s="2"/>
      <c r="B112" s="6"/>
      <c r="C112" s="23"/>
      <c r="D112" s="20"/>
      <c r="F112" s="9"/>
      <c r="G112" s="7"/>
      <c r="H112" s="144"/>
      <c r="I112" s="7"/>
      <c r="J112" s="19"/>
      <c r="K112" s="7"/>
      <c r="L112" s="7"/>
    </row>
    <row r="113" spans="1:12" s="1" customFormat="1">
      <c r="A113" s="2"/>
      <c r="B113" s="6"/>
      <c r="C113" s="23"/>
      <c r="D113" s="20"/>
      <c r="F113" s="9"/>
      <c r="G113" s="7"/>
      <c r="H113" s="144"/>
      <c r="I113" s="7"/>
      <c r="J113" s="19"/>
      <c r="K113" s="7"/>
      <c r="L113" s="7"/>
    </row>
    <row r="114" spans="1:12" s="1" customFormat="1">
      <c r="A114" s="2"/>
      <c r="B114" s="6"/>
      <c r="C114" s="23"/>
      <c r="D114" s="20"/>
      <c r="F114" s="9"/>
      <c r="G114" s="7"/>
      <c r="H114" s="144"/>
      <c r="I114" s="7"/>
      <c r="J114" s="19"/>
      <c r="K114" s="7"/>
      <c r="L114" s="7"/>
    </row>
    <row r="115" spans="1:12" s="1" customFormat="1">
      <c r="A115" s="2"/>
      <c r="B115" s="6"/>
      <c r="C115" s="23"/>
      <c r="D115" s="20"/>
      <c r="F115" s="9"/>
      <c r="G115" s="7"/>
      <c r="H115" s="144"/>
      <c r="I115" s="7"/>
      <c r="J115" s="19"/>
      <c r="K115" s="7"/>
      <c r="L115" s="7"/>
    </row>
    <row r="116" spans="1:12" s="1" customFormat="1">
      <c r="A116" s="2"/>
      <c r="B116" s="6"/>
      <c r="C116" s="23"/>
      <c r="D116" s="20"/>
      <c r="F116" s="9"/>
      <c r="G116" s="7"/>
      <c r="H116" s="144"/>
      <c r="I116" s="7"/>
      <c r="J116" s="19"/>
      <c r="K116" s="7"/>
      <c r="L116" s="7"/>
    </row>
    <row r="117" spans="1:12" s="1" customFormat="1">
      <c r="A117" s="2"/>
      <c r="B117" s="6"/>
      <c r="C117" s="23"/>
      <c r="D117" s="20"/>
      <c r="F117" s="9"/>
      <c r="G117" s="7"/>
      <c r="H117" s="144"/>
      <c r="I117" s="7"/>
      <c r="J117" s="19"/>
      <c r="K117" s="7"/>
      <c r="L117" s="7"/>
    </row>
    <row r="118" spans="1:12" s="1" customFormat="1">
      <c r="A118" s="2"/>
      <c r="B118" s="6"/>
      <c r="C118" s="23"/>
      <c r="D118" s="20"/>
      <c r="F118" s="9"/>
      <c r="G118" s="7"/>
      <c r="H118" s="144"/>
      <c r="I118" s="7"/>
      <c r="J118" s="19"/>
      <c r="K118" s="7"/>
      <c r="L118" s="7"/>
    </row>
    <row r="119" spans="1:12" s="1" customFormat="1">
      <c r="A119" s="2"/>
      <c r="B119" s="6"/>
      <c r="C119" s="23"/>
      <c r="D119" s="20"/>
      <c r="F119" s="9"/>
      <c r="G119" s="7"/>
      <c r="H119" s="144"/>
      <c r="I119" s="7"/>
      <c r="J119" s="19"/>
      <c r="K119" s="7"/>
      <c r="L119" s="7"/>
    </row>
    <row r="120" spans="1:12" s="1" customFormat="1">
      <c r="A120" s="2"/>
      <c r="B120" s="6"/>
      <c r="C120" s="23"/>
      <c r="D120" s="20"/>
      <c r="F120" s="9"/>
      <c r="G120" s="7"/>
      <c r="H120" s="144"/>
      <c r="I120" s="7"/>
      <c r="J120" s="19"/>
      <c r="K120" s="7"/>
      <c r="L120" s="7"/>
    </row>
    <row r="121" spans="1:12" s="1" customFormat="1">
      <c r="A121" s="2"/>
      <c r="B121" s="6"/>
      <c r="C121" s="23"/>
      <c r="D121" s="20"/>
      <c r="F121" s="9"/>
      <c r="G121" s="7"/>
      <c r="H121" s="144"/>
      <c r="I121" s="7"/>
      <c r="J121" s="19"/>
      <c r="K121" s="7"/>
      <c r="L121" s="7"/>
    </row>
    <row r="122" spans="1:12" s="1" customFormat="1">
      <c r="A122" s="2"/>
      <c r="B122" s="6"/>
      <c r="C122" s="23"/>
      <c r="D122" s="20"/>
      <c r="F122" s="9"/>
      <c r="G122" s="7"/>
      <c r="H122" s="144"/>
      <c r="I122" s="7"/>
      <c r="J122" s="19"/>
      <c r="K122" s="7"/>
      <c r="L122" s="7"/>
    </row>
    <row r="123" spans="1:12" s="1" customFormat="1">
      <c r="A123" s="2"/>
      <c r="B123" s="6"/>
      <c r="C123" s="23"/>
      <c r="D123" s="20"/>
      <c r="F123" s="9"/>
      <c r="G123" s="7"/>
      <c r="H123" s="144"/>
      <c r="I123" s="7"/>
      <c r="J123" s="19"/>
      <c r="K123" s="7"/>
      <c r="L123" s="7"/>
    </row>
    <row r="124" spans="1:12" s="1" customFormat="1">
      <c r="A124" s="2"/>
      <c r="B124" s="6"/>
      <c r="C124" s="23"/>
      <c r="D124" s="20"/>
      <c r="F124" s="9"/>
      <c r="G124" s="7"/>
      <c r="H124" s="144"/>
      <c r="I124" s="7"/>
      <c r="J124" s="19"/>
      <c r="K124" s="7"/>
      <c r="L124" s="7"/>
    </row>
    <row r="125" spans="1:12" s="1" customFormat="1">
      <c r="A125" s="2"/>
      <c r="B125" s="6"/>
      <c r="C125" s="23"/>
      <c r="D125" s="20"/>
      <c r="F125" s="9"/>
      <c r="G125" s="7"/>
      <c r="H125" s="144"/>
      <c r="I125" s="7"/>
      <c r="J125" s="19"/>
      <c r="K125" s="7"/>
      <c r="L125" s="7"/>
    </row>
    <row r="126" spans="1:12" s="1" customFormat="1">
      <c r="A126" s="2"/>
      <c r="B126" s="6"/>
      <c r="C126" s="23"/>
      <c r="D126" s="20"/>
      <c r="F126" s="9"/>
      <c r="G126" s="7"/>
      <c r="H126" s="144"/>
      <c r="I126" s="7"/>
      <c r="J126" s="19"/>
      <c r="K126" s="7"/>
      <c r="L126" s="7"/>
    </row>
    <row r="127" spans="1:12" s="1" customFormat="1">
      <c r="A127" s="2"/>
      <c r="B127" s="6"/>
      <c r="C127" s="23"/>
      <c r="D127" s="20"/>
      <c r="F127" s="9"/>
      <c r="G127" s="7"/>
      <c r="H127" s="144"/>
      <c r="I127" s="7"/>
      <c r="J127" s="19"/>
      <c r="K127" s="7"/>
      <c r="L127" s="7"/>
    </row>
    <row r="128" spans="1:12" s="1" customFormat="1">
      <c r="A128" s="2"/>
      <c r="B128" s="6"/>
      <c r="C128" s="23"/>
      <c r="D128" s="20"/>
      <c r="F128" s="9"/>
      <c r="G128" s="7"/>
      <c r="H128" s="144"/>
      <c r="I128" s="7"/>
      <c r="J128" s="19"/>
      <c r="K128" s="7"/>
      <c r="L128" s="7"/>
    </row>
    <row r="129" spans="1:12" s="1" customFormat="1">
      <c r="A129" s="2"/>
      <c r="B129" s="6"/>
      <c r="C129" s="23"/>
      <c r="D129" s="20"/>
      <c r="F129" s="9"/>
      <c r="G129" s="7"/>
      <c r="H129" s="144"/>
      <c r="I129" s="7"/>
      <c r="J129" s="19"/>
      <c r="K129" s="7"/>
      <c r="L129" s="7"/>
    </row>
    <row r="130" spans="1:12" s="1" customFormat="1">
      <c r="A130" s="2"/>
      <c r="B130" s="6"/>
      <c r="C130" s="23"/>
      <c r="D130" s="20"/>
      <c r="F130" s="9"/>
      <c r="G130" s="7"/>
      <c r="H130" s="144"/>
      <c r="I130" s="7"/>
      <c r="J130" s="19"/>
      <c r="K130" s="7"/>
      <c r="L130" s="7"/>
    </row>
    <row r="131" spans="1:12" s="1" customFormat="1">
      <c r="A131" s="2"/>
      <c r="B131" s="6"/>
      <c r="C131" s="23"/>
      <c r="D131" s="20"/>
      <c r="F131" s="9"/>
      <c r="G131" s="7"/>
      <c r="H131" s="144"/>
      <c r="I131" s="7"/>
      <c r="J131" s="19"/>
      <c r="K131" s="7"/>
      <c r="L131" s="7"/>
    </row>
    <row r="132" spans="1:12" s="1" customFormat="1">
      <c r="A132" s="2"/>
      <c r="B132" s="6"/>
      <c r="C132" s="23"/>
      <c r="D132" s="20"/>
      <c r="F132" s="9"/>
      <c r="G132" s="7"/>
      <c r="H132" s="144"/>
      <c r="I132" s="7"/>
      <c r="J132" s="19"/>
      <c r="K132" s="7"/>
      <c r="L132" s="7"/>
    </row>
    <row r="133" spans="1:12" s="1" customFormat="1">
      <c r="A133" s="2"/>
      <c r="B133" s="6"/>
      <c r="C133" s="23"/>
      <c r="D133" s="20"/>
      <c r="F133" s="9"/>
      <c r="G133" s="7"/>
      <c r="H133" s="144"/>
      <c r="I133" s="7"/>
      <c r="J133" s="19"/>
      <c r="K133" s="7"/>
      <c r="L133" s="7"/>
    </row>
    <row r="134" spans="1:12" s="1" customFormat="1">
      <c r="A134" s="2"/>
      <c r="B134" s="6"/>
      <c r="C134" s="23"/>
      <c r="D134" s="20"/>
      <c r="F134" s="9"/>
      <c r="G134" s="7"/>
      <c r="H134" s="144"/>
      <c r="I134" s="7"/>
      <c r="J134" s="19"/>
      <c r="K134" s="7"/>
      <c r="L134" s="7"/>
    </row>
    <row r="135" spans="1:12" s="1" customFormat="1">
      <c r="A135" s="2"/>
      <c r="B135" s="6"/>
      <c r="C135" s="23"/>
      <c r="D135" s="20"/>
      <c r="F135" s="9"/>
      <c r="G135" s="7"/>
      <c r="H135" s="144"/>
      <c r="I135" s="7"/>
      <c r="J135" s="19"/>
      <c r="K135" s="7"/>
      <c r="L135" s="7"/>
    </row>
    <row r="136" spans="1:12" s="1" customFormat="1">
      <c r="A136" s="2"/>
      <c r="B136" s="6"/>
      <c r="C136" s="23"/>
      <c r="D136" s="20"/>
      <c r="F136" s="9"/>
      <c r="G136" s="7"/>
      <c r="H136" s="144"/>
      <c r="I136" s="7"/>
      <c r="J136" s="19"/>
      <c r="K136" s="7"/>
      <c r="L136" s="7"/>
    </row>
    <row r="137" spans="1:12" s="1" customFormat="1">
      <c r="A137" s="2"/>
      <c r="B137" s="6"/>
      <c r="C137" s="23"/>
      <c r="D137" s="20"/>
      <c r="F137" s="9"/>
      <c r="G137" s="7"/>
      <c r="H137" s="144"/>
      <c r="I137" s="7"/>
      <c r="J137" s="19"/>
      <c r="K137" s="7"/>
      <c r="L137" s="7"/>
    </row>
    <row r="138" spans="1:12" s="1" customFormat="1">
      <c r="A138" s="2"/>
      <c r="B138" s="6"/>
      <c r="C138" s="23"/>
      <c r="D138" s="20"/>
      <c r="F138" s="9"/>
      <c r="G138" s="7"/>
      <c r="H138" s="144"/>
      <c r="I138" s="7"/>
      <c r="J138" s="19"/>
      <c r="K138" s="7"/>
      <c r="L138" s="7"/>
    </row>
    <row r="139" spans="1:12" s="1" customFormat="1">
      <c r="A139" s="2"/>
      <c r="B139" s="6"/>
      <c r="C139" s="23"/>
      <c r="D139" s="20"/>
      <c r="F139" s="9"/>
      <c r="G139" s="7"/>
      <c r="H139" s="144"/>
      <c r="I139" s="7"/>
      <c r="J139" s="19"/>
      <c r="K139" s="7"/>
      <c r="L139" s="7"/>
    </row>
    <row r="140" spans="1:12" s="1" customFormat="1">
      <c r="A140" s="2"/>
      <c r="B140" s="6"/>
      <c r="C140" s="23"/>
      <c r="D140" s="20"/>
      <c r="F140" s="9"/>
      <c r="G140" s="7"/>
      <c r="H140" s="144"/>
      <c r="I140" s="7"/>
      <c r="J140" s="19"/>
      <c r="K140" s="7"/>
      <c r="L140" s="7"/>
    </row>
    <row r="141" spans="1:12" s="1" customFormat="1">
      <c r="A141" s="2"/>
      <c r="B141" s="6"/>
      <c r="C141" s="23"/>
      <c r="D141" s="20"/>
      <c r="F141" s="9"/>
      <c r="G141" s="7"/>
      <c r="H141" s="144"/>
      <c r="I141" s="7"/>
      <c r="J141" s="19"/>
      <c r="K141" s="7"/>
      <c r="L141" s="7"/>
    </row>
    <row r="142" spans="1:12" s="1" customFormat="1">
      <c r="A142" s="2"/>
      <c r="B142" s="6"/>
      <c r="C142" s="23"/>
      <c r="D142" s="20"/>
      <c r="F142" s="9"/>
      <c r="G142" s="7"/>
      <c r="H142" s="144"/>
      <c r="I142" s="7"/>
      <c r="J142" s="19"/>
      <c r="K142" s="7"/>
      <c r="L142" s="7"/>
    </row>
    <row r="143" spans="1:12" s="1" customFormat="1">
      <c r="A143" s="2"/>
      <c r="B143" s="6"/>
      <c r="C143" s="23"/>
      <c r="D143" s="20"/>
      <c r="F143" s="9"/>
      <c r="G143" s="7"/>
      <c r="H143" s="144"/>
      <c r="I143" s="7"/>
      <c r="J143" s="19"/>
      <c r="K143" s="7"/>
      <c r="L143" s="7"/>
    </row>
    <row r="144" spans="1:12" s="1" customFormat="1">
      <c r="A144" s="2"/>
      <c r="B144" s="6"/>
      <c r="C144" s="23"/>
      <c r="D144" s="20"/>
      <c r="F144" s="9"/>
      <c r="G144" s="7"/>
      <c r="H144" s="144"/>
      <c r="I144" s="7"/>
      <c r="J144" s="19"/>
      <c r="K144" s="7"/>
      <c r="L144" s="7"/>
    </row>
    <row r="145" spans="1:12" s="1" customFormat="1">
      <c r="A145" s="2"/>
      <c r="B145" s="6"/>
      <c r="C145" s="23"/>
      <c r="D145" s="20"/>
      <c r="F145" s="9"/>
      <c r="G145" s="7"/>
      <c r="H145" s="144"/>
      <c r="I145" s="7"/>
      <c r="J145" s="19"/>
      <c r="K145" s="7"/>
      <c r="L145" s="7"/>
    </row>
    <row r="146" spans="1:12" s="1" customFormat="1">
      <c r="A146" s="2"/>
      <c r="B146" s="6"/>
      <c r="C146" s="23"/>
      <c r="D146" s="20"/>
      <c r="F146" s="9"/>
      <c r="G146" s="7"/>
      <c r="H146" s="144"/>
      <c r="I146" s="7"/>
      <c r="J146" s="19"/>
      <c r="K146" s="7"/>
      <c r="L146" s="7"/>
    </row>
    <row r="147" spans="1:12" s="1" customFormat="1">
      <c r="A147" s="2"/>
      <c r="B147" s="6"/>
      <c r="C147" s="23"/>
      <c r="D147" s="20"/>
      <c r="F147" s="9"/>
      <c r="G147" s="7"/>
      <c r="H147" s="144"/>
      <c r="I147" s="7"/>
      <c r="J147" s="19"/>
      <c r="K147" s="7"/>
      <c r="L147" s="7"/>
    </row>
    <row r="148" spans="1:12" s="1" customFormat="1">
      <c r="A148" s="2"/>
      <c r="B148" s="6"/>
      <c r="C148" s="23"/>
      <c r="D148" s="20"/>
      <c r="F148" s="9"/>
      <c r="G148" s="7"/>
      <c r="H148" s="144"/>
      <c r="I148" s="7"/>
      <c r="J148" s="19"/>
      <c r="K148" s="7"/>
      <c r="L148" s="7"/>
    </row>
    <row r="149" spans="1:12" s="1" customFormat="1">
      <c r="A149" s="2"/>
      <c r="B149" s="6"/>
      <c r="C149" s="23"/>
      <c r="D149" s="20"/>
      <c r="F149" s="9"/>
      <c r="G149" s="7"/>
      <c r="H149" s="144"/>
      <c r="I149" s="7"/>
      <c r="J149" s="19"/>
      <c r="K149" s="7"/>
      <c r="L149" s="7"/>
    </row>
    <row r="150" spans="1:12" s="1" customFormat="1">
      <c r="A150" s="2"/>
      <c r="B150" s="6"/>
      <c r="C150" s="23"/>
      <c r="D150" s="20"/>
      <c r="F150" s="9"/>
      <c r="G150" s="7"/>
      <c r="H150" s="144"/>
      <c r="I150" s="7"/>
      <c r="J150" s="19"/>
      <c r="K150" s="7"/>
      <c r="L150" s="7"/>
    </row>
    <row r="151" spans="1:12" s="1" customFormat="1">
      <c r="A151" s="2"/>
      <c r="B151" s="6"/>
      <c r="C151" s="23"/>
      <c r="D151" s="20"/>
      <c r="F151" s="9"/>
      <c r="G151" s="7"/>
      <c r="H151" s="144"/>
      <c r="I151" s="7"/>
      <c r="J151" s="19"/>
      <c r="K151" s="7"/>
      <c r="L151" s="7"/>
    </row>
    <row r="152" spans="1:12" s="1" customFormat="1">
      <c r="A152" s="2"/>
      <c r="B152" s="6"/>
      <c r="C152" s="23"/>
      <c r="D152" s="20"/>
      <c r="F152" s="9"/>
      <c r="G152" s="7"/>
      <c r="H152" s="144"/>
      <c r="I152" s="7"/>
      <c r="J152" s="19"/>
      <c r="K152" s="7"/>
      <c r="L152" s="7"/>
    </row>
    <row r="153" spans="1:12" s="1" customFormat="1">
      <c r="A153" s="2"/>
      <c r="B153" s="6"/>
      <c r="C153" s="23"/>
      <c r="D153" s="20"/>
      <c r="F153" s="9"/>
      <c r="G153" s="7"/>
      <c r="H153" s="144"/>
      <c r="I153" s="7"/>
      <c r="J153" s="19"/>
      <c r="K153" s="7"/>
      <c r="L153" s="7"/>
    </row>
    <row r="154" spans="1:12" s="1" customFormat="1">
      <c r="A154" s="2"/>
      <c r="B154" s="6"/>
      <c r="C154" s="23"/>
      <c r="D154" s="20"/>
      <c r="F154" s="9"/>
      <c r="G154" s="7"/>
      <c r="H154" s="144"/>
      <c r="I154" s="7"/>
      <c r="J154" s="19"/>
      <c r="K154" s="7"/>
      <c r="L154" s="7"/>
    </row>
    <row r="155" spans="1:12" s="1" customFormat="1">
      <c r="A155" s="2"/>
      <c r="B155" s="6"/>
      <c r="C155" s="23"/>
      <c r="D155" s="20"/>
      <c r="F155" s="9"/>
      <c r="G155" s="7"/>
      <c r="H155" s="144"/>
      <c r="I155" s="7"/>
      <c r="J155" s="19"/>
      <c r="K155" s="7"/>
      <c r="L155" s="7"/>
    </row>
    <row r="156" spans="1:12" s="1" customFormat="1">
      <c r="A156" s="2"/>
      <c r="B156" s="6"/>
      <c r="C156" s="23"/>
      <c r="D156" s="20"/>
      <c r="F156" s="9"/>
      <c r="G156" s="7"/>
      <c r="H156" s="144"/>
      <c r="I156" s="7"/>
      <c r="J156" s="19"/>
      <c r="K156" s="7"/>
      <c r="L156" s="7"/>
    </row>
    <row r="157" spans="1:12" s="1" customFormat="1">
      <c r="A157" s="2"/>
      <c r="B157" s="6"/>
      <c r="C157" s="23"/>
      <c r="D157" s="20"/>
      <c r="F157" s="9"/>
      <c r="G157" s="7"/>
      <c r="H157" s="144"/>
      <c r="I157" s="7"/>
      <c r="J157" s="19"/>
      <c r="K157" s="7"/>
      <c r="L157" s="7"/>
    </row>
    <row r="158" spans="1:12" s="1" customFormat="1">
      <c r="A158" s="2"/>
      <c r="B158" s="6"/>
      <c r="C158" s="23"/>
      <c r="D158" s="20"/>
      <c r="F158" s="9"/>
      <c r="G158" s="7"/>
      <c r="H158" s="144"/>
      <c r="I158" s="7"/>
      <c r="J158" s="19"/>
      <c r="K158" s="7"/>
      <c r="L158" s="7"/>
    </row>
    <row r="159" spans="1:12" s="1" customFormat="1">
      <c r="A159" s="2"/>
      <c r="B159" s="6"/>
      <c r="C159" s="23"/>
      <c r="D159" s="20"/>
      <c r="F159" s="9"/>
      <c r="G159" s="7"/>
      <c r="H159" s="144"/>
      <c r="I159" s="7"/>
      <c r="J159" s="19"/>
      <c r="K159" s="7"/>
      <c r="L159" s="7"/>
    </row>
    <row r="160" spans="1:12" s="1" customFormat="1">
      <c r="A160" s="2"/>
      <c r="B160" s="6"/>
      <c r="C160" s="23"/>
      <c r="D160" s="20"/>
      <c r="F160" s="9"/>
      <c r="G160" s="7"/>
      <c r="H160" s="144"/>
      <c r="I160" s="7"/>
      <c r="J160" s="19"/>
      <c r="K160" s="7"/>
      <c r="L160" s="7"/>
    </row>
    <row r="161" spans="1:12" s="1" customFormat="1">
      <c r="A161" s="2"/>
      <c r="B161" s="6"/>
      <c r="C161" s="23"/>
      <c r="D161" s="20"/>
      <c r="F161" s="9"/>
      <c r="G161" s="7"/>
      <c r="H161" s="144"/>
      <c r="I161" s="7"/>
      <c r="J161" s="19"/>
      <c r="K161" s="7"/>
      <c r="L161" s="7"/>
    </row>
    <row r="162" spans="1:12" s="1" customFormat="1">
      <c r="A162" s="2"/>
      <c r="B162" s="6"/>
      <c r="C162" s="23"/>
      <c r="D162" s="20"/>
      <c r="F162" s="9"/>
      <c r="G162" s="7"/>
      <c r="H162" s="144"/>
      <c r="I162" s="7"/>
      <c r="J162" s="19"/>
      <c r="K162" s="7"/>
      <c r="L162" s="7"/>
    </row>
    <row r="163" spans="1:12" s="1" customFormat="1">
      <c r="A163" s="2"/>
      <c r="B163" s="6"/>
      <c r="C163" s="23"/>
      <c r="D163" s="20"/>
      <c r="F163" s="9"/>
      <c r="G163" s="7"/>
      <c r="H163" s="144"/>
      <c r="I163" s="7"/>
      <c r="J163" s="19"/>
      <c r="K163" s="7"/>
      <c r="L163" s="7"/>
    </row>
    <row r="164" spans="1:12" s="1" customFormat="1">
      <c r="A164" s="2"/>
      <c r="B164" s="6"/>
      <c r="C164" s="23"/>
      <c r="D164" s="20"/>
      <c r="F164" s="9"/>
      <c r="G164" s="7"/>
      <c r="H164" s="144"/>
      <c r="I164" s="7"/>
      <c r="J164" s="19"/>
      <c r="K164" s="7"/>
      <c r="L164" s="7"/>
    </row>
    <row r="165" spans="1:12" s="1" customFormat="1">
      <c r="A165" s="2"/>
      <c r="B165" s="6"/>
      <c r="C165" s="23"/>
      <c r="D165" s="20"/>
      <c r="F165" s="9"/>
      <c r="G165" s="7"/>
      <c r="H165" s="144"/>
      <c r="I165" s="7"/>
      <c r="J165" s="19"/>
      <c r="K165" s="7"/>
      <c r="L165" s="7"/>
    </row>
    <row r="166" spans="1:12" s="1" customFormat="1">
      <c r="A166" s="2"/>
      <c r="B166" s="6"/>
      <c r="C166" s="23"/>
      <c r="D166" s="20"/>
      <c r="F166" s="9"/>
      <c r="G166" s="7"/>
      <c r="H166" s="144"/>
      <c r="I166" s="7"/>
      <c r="J166" s="19"/>
      <c r="K166" s="7"/>
      <c r="L166" s="7"/>
    </row>
    <row r="167" spans="1:12" s="1" customFormat="1">
      <c r="A167" s="2"/>
      <c r="B167" s="6"/>
      <c r="C167" s="23"/>
      <c r="D167" s="20"/>
      <c r="F167" s="9"/>
      <c r="G167" s="7"/>
      <c r="H167" s="144"/>
      <c r="I167" s="7"/>
      <c r="J167" s="19"/>
      <c r="K167" s="7"/>
      <c r="L167" s="7"/>
    </row>
    <row r="168" spans="1:12" s="1" customFormat="1">
      <c r="A168" s="2"/>
      <c r="B168" s="6"/>
      <c r="C168" s="23"/>
      <c r="D168" s="20"/>
      <c r="F168" s="9"/>
      <c r="G168" s="7"/>
      <c r="H168" s="144"/>
      <c r="I168" s="7"/>
      <c r="J168" s="19"/>
      <c r="K168" s="7"/>
      <c r="L168" s="7"/>
    </row>
    <row r="169" spans="1:12" s="1" customFormat="1">
      <c r="A169" s="2"/>
      <c r="B169" s="6"/>
      <c r="C169" s="23"/>
      <c r="D169" s="20"/>
      <c r="F169" s="9"/>
      <c r="G169" s="7"/>
      <c r="H169" s="144"/>
      <c r="I169" s="7"/>
      <c r="J169" s="19"/>
      <c r="K169" s="7"/>
      <c r="L169" s="7"/>
    </row>
    <row r="170" spans="1:12" s="1" customFormat="1">
      <c r="A170" s="2"/>
      <c r="B170" s="6"/>
      <c r="C170" s="23"/>
      <c r="D170" s="20"/>
      <c r="F170" s="9"/>
      <c r="G170" s="7"/>
      <c r="H170" s="144"/>
      <c r="I170" s="7"/>
      <c r="J170" s="19"/>
      <c r="K170" s="7"/>
      <c r="L170" s="7"/>
    </row>
    <row r="171" spans="1:12" s="1" customFormat="1">
      <c r="A171" s="2"/>
      <c r="B171" s="6"/>
      <c r="C171" s="23"/>
      <c r="D171" s="20"/>
      <c r="F171" s="9"/>
      <c r="G171" s="7"/>
      <c r="H171" s="144"/>
      <c r="I171" s="7"/>
      <c r="J171" s="19"/>
      <c r="K171" s="7"/>
      <c r="L171" s="7"/>
    </row>
    <row r="172" spans="1:12" s="1" customFormat="1">
      <c r="A172" s="2"/>
      <c r="B172" s="6"/>
      <c r="C172" s="23"/>
      <c r="D172" s="20"/>
      <c r="F172" s="9"/>
      <c r="G172" s="7"/>
      <c r="H172" s="144"/>
      <c r="I172" s="7"/>
      <c r="J172" s="19"/>
      <c r="K172" s="7"/>
      <c r="L172" s="7"/>
    </row>
    <row r="173" spans="1:12" s="1" customFormat="1">
      <c r="A173" s="2"/>
      <c r="B173" s="6"/>
      <c r="C173" s="23"/>
      <c r="D173" s="20"/>
      <c r="F173" s="9"/>
      <c r="G173" s="7"/>
      <c r="H173" s="144"/>
      <c r="I173" s="7"/>
      <c r="J173" s="19"/>
      <c r="K173" s="7"/>
      <c r="L173" s="7"/>
    </row>
    <row r="174" spans="1:12" s="1" customFormat="1">
      <c r="A174" s="2"/>
      <c r="B174" s="6"/>
      <c r="C174" s="23"/>
      <c r="D174" s="20"/>
      <c r="F174" s="9"/>
      <c r="G174" s="7"/>
      <c r="H174" s="144"/>
      <c r="I174" s="7"/>
      <c r="J174" s="19"/>
      <c r="K174" s="7"/>
      <c r="L174" s="7"/>
    </row>
    <row r="175" spans="1:12" s="1" customFormat="1">
      <c r="A175" s="2"/>
      <c r="B175" s="6"/>
      <c r="C175" s="23"/>
      <c r="D175" s="20"/>
      <c r="F175" s="9"/>
      <c r="G175" s="7"/>
      <c r="H175" s="144"/>
      <c r="I175" s="7"/>
      <c r="J175" s="19"/>
      <c r="K175" s="7"/>
      <c r="L175" s="7"/>
    </row>
    <row r="176" spans="1:12" s="1" customFormat="1">
      <c r="A176" s="2"/>
      <c r="B176" s="6"/>
      <c r="C176" s="23"/>
      <c r="D176" s="20"/>
      <c r="F176" s="9"/>
      <c r="G176" s="7"/>
      <c r="H176" s="144"/>
      <c r="I176" s="7"/>
      <c r="J176" s="19"/>
      <c r="K176" s="7"/>
      <c r="L176" s="7"/>
    </row>
    <row r="177" spans="1:12" s="1" customFormat="1">
      <c r="A177" s="2"/>
      <c r="B177" s="6"/>
      <c r="C177" s="23"/>
      <c r="D177" s="20"/>
      <c r="F177" s="9"/>
      <c r="G177" s="7"/>
      <c r="H177" s="144"/>
      <c r="I177" s="7"/>
      <c r="J177" s="19"/>
      <c r="K177" s="7"/>
      <c r="L177" s="7"/>
    </row>
    <row r="178" spans="1:12" s="1" customFormat="1">
      <c r="A178" s="2"/>
      <c r="B178" s="6"/>
      <c r="C178" s="23"/>
      <c r="D178" s="20"/>
      <c r="F178" s="9"/>
      <c r="G178" s="7"/>
      <c r="H178" s="144"/>
      <c r="I178" s="7"/>
      <c r="J178" s="19"/>
      <c r="K178" s="7"/>
      <c r="L178" s="7"/>
    </row>
    <row r="179" spans="1:12" s="1" customFormat="1">
      <c r="A179" s="2"/>
      <c r="B179" s="6"/>
      <c r="C179" s="23"/>
      <c r="D179" s="20"/>
      <c r="F179" s="9"/>
      <c r="G179" s="7"/>
      <c r="H179" s="144"/>
      <c r="I179" s="7"/>
      <c r="J179" s="19"/>
      <c r="K179" s="7"/>
      <c r="L179" s="7"/>
    </row>
    <row r="180" spans="1:12" s="1" customFormat="1">
      <c r="A180" s="2"/>
      <c r="B180" s="6"/>
      <c r="C180" s="23"/>
      <c r="D180" s="20"/>
      <c r="F180" s="9"/>
      <c r="G180" s="7"/>
      <c r="H180" s="144"/>
      <c r="I180" s="7"/>
      <c r="J180" s="19"/>
      <c r="K180" s="7"/>
      <c r="L180" s="7"/>
    </row>
    <row r="181" spans="1:12" s="1" customFormat="1">
      <c r="A181" s="2"/>
      <c r="B181" s="6"/>
      <c r="C181" s="23"/>
      <c r="D181" s="20"/>
      <c r="F181" s="9"/>
      <c r="G181" s="7"/>
      <c r="H181" s="144"/>
      <c r="I181" s="7"/>
      <c r="J181" s="19"/>
      <c r="K181" s="7"/>
      <c r="L181" s="7"/>
    </row>
    <row r="182" spans="1:12" s="1" customFormat="1">
      <c r="A182" s="2"/>
      <c r="B182" s="6"/>
      <c r="C182" s="23"/>
      <c r="D182" s="20"/>
      <c r="F182" s="9"/>
      <c r="G182" s="7"/>
      <c r="H182" s="144"/>
      <c r="I182" s="7"/>
      <c r="J182" s="19"/>
      <c r="K182" s="7"/>
      <c r="L182" s="7"/>
    </row>
    <row r="183" spans="1:12" s="1" customFormat="1">
      <c r="A183" s="2"/>
      <c r="B183" s="6"/>
      <c r="C183" s="23"/>
      <c r="D183" s="20"/>
      <c r="F183" s="9"/>
      <c r="G183" s="7"/>
      <c r="H183" s="144"/>
      <c r="I183" s="7"/>
      <c r="J183" s="19"/>
      <c r="K183" s="7"/>
      <c r="L183" s="7"/>
    </row>
    <row r="184" spans="1:12" s="1" customFormat="1">
      <c r="A184" s="2"/>
      <c r="B184" s="6"/>
      <c r="C184" s="23"/>
      <c r="D184" s="20"/>
      <c r="F184" s="9"/>
      <c r="G184" s="7"/>
      <c r="H184" s="144"/>
      <c r="I184" s="7"/>
      <c r="J184" s="19"/>
      <c r="K184" s="7"/>
      <c r="L184" s="7"/>
    </row>
    <row r="185" spans="1:12" s="1" customFormat="1">
      <c r="A185" s="2"/>
      <c r="B185" s="6"/>
      <c r="C185" s="23"/>
      <c r="D185" s="20"/>
      <c r="F185" s="9"/>
      <c r="G185" s="7"/>
      <c r="H185" s="144"/>
      <c r="I185" s="7"/>
      <c r="J185" s="19"/>
      <c r="K185" s="7"/>
      <c r="L185" s="7"/>
    </row>
    <row r="186" spans="1:12" s="1" customFormat="1">
      <c r="A186" s="2"/>
      <c r="B186" s="6"/>
      <c r="C186" s="23"/>
      <c r="D186" s="20"/>
      <c r="F186" s="9"/>
      <c r="G186" s="7"/>
      <c r="H186" s="144"/>
      <c r="I186" s="7"/>
      <c r="J186" s="19"/>
      <c r="K186" s="7"/>
      <c r="L186" s="7"/>
    </row>
    <row r="187" spans="1:12" s="1" customFormat="1">
      <c r="A187" s="2"/>
      <c r="B187" s="6"/>
      <c r="C187" s="23"/>
      <c r="D187" s="20"/>
      <c r="F187" s="9"/>
      <c r="G187" s="7"/>
      <c r="H187" s="144"/>
      <c r="I187" s="7"/>
      <c r="J187" s="19"/>
      <c r="K187" s="7"/>
      <c r="L187" s="7"/>
    </row>
    <row r="188" spans="1:12" s="1" customFormat="1">
      <c r="A188" s="2"/>
      <c r="B188" s="6"/>
      <c r="C188" s="23"/>
      <c r="D188" s="20"/>
      <c r="F188" s="9"/>
      <c r="G188" s="7"/>
      <c r="H188" s="144"/>
      <c r="I188" s="7"/>
      <c r="J188" s="19"/>
      <c r="K188" s="7"/>
      <c r="L188" s="7"/>
    </row>
    <row r="189" spans="1:12" s="1" customFormat="1">
      <c r="A189" s="2"/>
      <c r="B189" s="6"/>
      <c r="C189" s="23"/>
      <c r="D189" s="20"/>
      <c r="F189" s="9"/>
      <c r="G189" s="7"/>
      <c r="H189" s="144"/>
      <c r="I189" s="7"/>
      <c r="J189" s="19"/>
      <c r="K189" s="7"/>
      <c r="L189" s="7"/>
    </row>
    <row r="190" spans="1:12" s="1" customFormat="1">
      <c r="A190" s="2"/>
      <c r="B190" s="6"/>
      <c r="C190" s="23"/>
      <c r="D190" s="20"/>
      <c r="F190" s="9"/>
      <c r="G190" s="7"/>
      <c r="H190" s="144"/>
      <c r="I190" s="7"/>
      <c r="J190" s="19"/>
      <c r="K190" s="7"/>
      <c r="L190" s="7"/>
    </row>
    <row r="191" spans="1:12" s="1" customFormat="1">
      <c r="A191" s="2"/>
      <c r="B191" s="6"/>
      <c r="C191" s="23"/>
      <c r="D191" s="20"/>
      <c r="F191" s="9"/>
      <c r="G191" s="7"/>
      <c r="H191" s="144"/>
      <c r="I191" s="7"/>
      <c r="J191" s="19"/>
      <c r="K191" s="7"/>
      <c r="L191" s="7"/>
    </row>
    <row r="192" spans="1:12" s="1" customFormat="1">
      <c r="A192" s="2"/>
      <c r="B192" s="6"/>
      <c r="C192" s="23"/>
      <c r="D192" s="20"/>
      <c r="F192" s="9"/>
      <c r="G192" s="7"/>
      <c r="H192" s="144"/>
      <c r="I192" s="7"/>
      <c r="J192" s="19"/>
      <c r="K192" s="7"/>
      <c r="L192" s="7"/>
    </row>
    <row r="193" spans="1:12" s="1" customFormat="1">
      <c r="A193" s="2"/>
      <c r="B193" s="6"/>
      <c r="C193" s="23"/>
      <c r="D193" s="20"/>
      <c r="F193" s="9"/>
      <c r="G193" s="7"/>
      <c r="H193" s="144"/>
      <c r="I193" s="7"/>
      <c r="J193" s="19"/>
      <c r="K193" s="7"/>
      <c r="L193" s="7"/>
    </row>
    <row r="194" spans="1:12" s="1" customFormat="1">
      <c r="A194" s="2"/>
      <c r="B194" s="6"/>
      <c r="C194" s="23"/>
      <c r="D194" s="20"/>
      <c r="F194" s="9"/>
      <c r="G194" s="7"/>
      <c r="H194" s="144"/>
      <c r="I194" s="7"/>
      <c r="J194" s="19"/>
      <c r="K194" s="7"/>
      <c r="L194" s="7"/>
    </row>
    <row r="195" spans="1:12" s="1" customFormat="1">
      <c r="A195" s="2"/>
      <c r="B195" s="6"/>
      <c r="C195" s="23"/>
      <c r="D195" s="20"/>
      <c r="F195" s="9"/>
      <c r="G195" s="7"/>
      <c r="H195" s="144"/>
      <c r="I195" s="7"/>
      <c r="J195" s="19"/>
      <c r="K195" s="7"/>
      <c r="L195" s="7"/>
    </row>
    <row r="196" spans="1:12" s="1" customFormat="1">
      <c r="A196" s="2"/>
      <c r="B196" s="6"/>
      <c r="C196" s="23"/>
      <c r="D196" s="20"/>
      <c r="F196" s="9"/>
      <c r="G196" s="7"/>
      <c r="H196" s="144"/>
      <c r="I196" s="7"/>
      <c r="J196" s="19"/>
      <c r="K196" s="7"/>
      <c r="L196" s="7"/>
    </row>
    <row r="197" spans="1:12" s="1" customFormat="1">
      <c r="A197" s="2"/>
      <c r="B197" s="6"/>
      <c r="C197" s="23"/>
      <c r="D197" s="20"/>
      <c r="F197" s="9"/>
      <c r="G197" s="7"/>
      <c r="H197" s="144"/>
      <c r="I197" s="7"/>
      <c r="J197" s="19"/>
      <c r="K197" s="7"/>
      <c r="L197" s="7"/>
    </row>
    <row r="198" spans="1:12" s="1" customFormat="1">
      <c r="A198" s="2"/>
      <c r="B198" s="6"/>
      <c r="C198" s="23"/>
      <c r="D198" s="20"/>
      <c r="F198" s="9"/>
      <c r="G198" s="7"/>
      <c r="H198" s="144"/>
      <c r="I198" s="7"/>
      <c r="J198" s="19"/>
      <c r="K198" s="7"/>
      <c r="L198" s="7"/>
    </row>
    <row r="199" spans="1:12" s="1" customFormat="1">
      <c r="A199" s="2"/>
      <c r="B199" s="6"/>
      <c r="C199" s="23"/>
      <c r="D199" s="20"/>
      <c r="F199" s="9"/>
      <c r="G199" s="7"/>
      <c r="H199" s="144"/>
      <c r="I199" s="7"/>
      <c r="J199" s="19"/>
      <c r="K199" s="7"/>
      <c r="L199" s="7"/>
    </row>
    <row r="200" spans="1:12" s="1" customFormat="1">
      <c r="A200" s="2"/>
      <c r="B200" s="6"/>
      <c r="C200" s="23"/>
      <c r="D200" s="20"/>
      <c r="F200" s="9"/>
      <c r="G200" s="7"/>
      <c r="H200" s="144"/>
      <c r="I200" s="7"/>
      <c r="J200" s="19"/>
      <c r="K200" s="7"/>
      <c r="L200" s="7"/>
    </row>
    <row r="201" spans="1:12" s="1" customFormat="1">
      <c r="A201" s="2"/>
      <c r="B201" s="6"/>
      <c r="C201" s="23"/>
      <c r="D201" s="20"/>
      <c r="F201" s="9"/>
      <c r="G201" s="7"/>
      <c r="H201" s="144"/>
      <c r="I201" s="7"/>
      <c r="J201" s="19"/>
      <c r="K201" s="7"/>
      <c r="L201" s="7"/>
    </row>
    <row r="202" spans="1:12" s="1" customFormat="1">
      <c r="A202" s="2"/>
      <c r="B202" s="6"/>
      <c r="C202" s="23"/>
      <c r="D202" s="20"/>
      <c r="F202" s="9"/>
      <c r="G202" s="7"/>
      <c r="H202" s="144"/>
      <c r="I202" s="7"/>
      <c r="J202" s="19"/>
      <c r="K202" s="7"/>
      <c r="L202" s="7"/>
    </row>
    <row r="203" spans="1:12" s="1" customFormat="1">
      <c r="A203" s="2"/>
      <c r="B203" s="6"/>
      <c r="C203" s="23"/>
      <c r="D203" s="20"/>
      <c r="F203" s="9"/>
      <c r="G203" s="7"/>
      <c r="H203" s="144"/>
      <c r="I203" s="7"/>
      <c r="J203" s="19"/>
      <c r="K203" s="7"/>
      <c r="L203" s="7"/>
    </row>
    <row r="204" spans="1:12" s="1" customFormat="1">
      <c r="A204" s="2"/>
      <c r="B204" s="6"/>
      <c r="C204" s="23"/>
      <c r="D204" s="20"/>
      <c r="F204" s="9"/>
      <c r="G204" s="7"/>
      <c r="H204" s="144"/>
      <c r="I204" s="7"/>
      <c r="J204" s="19"/>
      <c r="K204" s="7"/>
      <c r="L204" s="7"/>
    </row>
    <row r="205" spans="1:12" s="1" customFormat="1">
      <c r="A205" s="2"/>
      <c r="B205" s="6"/>
      <c r="C205" s="23"/>
      <c r="D205" s="20"/>
      <c r="F205" s="9"/>
      <c r="G205" s="7"/>
      <c r="H205" s="144"/>
      <c r="I205" s="7"/>
      <c r="J205" s="19"/>
      <c r="K205" s="7"/>
      <c r="L205" s="7"/>
    </row>
    <row r="206" spans="1:12" s="1" customFormat="1">
      <c r="A206" s="2"/>
      <c r="B206" s="6"/>
      <c r="C206" s="23"/>
      <c r="D206" s="20"/>
      <c r="F206" s="9"/>
      <c r="G206" s="7"/>
      <c r="H206" s="144"/>
      <c r="I206" s="7"/>
      <c r="J206" s="19"/>
      <c r="K206" s="7"/>
      <c r="L206" s="7"/>
    </row>
    <row r="207" spans="1:12" s="1" customFormat="1">
      <c r="A207" s="2"/>
      <c r="B207" s="6"/>
      <c r="C207" s="23"/>
      <c r="D207" s="20"/>
      <c r="F207" s="9"/>
      <c r="G207" s="7"/>
      <c r="H207" s="144"/>
      <c r="I207" s="7"/>
      <c r="J207" s="19"/>
      <c r="K207" s="7"/>
      <c r="L207" s="7"/>
    </row>
    <row r="208" spans="1:12" s="1" customFormat="1">
      <c r="A208" s="2"/>
      <c r="B208" s="6"/>
      <c r="C208" s="23"/>
      <c r="D208" s="20"/>
      <c r="F208" s="9"/>
      <c r="G208" s="7"/>
      <c r="H208" s="144"/>
      <c r="I208" s="7"/>
      <c r="J208" s="19"/>
      <c r="K208" s="7"/>
      <c r="L208" s="7"/>
    </row>
    <row r="209" spans="1:12" s="1" customFormat="1">
      <c r="A209" s="2"/>
      <c r="B209" s="6"/>
      <c r="C209" s="23"/>
      <c r="D209" s="20"/>
      <c r="F209" s="9"/>
      <c r="G209" s="7"/>
      <c r="H209" s="144"/>
      <c r="I209" s="7"/>
      <c r="J209" s="19"/>
      <c r="K209" s="7"/>
      <c r="L209" s="7"/>
    </row>
    <row r="210" spans="1:12" s="1" customFormat="1">
      <c r="A210" s="2"/>
      <c r="B210" s="6"/>
      <c r="C210" s="23"/>
      <c r="D210" s="20"/>
      <c r="F210" s="9"/>
      <c r="G210" s="7"/>
      <c r="H210" s="144"/>
      <c r="I210" s="7"/>
      <c r="J210" s="19"/>
      <c r="K210" s="7"/>
      <c r="L210" s="7"/>
    </row>
    <row r="211" spans="1:12" s="1" customFormat="1">
      <c r="A211" s="2"/>
      <c r="B211" s="6"/>
      <c r="C211" s="23"/>
      <c r="D211" s="20"/>
      <c r="F211" s="9"/>
      <c r="G211" s="7"/>
      <c r="H211" s="144"/>
      <c r="I211" s="7"/>
      <c r="J211" s="19"/>
      <c r="K211" s="7"/>
      <c r="L211" s="7"/>
    </row>
    <row r="212" spans="1:12" s="1" customFormat="1">
      <c r="A212" s="2"/>
      <c r="B212" s="6"/>
      <c r="C212" s="23"/>
      <c r="D212" s="20"/>
      <c r="F212" s="9"/>
      <c r="G212" s="7"/>
      <c r="H212" s="144"/>
      <c r="I212" s="7"/>
      <c r="J212" s="19"/>
      <c r="K212" s="7"/>
      <c r="L212" s="7"/>
    </row>
    <row r="213" spans="1:12" s="1" customFormat="1">
      <c r="A213" s="2"/>
      <c r="B213" s="6"/>
      <c r="C213" s="23"/>
      <c r="D213" s="20"/>
      <c r="F213" s="9"/>
      <c r="G213" s="7"/>
      <c r="H213" s="144"/>
      <c r="I213" s="7"/>
      <c r="J213" s="19"/>
      <c r="K213" s="7"/>
      <c r="L213" s="7"/>
    </row>
    <row r="214" spans="1:12" s="1" customFormat="1">
      <c r="A214" s="2"/>
      <c r="B214" s="6"/>
      <c r="C214" s="23"/>
      <c r="D214" s="20"/>
      <c r="F214" s="9"/>
      <c r="G214" s="7"/>
      <c r="H214" s="144"/>
      <c r="I214" s="7"/>
      <c r="J214" s="19"/>
      <c r="K214" s="7"/>
      <c r="L214" s="7"/>
    </row>
    <row r="215" spans="1:12" s="1" customFormat="1">
      <c r="A215" s="2"/>
      <c r="B215" s="6"/>
      <c r="C215" s="23"/>
      <c r="D215" s="20"/>
      <c r="F215" s="9"/>
      <c r="G215" s="7"/>
      <c r="H215" s="144"/>
      <c r="I215" s="7"/>
      <c r="J215" s="19"/>
      <c r="K215" s="7"/>
      <c r="L215" s="7"/>
    </row>
    <row r="216" spans="1:12" s="1" customFormat="1">
      <c r="A216" s="2"/>
      <c r="B216" s="6"/>
      <c r="C216" s="23"/>
      <c r="D216" s="20"/>
      <c r="F216" s="9"/>
      <c r="G216" s="7"/>
      <c r="H216" s="144"/>
      <c r="I216" s="7"/>
      <c r="J216" s="19"/>
      <c r="K216" s="7"/>
      <c r="L216" s="7"/>
    </row>
    <row r="217" spans="1:12" s="1" customFormat="1">
      <c r="A217" s="2"/>
      <c r="B217" s="6"/>
      <c r="C217" s="23"/>
      <c r="D217" s="20"/>
      <c r="F217" s="9"/>
      <c r="G217" s="7"/>
      <c r="H217" s="144"/>
      <c r="I217" s="7"/>
      <c r="J217" s="19"/>
      <c r="K217" s="7"/>
      <c r="L217" s="7"/>
    </row>
    <row r="218" spans="1:12" s="1" customFormat="1">
      <c r="A218" s="2"/>
      <c r="B218" s="6"/>
      <c r="C218" s="23"/>
      <c r="D218" s="20"/>
      <c r="F218" s="9"/>
      <c r="G218" s="7"/>
      <c r="H218" s="144"/>
      <c r="I218" s="7"/>
      <c r="J218" s="19"/>
      <c r="K218" s="7"/>
      <c r="L218" s="7"/>
    </row>
    <row r="219" spans="1:12" s="1" customFormat="1">
      <c r="A219" s="2"/>
      <c r="B219" s="6"/>
      <c r="C219" s="23"/>
      <c r="D219" s="20"/>
      <c r="F219" s="9"/>
      <c r="G219" s="7"/>
      <c r="H219" s="144"/>
      <c r="I219" s="7"/>
      <c r="J219" s="19"/>
      <c r="K219" s="7"/>
      <c r="L219" s="7"/>
    </row>
    <row r="220" spans="1:12" s="1" customFormat="1">
      <c r="A220" s="2"/>
      <c r="B220" s="6"/>
      <c r="C220" s="23"/>
      <c r="D220" s="20"/>
      <c r="F220" s="9"/>
      <c r="G220" s="7"/>
      <c r="H220" s="144"/>
      <c r="I220" s="7"/>
      <c r="J220" s="19"/>
      <c r="K220" s="7"/>
      <c r="L220" s="7"/>
    </row>
    <row r="221" spans="1:12" s="1" customFormat="1">
      <c r="A221" s="2"/>
      <c r="B221" s="6"/>
      <c r="C221" s="23"/>
      <c r="D221" s="20"/>
      <c r="F221" s="9"/>
      <c r="G221" s="7"/>
      <c r="H221" s="144"/>
      <c r="I221" s="7"/>
      <c r="J221" s="19"/>
      <c r="K221" s="7"/>
      <c r="L221" s="7"/>
    </row>
    <row r="222" spans="1:12" s="1" customFormat="1">
      <c r="A222" s="2"/>
      <c r="B222" s="6"/>
      <c r="C222" s="23"/>
      <c r="D222" s="20"/>
      <c r="F222" s="9"/>
      <c r="G222" s="7"/>
      <c r="H222" s="144"/>
      <c r="I222" s="7"/>
      <c r="J222" s="19"/>
      <c r="K222" s="7"/>
      <c r="L222" s="7"/>
    </row>
    <row r="223" spans="1:12" s="1" customFormat="1">
      <c r="A223" s="2"/>
      <c r="B223" s="6"/>
      <c r="C223" s="23"/>
      <c r="D223" s="20"/>
      <c r="F223" s="9"/>
      <c r="G223" s="7"/>
      <c r="H223" s="144"/>
      <c r="I223" s="7"/>
      <c r="J223" s="19"/>
      <c r="K223" s="7"/>
      <c r="L223" s="7"/>
    </row>
    <row r="224" spans="1:12" s="1" customFormat="1">
      <c r="A224" s="2"/>
      <c r="B224" s="6"/>
      <c r="C224" s="23"/>
      <c r="D224" s="20"/>
      <c r="F224" s="9"/>
      <c r="G224" s="7"/>
      <c r="H224" s="144"/>
      <c r="I224" s="7"/>
      <c r="J224" s="19"/>
      <c r="K224" s="7"/>
      <c r="L224" s="7"/>
    </row>
    <row r="225" spans="1:12" s="1" customFormat="1">
      <c r="A225" s="2"/>
      <c r="B225" s="6"/>
      <c r="C225" s="23"/>
      <c r="D225" s="20"/>
      <c r="F225" s="9"/>
      <c r="G225" s="7"/>
      <c r="H225" s="144"/>
      <c r="I225" s="7"/>
      <c r="J225" s="19"/>
      <c r="K225" s="7"/>
      <c r="L225" s="7"/>
    </row>
    <row r="226" spans="1:12" s="1" customFormat="1">
      <c r="A226" s="2"/>
      <c r="B226" s="6"/>
      <c r="C226" s="23"/>
      <c r="D226" s="20"/>
      <c r="F226" s="9"/>
      <c r="G226" s="7"/>
      <c r="H226" s="144"/>
      <c r="I226" s="7"/>
      <c r="J226" s="19"/>
      <c r="K226" s="7"/>
      <c r="L226" s="7"/>
    </row>
    <row r="227" spans="1:12" s="1" customFormat="1">
      <c r="A227" s="2"/>
      <c r="B227" s="6"/>
      <c r="C227" s="23"/>
      <c r="D227" s="20"/>
      <c r="F227" s="9"/>
      <c r="G227" s="7"/>
      <c r="H227" s="144"/>
      <c r="I227" s="7"/>
      <c r="J227" s="19"/>
      <c r="K227" s="7"/>
      <c r="L227" s="7"/>
    </row>
    <row r="228" spans="1:12" s="1" customFormat="1">
      <c r="A228" s="2"/>
      <c r="B228" s="6"/>
      <c r="C228" s="23"/>
      <c r="D228" s="20"/>
      <c r="F228" s="9"/>
      <c r="G228" s="7"/>
      <c r="H228" s="144"/>
      <c r="I228" s="7"/>
      <c r="J228" s="19"/>
      <c r="K228" s="7"/>
      <c r="L228" s="7"/>
    </row>
    <row r="229" spans="1:12" s="1" customFormat="1">
      <c r="A229" s="2"/>
      <c r="B229" s="6"/>
      <c r="C229" s="23"/>
      <c r="D229" s="20"/>
      <c r="F229" s="9"/>
      <c r="G229" s="7"/>
      <c r="H229" s="144"/>
      <c r="I229" s="7"/>
      <c r="J229" s="19"/>
      <c r="K229" s="7"/>
      <c r="L229" s="7"/>
    </row>
    <row r="230" spans="1:12" s="1" customFormat="1">
      <c r="A230" s="2"/>
      <c r="B230" s="6"/>
      <c r="C230" s="23"/>
      <c r="D230" s="20"/>
      <c r="F230" s="9"/>
      <c r="G230" s="7"/>
      <c r="H230" s="144"/>
      <c r="I230" s="7"/>
      <c r="J230" s="19"/>
      <c r="K230" s="7"/>
      <c r="L230" s="7"/>
    </row>
    <row r="231" spans="1:12" s="1" customFormat="1">
      <c r="A231" s="2"/>
      <c r="B231" s="6"/>
      <c r="C231" s="23"/>
      <c r="D231" s="20"/>
      <c r="F231" s="9"/>
      <c r="G231" s="7"/>
      <c r="H231" s="144"/>
      <c r="I231" s="7"/>
      <c r="J231" s="19"/>
      <c r="K231" s="7"/>
      <c r="L231" s="7"/>
    </row>
    <row r="232" spans="1:12" s="1" customFormat="1">
      <c r="A232" s="2"/>
      <c r="B232" s="6"/>
      <c r="C232" s="23"/>
      <c r="D232" s="20"/>
      <c r="F232" s="9"/>
      <c r="G232" s="7"/>
      <c r="H232" s="144"/>
      <c r="I232" s="7"/>
      <c r="J232" s="19"/>
      <c r="K232" s="7"/>
      <c r="L232" s="7"/>
    </row>
    <row r="233" spans="1:12" s="1" customFormat="1">
      <c r="A233" s="2"/>
      <c r="B233" s="6"/>
      <c r="C233" s="23"/>
      <c r="D233" s="20"/>
      <c r="F233" s="9"/>
      <c r="G233" s="7"/>
      <c r="H233" s="144"/>
      <c r="I233" s="7"/>
      <c r="J233" s="19"/>
      <c r="K233" s="7"/>
      <c r="L233" s="7"/>
    </row>
    <row r="234" spans="1:12" s="1" customFormat="1">
      <c r="A234" s="2"/>
      <c r="B234" s="6"/>
      <c r="C234" s="23"/>
      <c r="D234" s="20"/>
      <c r="F234" s="9"/>
      <c r="G234" s="7"/>
      <c r="H234" s="144"/>
      <c r="I234" s="7"/>
      <c r="J234" s="19"/>
      <c r="K234" s="7"/>
      <c r="L234" s="7"/>
    </row>
    <row r="235" spans="1:12" s="1" customFormat="1">
      <c r="A235" s="2"/>
      <c r="B235" s="6"/>
      <c r="C235" s="23"/>
      <c r="D235" s="20"/>
      <c r="F235" s="9"/>
      <c r="G235" s="7"/>
      <c r="H235" s="144"/>
      <c r="I235" s="7"/>
      <c r="J235" s="19"/>
      <c r="K235" s="7"/>
      <c r="L235" s="7"/>
    </row>
    <row r="236" spans="1:12" s="1" customFormat="1">
      <c r="A236" s="2"/>
      <c r="B236" s="6"/>
      <c r="C236" s="23"/>
      <c r="D236" s="20"/>
      <c r="F236" s="9"/>
      <c r="G236" s="7"/>
      <c r="H236" s="144"/>
      <c r="I236" s="7"/>
      <c r="J236" s="19"/>
      <c r="K236" s="7"/>
      <c r="L236" s="7"/>
    </row>
    <row r="237" spans="1:12" s="1" customFormat="1">
      <c r="A237" s="2"/>
      <c r="B237" s="6"/>
      <c r="C237" s="23"/>
      <c r="D237" s="20"/>
      <c r="F237" s="9"/>
      <c r="G237" s="7"/>
      <c r="H237" s="144"/>
      <c r="I237" s="7"/>
      <c r="J237" s="19"/>
      <c r="K237" s="7"/>
      <c r="L237" s="7"/>
    </row>
    <row r="238" spans="1:12" s="1" customFormat="1">
      <c r="A238" s="2"/>
      <c r="B238" s="6"/>
      <c r="C238" s="23"/>
      <c r="D238" s="20"/>
      <c r="F238" s="9"/>
      <c r="G238" s="7"/>
      <c r="H238" s="144"/>
      <c r="I238" s="7"/>
      <c r="J238" s="19"/>
      <c r="K238" s="7"/>
      <c r="L238" s="7"/>
    </row>
    <row r="239" spans="1:12" s="1" customFormat="1">
      <c r="A239" s="2"/>
      <c r="B239" s="6"/>
      <c r="C239" s="23"/>
      <c r="D239" s="20"/>
      <c r="F239" s="9"/>
      <c r="G239" s="7"/>
      <c r="H239" s="144"/>
      <c r="I239" s="7"/>
      <c r="J239" s="19"/>
      <c r="K239" s="7"/>
      <c r="L239" s="7"/>
    </row>
    <row r="240" spans="1:12" s="1" customFormat="1">
      <c r="A240" s="2"/>
      <c r="B240" s="6"/>
      <c r="C240" s="23"/>
      <c r="D240" s="20"/>
      <c r="F240" s="9"/>
      <c r="G240" s="7"/>
      <c r="H240" s="144"/>
      <c r="I240" s="7"/>
      <c r="J240" s="19"/>
      <c r="K240" s="7"/>
      <c r="L240" s="7"/>
    </row>
    <row r="241" spans="1:12" s="1" customFormat="1">
      <c r="A241" s="2"/>
      <c r="B241" s="6"/>
      <c r="C241" s="23"/>
      <c r="D241" s="20"/>
      <c r="F241" s="9"/>
      <c r="G241" s="7"/>
      <c r="H241" s="144"/>
      <c r="I241" s="7"/>
      <c r="J241" s="19"/>
      <c r="K241" s="7"/>
      <c r="L241" s="7"/>
    </row>
    <row r="242" spans="1:12" s="1" customFormat="1">
      <c r="A242" s="2"/>
      <c r="B242" s="6"/>
      <c r="C242" s="23"/>
      <c r="D242" s="20"/>
      <c r="F242" s="9"/>
      <c r="G242" s="7"/>
      <c r="H242" s="144"/>
      <c r="I242" s="7"/>
      <c r="J242" s="19"/>
      <c r="K242" s="7"/>
      <c r="L242" s="7"/>
    </row>
    <row r="243" spans="1:12" s="1" customFormat="1">
      <c r="A243" s="2"/>
      <c r="B243" s="6"/>
      <c r="C243" s="23"/>
      <c r="D243" s="20"/>
      <c r="F243" s="9"/>
      <c r="G243" s="7"/>
      <c r="H243" s="144"/>
      <c r="I243" s="7"/>
      <c r="J243" s="19"/>
      <c r="K243" s="7"/>
      <c r="L243" s="7"/>
    </row>
    <row r="244" spans="1:12" s="1" customFormat="1">
      <c r="A244" s="2"/>
      <c r="B244" s="6"/>
      <c r="C244" s="23"/>
      <c r="D244" s="20"/>
      <c r="F244" s="9"/>
      <c r="G244" s="7"/>
      <c r="H244" s="144"/>
      <c r="I244" s="7"/>
      <c r="J244" s="19"/>
      <c r="K244" s="7"/>
      <c r="L244" s="7"/>
    </row>
    <row r="245" spans="1:12" s="1" customFormat="1">
      <c r="A245" s="2"/>
      <c r="B245" s="6"/>
      <c r="C245" s="23"/>
      <c r="D245" s="20"/>
      <c r="F245" s="9"/>
      <c r="G245" s="7"/>
      <c r="H245" s="144"/>
      <c r="I245" s="7"/>
      <c r="J245" s="19"/>
      <c r="K245" s="7"/>
      <c r="L245" s="7"/>
    </row>
    <row r="246" spans="1:12" s="1" customFormat="1">
      <c r="A246" s="2"/>
      <c r="B246" s="6"/>
      <c r="C246" s="23"/>
      <c r="D246" s="20"/>
      <c r="F246" s="9"/>
      <c r="G246" s="7"/>
      <c r="H246" s="144"/>
      <c r="I246" s="7"/>
      <c r="J246" s="19"/>
      <c r="K246" s="7"/>
      <c r="L246" s="7"/>
    </row>
    <row r="247" spans="1:12" s="1" customFormat="1">
      <c r="A247" s="2"/>
      <c r="B247" s="6"/>
      <c r="C247" s="23"/>
      <c r="D247" s="20"/>
      <c r="F247" s="9"/>
      <c r="G247" s="7"/>
      <c r="H247" s="144"/>
      <c r="I247" s="7"/>
      <c r="J247" s="19"/>
      <c r="K247" s="7"/>
      <c r="L247" s="7"/>
    </row>
    <row r="248" spans="1:12" s="1" customFormat="1">
      <c r="A248" s="2"/>
      <c r="B248" s="6"/>
      <c r="C248" s="23"/>
      <c r="D248" s="20"/>
      <c r="F248" s="9"/>
      <c r="G248" s="7"/>
      <c r="H248" s="144"/>
      <c r="I248" s="7"/>
      <c r="J248" s="19"/>
      <c r="K248" s="7"/>
      <c r="L248" s="7"/>
    </row>
    <row r="249" spans="1:12" s="1" customFormat="1">
      <c r="A249" s="2"/>
      <c r="B249" s="6"/>
      <c r="C249" s="23"/>
      <c r="D249" s="20"/>
      <c r="F249" s="9"/>
      <c r="G249" s="7"/>
      <c r="H249" s="144"/>
      <c r="I249" s="7"/>
      <c r="J249" s="19"/>
      <c r="K249" s="7"/>
      <c r="L249" s="7"/>
    </row>
    <row r="250" spans="1:12" s="1" customFormat="1">
      <c r="A250" s="2"/>
      <c r="B250" s="6"/>
      <c r="C250" s="23"/>
      <c r="D250" s="20"/>
      <c r="F250" s="9"/>
      <c r="G250" s="7"/>
      <c r="H250" s="144"/>
      <c r="I250" s="7"/>
      <c r="J250" s="19"/>
      <c r="K250" s="7"/>
      <c r="L250" s="7"/>
    </row>
    <row r="251" spans="1:12" s="1" customFormat="1">
      <c r="A251" s="2"/>
      <c r="B251" s="6"/>
      <c r="C251" s="23"/>
      <c r="D251" s="20"/>
      <c r="F251" s="9"/>
      <c r="G251" s="7"/>
      <c r="H251" s="144"/>
      <c r="I251" s="7"/>
      <c r="J251" s="19"/>
      <c r="K251" s="7"/>
      <c r="L251" s="7"/>
    </row>
    <row r="252" spans="1:12" s="1" customFormat="1">
      <c r="A252" s="2"/>
      <c r="B252" s="6"/>
      <c r="C252" s="23"/>
      <c r="D252" s="20"/>
      <c r="F252" s="9"/>
      <c r="G252" s="7"/>
      <c r="H252" s="144"/>
      <c r="I252" s="7"/>
      <c r="J252" s="19"/>
      <c r="K252" s="7"/>
      <c r="L252" s="7"/>
    </row>
    <row r="253" spans="1:12" s="1" customFormat="1">
      <c r="A253" s="2"/>
      <c r="B253" s="6"/>
      <c r="C253" s="23"/>
      <c r="D253" s="20"/>
      <c r="F253" s="9"/>
      <c r="G253" s="7"/>
      <c r="H253" s="144"/>
      <c r="I253" s="7"/>
      <c r="J253" s="19"/>
      <c r="K253" s="7"/>
      <c r="L253" s="7"/>
    </row>
    <row r="254" spans="1:12" s="1" customFormat="1">
      <c r="A254" s="2"/>
      <c r="B254" s="6"/>
      <c r="C254" s="23"/>
      <c r="D254" s="20"/>
      <c r="F254" s="9"/>
      <c r="G254" s="7"/>
      <c r="H254" s="144"/>
      <c r="I254" s="7"/>
      <c r="J254" s="19"/>
      <c r="K254" s="7"/>
      <c r="L254" s="7"/>
    </row>
    <row r="255" spans="1:12" s="1" customFormat="1">
      <c r="A255" s="2"/>
      <c r="B255" s="6"/>
      <c r="C255" s="23"/>
      <c r="D255" s="20"/>
      <c r="F255" s="9"/>
      <c r="G255" s="7"/>
      <c r="H255" s="144"/>
      <c r="I255" s="7"/>
      <c r="J255" s="19"/>
      <c r="K255" s="7"/>
      <c r="L255" s="7"/>
    </row>
    <row r="256" spans="1:12" s="1" customFormat="1">
      <c r="A256" s="2"/>
      <c r="B256" s="6"/>
      <c r="C256" s="23"/>
      <c r="D256" s="20"/>
      <c r="F256" s="9"/>
      <c r="G256" s="7"/>
      <c r="H256" s="144"/>
      <c r="I256" s="7"/>
      <c r="J256" s="19"/>
      <c r="K256" s="7"/>
      <c r="L256" s="7"/>
    </row>
    <row r="257" spans="1:12" s="1" customFormat="1">
      <c r="A257" s="2"/>
      <c r="B257" s="6"/>
      <c r="C257" s="23"/>
      <c r="D257" s="20"/>
      <c r="F257" s="9"/>
      <c r="G257" s="7"/>
      <c r="H257" s="144"/>
      <c r="I257" s="7"/>
      <c r="J257" s="19"/>
      <c r="K257" s="7"/>
      <c r="L257" s="7"/>
    </row>
    <row r="258" spans="1:12" s="1" customFormat="1">
      <c r="A258" s="2"/>
      <c r="B258" s="6"/>
      <c r="C258" s="23"/>
      <c r="D258" s="20"/>
      <c r="F258" s="9"/>
      <c r="G258" s="7"/>
      <c r="H258" s="144"/>
      <c r="I258" s="7"/>
      <c r="J258" s="19"/>
      <c r="K258" s="7"/>
      <c r="L258" s="7"/>
    </row>
    <row r="259" spans="1:12" s="1" customFormat="1">
      <c r="A259" s="2"/>
      <c r="B259" s="6"/>
      <c r="C259" s="23"/>
      <c r="D259" s="20"/>
      <c r="F259" s="9"/>
      <c r="G259" s="7"/>
      <c r="H259" s="144"/>
      <c r="I259" s="7"/>
      <c r="J259" s="19"/>
      <c r="K259" s="7"/>
      <c r="L259" s="7"/>
    </row>
  </sheetData>
  <mergeCells count="4"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5" enableFormatConditionsCalculation="0">
    <pageSetUpPr fitToPage="1"/>
  </sheetPr>
  <dimension ref="A1:O23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7" sqref="A7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23" customWidth="1"/>
    <col min="4" max="4" width="5.6640625" style="2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customWidth="1"/>
    <col min="11" max="11" width="13.6640625" style="18" customWidth="1"/>
    <col min="12" max="12" width="13.6640625" style="7" customWidth="1"/>
    <col min="13" max="14" width="0" hidden="1" customWidth="1"/>
  </cols>
  <sheetData>
    <row r="1" spans="1:15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5" ht="19.5" customHeight="1">
      <c r="A2" s="180" t="s">
        <v>1405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5" ht="18" customHeight="1">
      <c r="A3" s="182" t="s">
        <v>1409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</row>
    <row r="4" spans="1:15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</row>
    <row r="5" spans="1:15" s="61" customFormat="1" ht="15.25" customHeight="1">
      <c r="A5" s="3" t="s">
        <v>1756</v>
      </c>
      <c r="B5" s="5" t="s">
        <v>1757</v>
      </c>
      <c r="C5" s="60" t="s">
        <v>1758</v>
      </c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</row>
    <row r="6" spans="1:15" s="30" customFormat="1">
      <c r="A6" s="27">
        <v>1</v>
      </c>
      <c r="B6" s="28">
        <v>44.55</v>
      </c>
      <c r="C6" s="29"/>
      <c r="D6" s="26">
        <v>3</v>
      </c>
      <c r="E6" s="30" t="s">
        <v>994</v>
      </c>
      <c r="F6" s="31">
        <f>VLOOKUP($E6,Atletas!$1:$1048576,7,FALSE)</f>
        <v>35455</v>
      </c>
      <c r="G6" s="31" t="str">
        <f>VLOOKUP($E6,Atletas!$1:$1048576,9,FALSE)</f>
        <v>Juvenil</v>
      </c>
      <c r="H6" s="76" t="str">
        <f>VLOOKUP($E6,Atletas!$1:$1048576,5,FALSE)</f>
        <v>GDE</v>
      </c>
      <c r="I6" s="35" t="s">
        <v>3199</v>
      </c>
      <c r="J6" s="34">
        <v>41462</v>
      </c>
      <c r="K6" s="35" t="s">
        <v>3248</v>
      </c>
      <c r="L6" s="35" t="s">
        <v>27</v>
      </c>
    </row>
    <row r="7" spans="1:15" s="30" customFormat="1">
      <c r="A7" s="27"/>
      <c r="B7" s="162">
        <v>43.1</v>
      </c>
      <c r="C7" s="163"/>
      <c r="D7" s="164">
        <v>1</v>
      </c>
      <c r="E7" s="165" t="s">
        <v>994</v>
      </c>
      <c r="F7" s="166">
        <f>VLOOKUP($E7,Atletas!$1:$1048576,7,FALSE)</f>
        <v>35455</v>
      </c>
      <c r="G7" s="166" t="str">
        <f>VLOOKUP($E7,Atletas!$1:$1048576,9,FALSE)</f>
        <v>Juvenil</v>
      </c>
      <c r="H7" s="167" t="str">
        <f>VLOOKUP($E7,Atletas!$1:$1048576,5,FALSE)</f>
        <v>GDE</v>
      </c>
      <c r="I7" s="168" t="s">
        <v>1434</v>
      </c>
      <c r="J7" s="169">
        <v>41441</v>
      </c>
      <c r="K7" s="168" t="s">
        <v>3248</v>
      </c>
      <c r="L7" s="35"/>
    </row>
    <row r="8" spans="1:15" s="30" customFormat="1">
      <c r="A8" s="27">
        <v>2</v>
      </c>
      <c r="B8" s="28">
        <v>34.659999999999997</v>
      </c>
      <c r="C8" s="29"/>
      <c r="D8" s="26" t="s">
        <v>3021</v>
      </c>
      <c r="E8" s="30" t="s">
        <v>1274</v>
      </c>
      <c r="F8" s="31">
        <f>VLOOKUP($E8,Atletas!$1:$1048576,7,FALSE)</f>
        <v>34392</v>
      </c>
      <c r="G8" s="31" t="str">
        <f>VLOOKUP($E8,Atletas!$1:$1048576,9,FALSE)</f>
        <v>Júnior</v>
      </c>
      <c r="H8" s="76" t="str">
        <f>VLOOKUP($E8,Atletas!$1:$1048576,5,FALSE)</f>
        <v>AJS</v>
      </c>
      <c r="I8" s="35" t="s">
        <v>1434</v>
      </c>
      <c r="J8" s="34">
        <v>41399</v>
      </c>
      <c r="K8" s="35"/>
      <c r="L8" s="35" t="s">
        <v>2671</v>
      </c>
      <c r="O8" s="30" t="str">
        <f>IF(L8="rp",CONCATENATE(B8," - 12"),L8)</f>
        <v>38,52 - 12</v>
      </c>
    </row>
    <row r="9" spans="1:15" s="30" customFormat="1">
      <c r="A9" s="27">
        <v>3</v>
      </c>
      <c r="B9" s="28">
        <v>25.7</v>
      </c>
      <c r="C9" s="29"/>
      <c r="D9" s="26">
        <v>2</v>
      </c>
      <c r="E9" s="30" t="s">
        <v>21</v>
      </c>
      <c r="F9" s="31">
        <f>VLOOKUP($E9,Atletas!$1:$1048576,7,FALSE)</f>
        <v>34446</v>
      </c>
      <c r="G9" s="31" t="str">
        <f>VLOOKUP($E9,Atletas!$1:$1048576,9,FALSE)</f>
        <v>Júnior</v>
      </c>
      <c r="H9" s="76" t="str">
        <f>VLOOKUP($E9,Atletas!$1:$1048576,5,FALSE)</f>
        <v>AJS</v>
      </c>
      <c r="I9" s="35" t="s">
        <v>1434</v>
      </c>
      <c r="J9" s="34">
        <v>41441</v>
      </c>
      <c r="K9" s="35"/>
      <c r="L9" s="35" t="s">
        <v>2657</v>
      </c>
    </row>
    <row r="10" spans="1:15" s="30" customFormat="1">
      <c r="A10" s="27">
        <v>4</v>
      </c>
      <c r="B10" s="28">
        <v>23.5</v>
      </c>
      <c r="C10" s="29"/>
      <c r="D10" s="26">
        <v>3</v>
      </c>
      <c r="E10" s="30" t="s">
        <v>1261</v>
      </c>
      <c r="F10" s="31">
        <f>VLOOKUP($E10,Atletas!$1:$1048576,7,FALSE)</f>
        <v>35493</v>
      </c>
      <c r="G10" s="31" t="str">
        <f>VLOOKUP($E10,Atletas!$1:$1048576,9,FALSE)</f>
        <v>Juvenil</v>
      </c>
      <c r="H10" s="76" t="str">
        <f>VLOOKUP($E10,Atletas!$1:$1048576,5,FALSE)</f>
        <v>GDE</v>
      </c>
      <c r="I10" s="35" t="s">
        <v>1434</v>
      </c>
      <c r="J10" s="34">
        <v>41410</v>
      </c>
      <c r="K10" s="35"/>
      <c r="L10" s="35" t="s">
        <v>27</v>
      </c>
    </row>
    <row r="11" spans="1:15" s="30" customFormat="1">
      <c r="A11" s="27">
        <v>5</v>
      </c>
      <c r="B11" s="28">
        <v>22.81</v>
      </c>
      <c r="C11" s="29"/>
      <c r="D11" s="26" t="s">
        <v>3021</v>
      </c>
      <c r="E11" s="30" t="s">
        <v>1635</v>
      </c>
      <c r="F11" s="31">
        <f>VLOOKUP($E11,Atletas!$1:$1048576,7,FALSE)</f>
        <v>34686</v>
      </c>
      <c r="G11" s="31" t="str">
        <f>VLOOKUP($E11,Atletas!$1:$1048576,9,FALSE)</f>
        <v>Júnior</v>
      </c>
      <c r="H11" s="76" t="str">
        <f>VLOOKUP($E11,Atletas!$1:$1048576,5,FALSE)</f>
        <v>GDE</v>
      </c>
      <c r="I11" s="35" t="s">
        <v>1434</v>
      </c>
      <c r="J11" s="34">
        <v>41399</v>
      </c>
      <c r="K11" s="35"/>
      <c r="L11" s="35" t="s">
        <v>27</v>
      </c>
    </row>
    <row r="12" spans="1:15" s="30" customFormat="1">
      <c r="A12" s="27">
        <v>6</v>
      </c>
      <c r="B12" s="28">
        <v>20.399999999999999</v>
      </c>
      <c r="C12" s="29"/>
      <c r="D12" s="26" t="s">
        <v>3021</v>
      </c>
      <c r="E12" s="30" t="s">
        <v>1719</v>
      </c>
      <c r="F12" s="31">
        <f>VLOOKUP($E12,Atletas!$1:$1048576,7,FALSE)</f>
        <v>34744</v>
      </c>
      <c r="G12" s="31" t="str">
        <f>VLOOKUP($E12,Atletas!$1:$1048576,9,FALSE)</f>
        <v>Júnior</v>
      </c>
      <c r="H12" s="76" t="str">
        <f>VLOOKUP($E12,Atletas!$1:$1048576,5,FALSE)</f>
        <v>AJS</v>
      </c>
      <c r="I12" s="35" t="s">
        <v>1434</v>
      </c>
      <c r="J12" s="34">
        <v>41399</v>
      </c>
      <c r="K12" s="35"/>
      <c r="L12" s="35" t="s">
        <v>27</v>
      </c>
    </row>
    <row r="13" spans="1:15" s="30" customFormat="1">
      <c r="A13" s="27">
        <v>7</v>
      </c>
      <c r="B13" s="28">
        <v>19.78</v>
      </c>
      <c r="C13" s="29"/>
      <c r="D13" s="26">
        <v>4</v>
      </c>
      <c r="E13" s="30" t="s">
        <v>3215</v>
      </c>
      <c r="F13" s="31">
        <f>VLOOKUP($E13,Atletas!$1:$1048576,7,FALSE)</f>
        <v>35044</v>
      </c>
      <c r="G13" s="31" t="str">
        <f>VLOOKUP($E13,Atletas!$1:$1048576,9,FALSE)</f>
        <v>Júnior</v>
      </c>
      <c r="H13" s="76" t="str">
        <f>VLOOKUP($E13,Atletas!$1:$1048576,5,FALSE)</f>
        <v>ADRAP</v>
      </c>
      <c r="I13" s="35" t="s">
        <v>1434</v>
      </c>
      <c r="J13" s="34">
        <v>41410</v>
      </c>
      <c r="K13" s="35"/>
      <c r="L13" s="35" t="s">
        <v>27</v>
      </c>
    </row>
    <row r="14" spans="1:15" s="30" customFormat="1">
      <c r="A14" s="27">
        <v>8</v>
      </c>
      <c r="B14" s="28">
        <v>19.77</v>
      </c>
      <c r="C14" s="29"/>
      <c r="D14" s="26">
        <v>5</v>
      </c>
      <c r="E14" s="30" t="s">
        <v>3216</v>
      </c>
      <c r="F14" s="31">
        <f>VLOOKUP($E14,Atletas!$1:$1048576,7,FALSE)</f>
        <v>35352</v>
      </c>
      <c r="G14" s="31" t="str">
        <f>VLOOKUP($E14,Atletas!$1:$1048576,9,FALSE)</f>
        <v>Juvenil</v>
      </c>
      <c r="H14" s="76" t="str">
        <f>VLOOKUP($E14,Atletas!$1:$1048576,5,FALSE)</f>
        <v>ACDSJ</v>
      </c>
      <c r="I14" s="35" t="s">
        <v>1434</v>
      </c>
      <c r="J14" s="34">
        <v>41441</v>
      </c>
      <c r="K14" s="35"/>
      <c r="L14" s="35" t="s">
        <v>27</v>
      </c>
    </row>
    <row r="15" spans="1:15" s="30" customFormat="1">
      <c r="A15" s="27">
        <v>9</v>
      </c>
      <c r="B15" s="28">
        <v>17.02</v>
      </c>
      <c r="C15" s="29"/>
      <c r="D15" s="26" t="s">
        <v>3021</v>
      </c>
      <c r="E15" s="30" t="s">
        <v>588</v>
      </c>
      <c r="F15" s="31">
        <f>VLOOKUP($E15,Atletas!$1:$1048576,7,FALSE)</f>
        <v>34942</v>
      </c>
      <c r="G15" s="31" t="str">
        <f>VLOOKUP($E15,Atletas!$1:$1048576,9,FALSE)</f>
        <v>Júnior</v>
      </c>
      <c r="H15" s="76" t="str">
        <f>VLOOKUP($E15,Atletas!$1:$1048576,5,FALSE)</f>
        <v>ADRAP</v>
      </c>
      <c r="I15" s="35" t="s">
        <v>1434</v>
      </c>
      <c r="J15" s="34">
        <v>41399</v>
      </c>
      <c r="K15" s="35"/>
      <c r="L15" s="35" t="s">
        <v>27</v>
      </c>
    </row>
    <row r="16" spans="1:15" s="30" customFormat="1">
      <c r="A16" s="27">
        <v>10</v>
      </c>
      <c r="B16" s="28">
        <v>16.2</v>
      </c>
      <c r="C16" s="29"/>
      <c r="D16" s="26">
        <v>6</v>
      </c>
      <c r="E16" s="30" t="s">
        <v>1788</v>
      </c>
      <c r="F16" s="31">
        <f>VLOOKUP($E16,Atletas!$1:$1048576,7,FALSE)</f>
        <v>35383</v>
      </c>
      <c r="G16" s="31" t="str">
        <f>VLOOKUP($E16,Atletas!$1:$1048576,9,FALSE)</f>
        <v>Juvenil</v>
      </c>
      <c r="H16" s="76" t="str">
        <f>VLOOKUP($E16,Atletas!$1:$1048576,5,FALSE)</f>
        <v>CSM</v>
      </c>
      <c r="I16" s="35" t="s">
        <v>1434</v>
      </c>
      <c r="J16" s="34">
        <v>41441</v>
      </c>
      <c r="K16" s="35"/>
      <c r="L16" s="35" t="s">
        <v>27</v>
      </c>
    </row>
    <row r="17" spans="1:12" s="30" customFormat="1">
      <c r="A17" s="27"/>
      <c r="B17" s="28"/>
      <c r="C17" s="29"/>
      <c r="D17" s="26"/>
      <c r="E17" s="30" t="s">
        <v>1582</v>
      </c>
      <c r="F17" s="31">
        <f>VLOOKUP($E17,Atletas!$1:$1048576,7,FALSE)</f>
        <v>34765</v>
      </c>
      <c r="G17" s="31" t="str">
        <f>VLOOKUP($E17,Atletas!$1:$1048576,9,FALSE)</f>
        <v>Júnior</v>
      </c>
      <c r="H17" s="76" t="str">
        <f>VLOOKUP($E17,Atletas!$1:$1048576,5,FALSE)</f>
        <v>ADRAP</v>
      </c>
      <c r="I17" s="35"/>
      <c r="J17" s="34"/>
      <c r="K17" s="35"/>
      <c r="L17" s="35" t="s">
        <v>2672</v>
      </c>
    </row>
    <row r="18" spans="1:12" s="30" customFormat="1">
      <c r="A18" s="27"/>
      <c r="B18" s="28"/>
      <c r="C18" s="29"/>
      <c r="D18" s="26"/>
      <c r="E18" s="30" t="s">
        <v>589</v>
      </c>
      <c r="F18" s="31">
        <f>VLOOKUP($E18,Atletas!$1:$1048576,7,FALSE)</f>
        <v>35109</v>
      </c>
      <c r="G18" s="31" t="str">
        <f>VLOOKUP($E18,Atletas!$1:$1048576,9,FALSE)</f>
        <v>Juvenil</v>
      </c>
      <c r="H18" s="76" t="str">
        <f>VLOOKUP($E18,Atletas!$1:$1048576,5,FALSE)</f>
        <v>CSM</v>
      </c>
      <c r="I18" s="35"/>
      <c r="J18" s="34"/>
      <c r="K18" s="35"/>
      <c r="L18" s="35" t="s">
        <v>3244</v>
      </c>
    </row>
    <row r="19" spans="1:12" s="30" customFormat="1">
      <c r="A19" s="27"/>
      <c r="B19" s="28"/>
      <c r="C19" s="29"/>
      <c r="D19" s="26"/>
      <c r="E19" s="30" t="s">
        <v>1581</v>
      </c>
      <c r="F19" s="31">
        <f>VLOOKUP($E19,Atletas!$1:$1048576,7,FALSE)</f>
        <v>34457</v>
      </c>
      <c r="G19" s="31" t="str">
        <f>VLOOKUP($E19,Atletas!$1:$1048576,9,FALSE)</f>
        <v>Júnior</v>
      </c>
      <c r="H19" s="76" t="str">
        <f>VLOOKUP($E19,Atletas!$1:$1048576,5,FALSE)</f>
        <v>ADRAP</v>
      </c>
      <c r="I19" s="35"/>
      <c r="J19" s="34"/>
      <c r="K19" s="35"/>
      <c r="L19" s="35" t="s">
        <v>2673</v>
      </c>
    </row>
    <row r="20" spans="1:12" s="30" customFormat="1">
      <c r="A20" s="27"/>
      <c r="B20" s="28"/>
      <c r="C20" s="29"/>
      <c r="D20" s="26"/>
      <c r="F20" s="31">
        <f>VLOOKUP($E20,Atletas!$1:$1048576,7,FALSE)</f>
        <v>0</v>
      </c>
      <c r="G20" s="31">
        <f>VLOOKUP($E20,Atletas!$1:$1048576,9,FALSE)</f>
        <v>0</v>
      </c>
      <c r="H20" s="76">
        <f>VLOOKUP($E20,Atletas!$1:$1048576,5,FALSE)</f>
        <v>0</v>
      </c>
      <c r="I20" s="35"/>
      <c r="J20" s="34"/>
      <c r="K20" s="35"/>
      <c r="L20" s="35" t="s">
        <v>27</v>
      </c>
    </row>
    <row r="21" spans="1:12" s="30" customFormat="1">
      <c r="A21" s="27"/>
      <c r="B21" s="28"/>
      <c r="C21" s="29"/>
      <c r="D21" s="26"/>
      <c r="F21" s="31">
        <f>VLOOKUP($E21,Atletas!$1:$1048576,7,FALSE)</f>
        <v>0</v>
      </c>
      <c r="G21" s="31">
        <f>VLOOKUP($E21,Atletas!$1:$1048576,9,FALSE)</f>
        <v>0</v>
      </c>
      <c r="H21" s="76">
        <f>VLOOKUP($E21,Atletas!$1:$1048576,5,FALSE)</f>
        <v>0</v>
      </c>
      <c r="I21" s="35"/>
      <c r="J21" s="34"/>
      <c r="K21" s="35"/>
      <c r="L21" s="35" t="s">
        <v>27</v>
      </c>
    </row>
    <row r="22" spans="1:12" s="30" customFormat="1">
      <c r="A22" s="27"/>
      <c r="B22" s="28"/>
      <c r="C22" s="29"/>
      <c r="D22" s="26"/>
      <c r="F22" s="31">
        <f>VLOOKUP($E22,Atletas!$1:$1048576,7,FALSE)</f>
        <v>0</v>
      </c>
      <c r="G22" s="31">
        <f>VLOOKUP($E22,Atletas!$1:$1048576,9,FALSE)</f>
        <v>0</v>
      </c>
      <c r="H22" s="76">
        <f>VLOOKUP($E22,Atletas!$1:$1048576,5,FALSE)</f>
        <v>0</v>
      </c>
      <c r="I22" s="35"/>
      <c r="J22" s="34"/>
      <c r="K22" s="35"/>
      <c r="L22" s="35" t="s">
        <v>27</v>
      </c>
    </row>
    <row r="23" spans="1:12" s="30" customFormat="1">
      <c r="A23" s="27"/>
      <c r="B23" s="28"/>
      <c r="C23" s="29"/>
      <c r="D23" s="26"/>
      <c r="F23" s="31">
        <f>VLOOKUP($E23,Atletas!$1:$1048576,7,FALSE)</f>
        <v>0</v>
      </c>
      <c r="G23" s="31">
        <f>VLOOKUP($E23,Atletas!$1:$1048576,9,FALSE)</f>
        <v>0</v>
      </c>
      <c r="H23" s="76">
        <f>VLOOKUP($E23,Atletas!$1:$1048576,5,FALSE)</f>
        <v>0</v>
      </c>
      <c r="I23" s="35"/>
      <c r="J23" s="34"/>
      <c r="K23" s="35"/>
      <c r="L23" s="35" t="s">
        <v>27</v>
      </c>
    </row>
  </sheetData>
  <mergeCells count="4"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6" enableFormatConditionsCalculation="0">
    <pageSetUpPr fitToPage="1"/>
  </sheetPr>
  <dimension ref="A1:O128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2" sqref="A2:L2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23" customWidth="1"/>
    <col min="4" max="4" width="5.6640625" style="2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bestFit="1" customWidth="1"/>
    <col min="11" max="11" width="13.6640625" style="18" customWidth="1"/>
    <col min="12" max="12" width="13.6640625" style="7" customWidth="1"/>
    <col min="13" max="14" width="0" hidden="1" customWidth="1"/>
  </cols>
  <sheetData>
    <row r="1" spans="1:15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5" ht="19.5" customHeight="1">
      <c r="A2" s="180" t="s">
        <v>1405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5" ht="18" customHeight="1">
      <c r="A3" s="182" t="s">
        <v>1410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</row>
    <row r="4" spans="1:15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</row>
    <row r="5" spans="1:15" s="61" customFormat="1" ht="15.25" customHeight="1">
      <c r="A5" s="3" t="s">
        <v>1756</v>
      </c>
      <c r="B5" s="5" t="s">
        <v>1757</v>
      </c>
      <c r="C5" s="60" t="s">
        <v>1758</v>
      </c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</row>
    <row r="6" spans="1:15" s="30" customFormat="1">
      <c r="A6" s="27">
        <v>1</v>
      </c>
      <c r="B6" s="28">
        <v>42.74</v>
      </c>
      <c r="C6" s="29"/>
      <c r="D6" s="26">
        <v>3</v>
      </c>
      <c r="E6" s="30" t="s">
        <v>2180</v>
      </c>
      <c r="F6" s="31">
        <f>VLOOKUP($E6,Atletas!$1:$1048576,7,FALSE)</f>
        <v>30846</v>
      </c>
      <c r="G6" s="31" t="str">
        <f>VLOOKUP($E6,Atletas!$1:$1048576,9,FALSE)</f>
        <v>Sénior</v>
      </c>
      <c r="H6" s="76" t="str">
        <f>VLOOKUP($E6,Atletas!$1:$1048576,5,FALSE)</f>
        <v>GDE</v>
      </c>
      <c r="I6" s="35" t="s">
        <v>3203</v>
      </c>
      <c r="J6" s="34">
        <v>41434</v>
      </c>
      <c r="K6" s="35"/>
      <c r="L6" s="35" t="s">
        <v>1090</v>
      </c>
      <c r="M6" s="44"/>
      <c r="O6" s="30" t="str">
        <f>IF(L6="rp",CONCATENATE(B6," - 12"),L6)</f>
        <v>49,07 - 08</v>
      </c>
    </row>
    <row r="7" spans="1:15" s="30" customFormat="1">
      <c r="A7" s="27">
        <v>2</v>
      </c>
      <c r="B7" s="28">
        <v>41.97</v>
      </c>
      <c r="C7" s="29"/>
      <c r="D7" s="26">
        <v>1</v>
      </c>
      <c r="E7" s="30" t="s">
        <v>1483</v>
      </c>
      <c r="F7" s="31">
        <f>VLOOKUP($E7,Atletas!$1:$1048576,7,FALSE)</f>
        <v>33064</v>
      </c>
      <c r="G7" s="31" t="str">
        <f>VLOOKUP($E7,Atletas!$1:$1048576,9,FALSE)</f>
        <v>Sénior</v>
      </c>
      <c r="H7" s="76" t="str">
        <f>VLOOKUP($E7,Atletas!$1:$1048576,5,FALSE)</f>
        <v>GDE</v>
      </c>
      <c r="I7" s="35" t="s">
        <v>1434</v>
      </c>
      <c r="J7" s="34">
        <v>41468</v>
      </c>
      <c r="K7" s="35"/>
      <c r="L7" s="35" t="s">
        <v>69</v>
      </c>
      <c r="M7" s="44"/>
      <c r="N7" s="30" t="str">
        <f>CONCATENATE(B7," - 11")</f>
        <v>41,97 - 11</v>
      </c>
    </row>
    <row r="8" spans="1:15" s="30" customFormat="1">
      <c r="A8" s="27">
        <v>3</v>
      </c>
      <c r="B8" s="28">
        <v>37.47</v>
      </c>
      <c r="C8" s="29"/>
      <c r="D8" s="26">
        <v>2</v>
      </c>
      <c r="E8" s="30" t="s">
        <v>1454</v>
      </c>
      <c r="F8" s="31">
        <f>VLOOKUP($E8,Atletas!$1:$1048576,7,FALSE)</f>
        <v>31516</v>
      </c>
      <c r="G8" s="31" t="str">
        <f>VLOOKUP($E8,Atletas!$1:$1048576,9,FALSE)</f>
        <v>Sénior</v>
      </c>
      <c r="H8" s="76" t="str">
        <f>VLOOKUP($E8,Atletas!$1:$1048576,5,FALSE)</f>
        <v>CSM</v>
      </c>
      <c r="I8" s="35" t="s">
        <v>1434</v>
      </c>
      <c r="J8" s="34">
        <v>41420</v>
      </c>
      <c r="K8" s="35"/>
      <c r="L8" s="35" t="s">
        <v>1680</v>
      </c>
      <c r="M8" s="44"/>
    </row>
    <row r="9" spans="1:15" s="30" customFormat="1">
      <c r="A9" s="27">
        <v>4</v>
      </c>
      <c r="B9" s="28">
        <v>36.14</v>
      </c>
      <c r="C9" s="29"/>
      <c r="D9" s="26">
        <v>1</v>
      </c>
      <c r="E9" s="30" t="s">
        <v>1274</v>
      </c>
      <c r="F9" s="31">
        <f>VLOOKUP($E9,Atletas!$1:$1048576,7,FALSE)</f>
        <v>34392</v>
      </c>
      <c r="G9" s="31" t="str">
        <f>VLOOKUP($E9,Atletas!$1:$1048576,9,FALSE)</f>
        <v>Júnior</v>
      </c>
      <c r="H9" s="76" t="str">
        <f>VLOOKUP($E9,Atletas!$1:$1048576,5,FALSE)</f>
        <v>AJS</v>
      </c>
      <c r="I9" s="35" t="s">
        <v>1434</v>
      </c>
      <c r="J9" s="34">
        <v>41287</v>
      </c>
      <c r="K9" s="35"/>
      <c r="L9" s="35" t="s">
        <v>27</v>
      </c>
    </row>
    <row r="10" spans="1:15" s="30" customFormat="1">
      <c r="A10" s="27">
        <v>5</v>
      </c>
      <c r="B10" s="28">
        <v>35.799999999999997</v>
      </c>
      <c r="C10" s="29"/>
      <c r="D10" s="26">
        <v>3</v>
      </c>
      <c r="E10" s="30" t="s">
        <v>1729</v>
      </c>
      <c r="F10" s="31">
        <f>VLOOKUP($E10,Atletas!$1:$1048576,7,FALSE)</f>
        <v>31495</v>
      </c>
      <c r="G10" s="31" t="str">
        <f>VLOOKUP($E10,Atletas!$1:$1048576,9,FALSE)</f>
        <v>Sénior</v>
      </c>
      <c r="H10" s="76" t="str">
        <f>VLOOKUP($E10,Atletas!$1:$1048576,5,FALSE)</f>
        <v>ADRAP</v>
      </c>
      <c r="I10" s="35" t="s">
        <v>1434</v>
      </c>
      <c r="J10" s="34">
        <v>41420</v>
      </c>
      <c r="K10" s="35"/>
      <c r="L10" s="35" t="s">
        <v>27</v>
      </c>
    </row>
    <row r="11" spans="1:15" s="30" customFormat="1">
      <c r="A11" s="27">
        <v>6</v>
      </c>
      <c r="B11" s="28">
        <v>35.67</v>
      </c>
      <c r="C11" s="29"/>
      <c r="D11" s="26">
        <v>1</v>
      </c>
      <c r="E11" s="30" t="s">
        <v>994</v>
      </c>
      <c r="F11" s="31">
        <f>VLOOKUP($E11,Atletas!$1:$1048576,7,FALSE)</f>
        <v>35455</v>
      </c>
      <c r="G11" s="31" t="str">
        <f>VLOOKUP($E11,Atletas!$1:$1048576,9,FALSE)</f>
        <v>Juvenil</v>
      </c>
      <c r="H11" s="76" t="str">
        <f>VLOOKUP($E11,Atletas!$1:$1048576,5,FALSE)</f>
        <v>GDE</v>
      </c>
      <c r="I11" s="35" t="s">
        <v>1434</v>
      </c>
      <c r="J11" s="34">
        <v>41287</v>
      </c>
      <c r="K11" s="35"/>
      <c r="L11" s="35" t="s">
        <v>27</v>
      </c>
    </row>
    <row r="12" spans="1:15" s="30" customFormat="1">
      <c r="A12" s="27">
        <v>7</v>
      </c>
      <c r="B12" s="28">
        <v>33.75</v>
      </c>
      <c r="C12" s="29"/>
      <c r="D12" s="26">
        <v>2</v>
      </c>
      <c r="E12" s="30" t="s">
        <v>1484</v>
      </c>
      <c r="F12" s="31">
        <f>VLOOKUP($E12,Atletas!$1:$1048576,7,FALSE)</f>
        <v>32413</v>
      </c>
      <c r="G12" s="31" t="str">
        <f>VLOOKUP($E12,Atletas!$1:$1048576,9,FALSE)</f>
        <v>Sénior</v>
      </c>
      <c r="H12" s="76" t="str">
        <f>VLOOKUP($E12,Atletas!$1:$1048576,5,FALSE)</f>
        <v>CSM</v>
      </c>
      <c r="I12" s="35" t="s">
        <v>1434</v>
      </c>
      <c r="J12" s="34">
        <v>41468</v>
      </c>
      <c r="K12" s="35"/>
      <c r="L12" s="35" t="s">
        <v>732</v>
      </c>
      <c r="M12" s="44"/>
    </row>
    <row r="13" spans="1:15" s="30" customFormat="1">
      <c r="A13" s="27">
        <v>8</v>
      </c>
      <c r="B13" s="28">
        <v>27.68</v>
      </c>
      <c r="C13" s="29"/>
      <c r="D13" s="26">
        <v>6</v>
      </c>
      <c r="E13" s="30" t="s">
        <v>49</v>
      </c>
      <c r="F13" s="31">
        <f>VLOOKUP($E13,Atletas!$1:$1048576,7,FALSE)</f>
        <v>30075</v>
      </c>
      <c r="G13" s="31" t="str">
        <f>VLOOKUP($E13,Atletas!$1:$1048576,9,FALSE)</f>
        <v>Sénior</v>
      </c>
      <c r="H13" s="76" t="str">
        <f>VLOOKUP($E13,Atletas!$1:$1048576,5,FALSE)</f>
        <v>CSM</v>
      </c>
      <c r="I13" s="35" t="s">
        <v>1434</v>
      </c>
      <c r="J13" s="34">
        <v>41315</v>
      </c>
      <c r="K13" s="35"/>
      <c r="L13" s="35" t="s">
        <v>2013</v>
      </c>
    </row>
    <row r="14" spans="1:15" s="30" customFormat="1">
      <c r="A14" s="27">
        <v>9</v>
      </c>
      <c r="B14" s="28">
        <v>26.4</v>
      </c>
      <c r="C14" s="29"/>
      <c r="D14" s="26">
        <v>7</v>
      </c>
      <c r="E14" s="30" t="s">
        <v>1502</v>
      </c>
      <c r="F14" s="31">
        <f>VLOOKUP($E14,Atletas!$1:$1048576,7,FALSE)</f>
        <v>32581</v>
      </c>
      <c r="G14" s="31" t="str">
        <f>VLOOKUP($E14,Atletas!$1:$1048576,9,FALSE)</f>
        <v>Sénior</v>
      </c>
      <c r="H14" s="76" t="str">
        <f>VLOOKUP($E14,Atletas!$1:$1048576,5,FALSE)</f>
        <v>AJS</v>
      </c>
      <c r="I14" s="35" t="s">
        <v>1434</v>
      </c>
      <c r="J14" s="34">
        <v>41315</v>
      </c>
      <c r="K14" s="35"/>
      <c r="L14" s="35" t="s">
        <v>2676</v>
      </c>
      <c r="M14" s="44"/>
    </row>
    <row r="15" spans="1:15" s="30" customFormat="1">
      <c r="A15" s="27">
        <v>10</v>
      </c>
      <c r="B15" s="28">
        <v>26.02</v>
      </c>
      <c r="C15" s="29"/>
      <c r="D15" s="26">
        <v>5</v>
      </c>
      <c r="E15" s="30" t="s">
        <v>1503</v>
      </c>
      <c r="F15" s="31">
        <f>VLOOKUP($E15,Atletas!$1:$1048576,7,FALSE)</f>
        <v>32170</v>
      </c>
      <c r="G15" s="31" t="str">
        <f>VLOOKUP($E15,Atletas!$1:$1048576,9,FALSE)</f>
        <v>Sénior</v>
      </c>
      <c r="H15" s="76" t="str">
        <f>VLOOKUP($E15,Atletas!$1:$1048576,5,FALSE)</f>
        <v>AJS</v>
      </c>
      <c r="I15" s="35" t="s">
        <v>1434</v>
      </c>
      <c r="J15" s="34">
        <v>41468</v>
      </c>
      <c r="K15" s="35"/>
      <c r="L15" s="35" t="s">
        <v>1528</v>
      </c>
      <c r="M15" s="44"/>
    </row>
    <row r="16" spans="1:15" s="30" customFormat="1">
      <c r="A16" s="27">
        <v>11</v>
      </c>
      <c r="B16" s="28">
        <v>23.59</v>
      </c>
      <c r="C16" s="29"/>
      <c r="D16" s="26" t="s">
        <v>3021</v>
      </c>
      <c r="E16" s="30" t="s">
        <v>1510</v>
      </c>
      <c r="F16" s="31">
        <f>VLOOKUP($E16,Atletas!$1:$1048576,7,FALSE)</f>
        <v>33442</v>
      </c>
      <c r="G16" s="31" t="str">
        <f>VLOOKUP($E16,Atletas!$1:$1048576,9,FALSE)</f>
        <v>S/Sub-23</v>
      </c>
      <c r="H16" s="76" t="str">
        <f>VLOOKUP($E16,Atletas!$1:$1048576,5,FALSE)</f>
        <v>AJS</v>
      </c>
      <c r="I16" s="35" t="s">
        <v>1434</v>
      </c>
      <c r="J16" s="34">
        <v>41399</v>
      </c>
      <c r="K16" s="35"/>
      <c r="L16" s="35" t="s">
        <v>2677</v>
      </c>
    </row>
    <row r="17" spans="1:13" s="30" customFormat="1">
      <c r="A17" s="27">
        <v>12</v>
      </c>
      <c r="B17" s="28">
        <v>21.95</v>
      </c>
      <c r="C17" s="29"/>
      <c r="D17" s="26" t="s">
        <v>3021</v>
      </c>
      <c r="E17" s="30" t="s">
        <v>619</v>
      </c>
      <c r="F17" s="31">
        <f>VLOOKUP($E17,Atletas!$1:$1048576,7,FALSE)</f>
        <v>34090</v>
      </c>
      <c r="G17" s="31" t="str">
        <f>VLOOKUP($E17,Atletas!$1:$1048576,9,FALSE)</f>
        <v>S/Sub-23</v>
      </c>
      <c r="H17" s="76" t="str">
        <f>VLOOKUP($E17,Atletas!$1:$1048576,5,FALSE)</f>
        <v>AJS</v>
      </c>
      <c r="I17" s="35" t="s">
        <v>1434</v>
      </c>
      <c r="J17" s="34">
        <v>41399</v>
      </c>
      <c r="K17" s="35"/>
      <c r="L17" s="35" t="s">
        <v>27</v>
      </c>
    </row>
    <row r="18" spans="1:13" s="30" customFormat="1">
      <c r="A18" s="27">
        <v>13</v>
      </c>
      <c r="B18" s="28">
        <v>21.54</v>
      </c>
      <c r="C18" s="29"/>
      <c r="D18" s="26">
        <v>2</v>
      </c>
      <c r="E18" s="30" t="s">
        <v>2753</v>
      </c>
      <c r="F18" s="31">
        <f>VLOOKUP($E18,Atletas!$1:$1048576,7,FALSE)</f>
        <v>26346</v>
      </c>
      <c r="G18" s="31" t="str">
        <f>VLOOKUP($E18,Atletas!$1:$1048576,9,FALSE)</f>
        <v>S/Veterano</v>
      </c>
      <c r="H18" s="76" t="str">
        <f>VLOOKUP($E18,Atletas!$1:$1048576,5,FALSE)</f>
        <v>GDE</v>
      </c>
      <c r="I18" s="35" t="s">
        <v>1434</v>
      </c>
      <c r="J18" s="34">
        <v>41287</v>
      </c>
      <c r="K18" s="35"/>
      <c r="L18" s="35" t="s">
        <v>27</v>
      </c>
    </row>
    <row r="19" spans="1:13" s="30" customFormat="1">
      <c r="A19" s="27">
        <v>14</v>
      </c>
      <c r="B19" s="28">
        <v>21.28</v>
      </c>
      <c r="C19" s="29"/>
      <c r="D19" s="26">
        <v>8</v>
      </c>
      <c r="E19" s="30" t="s">
        <v>1037</v>
      </c>
      <c r="F19" s="31">
        <f>VLOOKUP($E19,Atletas!$1:$1048576,7,FALSE)</f>
        <v>35674</v>
      </c>
      <c r="G19" s="31" t="str">
        <f>VLOOKUP($E19,Atletas!$1:$1048576,9,FALSE)</f>
        <v>Juvenil</v>
      </c>
      <c r="H19" s="76" t="str">
        <f>VLOOKUP($E19,Atletas!$1:$1048576,5,FALSE)</f>
        <v>ACDSJ</v>
      </c>
      <c r="I19" s="35" t="s">
        <v>1434</v>
      </c>
      <c r="J19" s="34">
        <v>41315</v>
      </c>
      <c r="K19" s="35"/>
      <c r="L19" s="35" t="s">
        <v>27</v>
      </c>
    </row>
    <row r="20" spans="1:13" s="30" customFormat="1">
      <c r="A20" s="27">
        <v>15</v>
      </c>
      <c r="B20" s="28">
        <v>21.12</v>
      </c>
      <c r="C20" s="29"/>
      <c r="D20" s="26" t="s">
        <v>3021</v>
      </c>
      <c r="E20" s="30" t="s">
        <v>1345</v>
      </c>
      <c r="F20" s="31">
        <f>VLOOKUP($E20,Atletas!$1:$1048576,7,FALSE)</f>
        <v>32782</v>
      </c>
      <c r="G20" s="31" t="str">
        <f>VLOOKUP($E20,Atletas!$1:$1048576,9,FALSE)</f>
        <v>Sénior</v>
      </c>
      <c r="H20" s="76" t="str">
        <f>VLOOKUP($E20,Atletas!$1:$1048576,5,FALSE)</f>
        <v>ADRAP</v>
      </c>
      <c r="I20" s="35" t="s">
        <v>1434</v>
      </c>
      <c r="J20" s="34">
        <v>41399</v>
      </c>
      <c r="K20" s="35"/>
      <c r="L20" s="35" t="s">
        <v>27</v>
      </c>
    </row>
    <row r="21" spans="1:13" s="30" customFormat="1">
      <c r="A21" s="27">
        <v>16</v>
      </c>
      <c r="B21" s="28">
        <v>20.73</v>
      </c>
      <c r="C21" s="29"/>
      <c r="D21" s="26" t="s">
        <v>3021</v>
      </c>
      <c r="E21" s="30" t="s">
        <v>1555</v>
      </c>
      <c r="F21" s="31">
        <f>VLOOKUP($E21,Atletas!$1:$1048576,7,FALSE)</f>
        <v>32952</v>
      </c>
      <c r="G21" s="31" t="str">
        <f>VLOOKUP($E21,Atletas!$1:$1048576,9,FALSE)</f>
        <v>Sénior</v>
      </c>
      <c r="H21" s="76" t="str">
        <f>VLOOKUP($E21,Atletas!$1:$1048576,5,FALSE)</f>
        <v>ADRAP</v>
      </c>
      <c r="I21" s="35" t="s">
        <v>1434</v>
      </c>
      <c r="J21" s="34">
        <v>41399</v>
      </c>
      <c r="K21" s="35"/>
      <c r="L21" s="35" t="s">
        <v>27</v>
      </c>
    </row>
    <row r="22" spans="1:13" s="30" customFormat="1">
      <c r="A22" s="27">
        <v>17</v>
      </c>
      <c r="B22" s="28">
        <v>20.04</v>
      </c>
      <c r="C22" s="29"/>
      <c r="D22" s="26">
        <v>7</v>
      </c>
      <c r="E22" s="30" t="s">
        <v>1788</v>
      </c>
      <c r="F22" s="31">
        <f>VLOOKUP($E22,Atletas!$1:$1048576,7,FALSE)</f>
        <v>35383</v>
      </c>
      <c r="G22" s="31" t="str">
        <f>VLOOKUP($E22,Atletas!$1:$1048576,9,FALSE)</f>
        <v>Juvenil</v>
      </c>
      <c r="H22" s="76" t="str">
        <f>VLOOKUP($E22,Atletas!$1:$1048576,5,FALSE)</f>
        <v>CSM</v>
      </c>
      <c r="I22" s="35" t="s">
        <v>1434</v>
      </c>
      <c r="J22" s="34">
        <v>41468</v>
      </c>
      <c r="K22" s="35"/>
      <c r="L22" s="35" t="s">
        <v>27</v>
      </c>
    </row>
    <row r="23" spans="1:13" s="30" customFormat="1">
      <c r="A23" s="27">
        <v>18</v>
      </c>
      <c r="B23" s="28">
        <v>19.78</v>
      </c>
      <c r="C23" s="29"/>
      <c r="D23" s="26">
        <v>8</v>
      </c>
      <c r="E23" s="30" t="s">
        <v>3312</v>
      </c>
      <c r="F23" s="31">
        <f>VLOOKUP($E23,Atletas!$1:$1048576,7,FALSE)</f>
        <v>30220</v>
      </c>
      <c r="G23" s="31" t="str">
        <f>VLOOKUP($E23,Atletas!$1:$1048576,9,FALSE)</f>
        <v>Sénior</v>
      </c>
      <c r="H23" s="76" t="str">
        <f>VLOOKUP($E23,Atletas!$1:$1048576,5,FALSE)</f>
        <v>CAFH</v>
      </c>
      <c r="I23" s="35" t="s">
        <v>1434</v>
      </c>
      <c r="J23" s="34">
        <v>41468</v>
      </c>
      <c r="K23" s="35"/>
      <c r="L23" s="35" t="s">
        <v>27</v>
      </c>
    </row>
    <row r="24" spans="1:13" s="30" customFormat="1">
      <c r="A24" s="27">
        <v>19</v>
      </c>
      <c r="B24" s="28">
        <v>18.149999999999999</v>
      </c>
      <c r="C24" s="29"/>
      <c r="D24" s="26">
        <v>9</v>
      </c>
      <c r="E24" s="30" t="s">
        <v>3239</v>
      </c>
      <c r="F24" s="31">
        <f>VLOOKUP($E24,Atletas!$1:$1048576,7,FALSE)</f>
        <v>33268</v>
      </c>
      <c r="G24" s="31" t="str">
        <f>VLOOKUP($E24,Atletas!$1:$1048576,9,FALSE)</f>
        <v>S/Sub-23</v>
      </c>
      <c r="H24" s="76" t="str">
        <f>VLOOKUP($E24,Atletas!$1:$1048576,5,FALSE)</f>
        <v>ADRAP</v>
      </c>
      <c r="I24" s="35" t="s">
        <v>1434</v>
      </c>
      <c r="J24" s="34">
        <v>41468</v>
      </c>
      <c r="K24" s="35"/>
      <c r="L24" s="35" t="s">
        <v>27</v>
      </c>
    </row>
    <row r="25" spans="1:13" s="30" customFormat="1">
      <c r="A25" s="27">
        <v>20</v>
      </c>
      <c r="B25" s="28">
        <v>18.010000000000002</v>
      </c>
      <c r="C25" s="29"/>
      <c r="D25" s="26">
        <v>2</v>
      </c>
      <c r="E25" s="30" t="s">
        <v>2153</v>
      </c>
      <c r="F25" s="31">
        <f>VLOOKUP($E25,Atletas!$1:$1048576,7,FALSE)</f>
        <v>34319</v>
      </c>
      <c r="G25" s="31" t="str">
        <f>VLOOKUP($E25,Atletas!$1:$1048576,9,FALSE)</f>
        <v>S/Sub-23</v>
      </c>
      <c r="H25" s="76" t="str">
        <f>VLOOKUP($E25,Atletas!$1:$1048576,5,FALSE)</f>
        <v>AJS</v>
      </c>
      <c r="I25" s="35" t="s">
        <v>1434</v>
      </c>
      <c r="J25" s="34">
        <v>41287</v>
      </c>
      <c r="K25" s="35"/>
      <c r="L25" s="35" t="s">
        <v>27</v>
      </c>
    </row>
    <row r="26" spans="1:13" s="30" customFormat="1">
      <c r="A26" s="27">
        <v>21</v>
      </c>
      <c r="B26" s="28">
        <v>16.62</v>
      </c>
      <c r="C26" s="29"/>
      <c r="D26" s="26" t="s">
        <v>3021</v>
      </c>
      <c r="E26" s="30" t="s">
        <v>2788</v>
      </c>
      <c r="F26" s="31">
        <f>VLOOKUP($E26,Atletas!$1:$1048576,7,FALSE)</f>
        <v>33883</v>
      </c>
      <c r="G26" s="31" t="str">
        <f>VLOOKUP($E26,Atletas!$1:$1048576,9,FALSE)</f>
        <v>S/Sub-23</v>
      </c>
      <c r="H26" s="76" t="str">
        <f>VLOOKUP($E26,Atletas!$1:$1048576,5,FALSE)</f>
        <v>ADRAP</v>
      </c>
      <c r="I26" s="35" t="s">
        <v>1434</v>
      </c>
      <c r="J26" s="34">
        <v>41399</v>
      </c>
      <c r="K26" s="35"/>
      <c r="L26" s="35" t="s">
        <v>27</v>
      </c>
    </row>
    <row r="27" spans="1:13" s="30" customFormat="1">
      <c r="A27" s="27">
        <v>22</v>
      </c>
      <c r="B27" s="28">
        <v>15.4</v>
      </c>
      <c r="C27" s="29"/>
      <c r="D27" s="26">
        <v>11</v>
      </c>
      <c r="E27" s="30" t="s">
        <v>2821</v>
      </c>
      <c r="F27" s="31">
        <f>VLOOKUP($E27,Atletas!$1:$1048576,7,FALSE)</f>
        <v>25204</v>
      </c>
      <c r="G27" s="31" t="str">
        <f>VLOOKUP($E27,Atletas!$1:$1048576,9,FALSE)</f>
        <v>S/Veterano</v>
      </c>
      <c r="H27" s="76" t="str">
        <f>VLOOKUP($E27,Atletas!$1:$1048576,5,FALSE)</f>
        <v>ACDSJ</v>
      </c>
      <c r="I27" s="35" t="s">
        <v>1434</v>
      </c>
      <c r="J27" s="34">
        <v>41315</v>
      </c>
      <c r="K27" s="35"/>
      <c r="L27" s="35" t="s">
        <v>27</v>
      </c>
    </row>
    <row r="28" spans="1:13" s="30" customFormat="1">
      <c r="A28" s="27">
        <v>23</v>
      </c>
      <c r="B28" s="28">
        <v>14.64</v>
      </c>
      <c r="C28" s="29"/>
      <c r="D28" s="26">
        <v>12</v>
      </c>
      <c r="E28" s="30" t="s">
        <v>1616</v>
      </c>
      <c r="F28" s="31">
        <f>VLOOKUP($E28,Atletas!$1:$1048576,7,FALSE)</f>
        <v>29780</v>
      </c>
      <c r="G28" s="31" t="str">
        <f>VLOOKUP($E28,Atletas!$1:$1048576,9,FALSE)</f>
        <v>Sénior</v>
      </c>
      <c r="H28" s="76" t="str">
        <f>VLOOKUP($E28,Atletas!$1:$1048576,5,FALSE)</f>
        <v>CAFH</v>
      </c>
      <c r="I28" s="35" t="s">
        <v>1434</v>
      </c>
      <c r="J28" s="34">
        <v>41315</v>
      </c>
      <c r="K28" s="35"/>
      <c r="L28" s="35" t="s">
        <v>27</v>
      </c>
    </row>
    <row r="29" spans="1:13" s="30" customFormat="1">
      <c r="A29" s="27"/>
      <c r="B29" s="28"/>
      <c r="C29" s="29"/>
      <c r="D29" s="26"/>
      <c r="E29" s="30" t="s">
        <v>1455</v>
      </c>
      <c r="F29" s="31" t="e">
        <f>VLOOKUP($E29,Atletas!$1:$1048576,7,FALSE)</f>
        <v>#N/A</v>
      </c>
      <c r="G29" s="31" t="e">
        <f>VLOOKUP($E29,Atletas!$1:$1048576,9,FALSE)</f>
        <v>#N/A</v>
      </c>
      <c r="H29" s="76" t="e">
        <f>VLOOKUP($E29,Atletas!$1:$1048576,5,FALSE)</f>
        <v>#N/A</v>
      </c>
      <c r="I29" s="35"/>
      <c r="J29" s="34"/>
      <c r="K29" s="35"/>
      <c r="L29" s="35" t="s">
        <v>1587</v>
      </c>
      <c r="M29" s="44"/>
    </row>
    <row r="30" spans="1:13" s="30" customFormat="1">
      <c r="A30" s="27"/>
      <c r="B30" s="28"/>
      <c r="C30" s="29"/>
      <c r="D30" s="26"/>
      <c r="E30" s="30" t="s">
        <v>1198</v>
      </c>
      <c r="F30" s="31" t="e">
        <f>VLOOKUP($E30,Atletas!$1:$1048576,7,FALSE)</f>
        <v>#N/A</v>
      </c>
      <c r="G30" s="31" t="e">
        <f>VLOOKUP($E30,Atletas!$1:$1048576,9,FALSE)</f>
        <v>#N/A</v>
      </c>
      <c r="H30" s="76" t="e">
        <f>VLOOKUP($E30,Atletas!$1:$1048576,5,FALSE)</f>
        <v>#N/A</v>
      </c>
      <c r="I30" s="35"/>
      <c r="J30" s="34"/>
      <c r="K30" s="35"/>
      <c r="L30" s="35" t="s">
        <v>923</v>
      </c>
      <c r="M30" s="44"/>
    </row>
    <row r="31" spans="1:13" s="30" customFormat="1">
      <c r="A31" s="27"/>
      <c r="B31" s="28"/>
      <c r="C31" s="29"/>
      <c r="D31" s="26"/>
      <c r="E31" s="30" t="s">
        <v>1718</v>
      </c>
      <c r="F31" s="31">
        <f>VLOOKUP($E31,Atletas!$1:$1048576,7,FALSE)</f>
        <v>32957</v>
      </c>
      <c r="G31" s="31" t="str">
        <f>VLOOKUP($E31,Atletas!$1:$1048576,9,FALSE)</f>
        <v>Sénior</v>
      </c>
      <c r="H31" s="76" t="str">
        <f>VLOOKUP($E31,Atletas!$1:$1048576,5,FALSE)</f>
        <v>AJS</v>
      </c>
      <c r="I31" s="35"/>
      <c r="J31" s="34"/>
      <c r="K31" s="35"/>
      <c r="L31" s="35" t="s">
        <v>70</v>
      </c>
      <c r="M31" s="44"/>
    </row>
    <row r="32" spans="1:13" s="30" customFormat="1">
      <c r="A32" s="27"/>
      <c r="B32" s="28"/>
      <c r="C32" s="29"/>
      <c r="D32" s="26"/>
      <c r="E32" s="30" t="s">
        <v>1240</v>
      </c>
      <c r="F32" s="31" t="e">
        <f>VLOOKUP($E32,Atletas!$1:$1048576,7,FALSE)</f>
        <v>#N/A</v>
      </c>
      <c r="G32" s="31" t="e">
        <f>VLOOKUP($E32,Atletas!$1:$1048576,9,FALSE)</f>
        <v>#N/A</v>
      </c>
      <c r="H32" s="76" t="e">
        <f>VLOOKUP($E32,Atletas!$1:$1048576,5,FALSE)</f>
        <v>#N/A</v>
      </c>
      <c r="I32" s="35"/>
      <c r="J32" s="34"/>
      <c r="K32" s="35"/>
      <c r="L32" s="35" t="s">
        <v>65</v>
      </c>
      <c r="M32" s="44"/>
    </row>
    <row r="33" spans="1:13" s="30" customFormat="1">
      <c r="A33" s="27"/>
      <c r="B33" s="28"/>
      <c r="C33" s="29"/>
      <c r="D33" s="26"/>
      <c r="E33" s="30" t="s">
        <v>1486</v>
      </c>
      <c r="F33" s="31">
        <f>VLOOKUP($E33,Atletas!$1:$1048576,7,FALSE)</f>
        <v>33425</v>
      </c>
      <c r="G33" s="31" t="str">
        <f>VLOOKUP($E33,Atletas!$1:$1048576,9,FALSE)</f>
        <v>S/Sub-23</v>
      </c>
      <c r="H33" s="76" t="str">
        <f>VLOOKUP($E33,Atletas!$1:$1048576,5,FALSE)</f>
        <v>GDE</v>
      </c>
      <c r="I33" s="35"/>
      <c r="J33" s="34"/>
      <c r="K33" s="35"/>
      <c r="L33" s="35" t="s">
        <v>1681</v>
      </c>
      <c r="M33" s="44"/>
    </row>
    <row r="34" spans="1:13" s="30" customFormat="1">
      <c r="A34" s="27"/>
      <c r="B34" s="28"/>
      <c r="C34" s="29"/>
      <c r="D34" s="26"/>
      <c r="E34" s="30" t="s">
        <v>1575</v>
      </c>
      <c r="F34" s="31" t="e">
        <f>VLOOKUP($E34,Atletas!$1:$1048576,7,FALSE)</f>
        <v>#N/A</v>
      </c>
      <c r="G34" s="31" t="e">
        <f>VLOOKUP($E34,Atletas!$1:$1048576,9,FALSE)</f>
        <v>#N/A</v>
      </c>
      <c r="H34" s="76" t="e">
        <f>VLOOKUP($E34,Atletas!$1:$1048576,5,FALSE)</f>
        <v>#N/A</v>
      </c>
      <c r="I34" s="35"/>
      <c r="J34" s="34"/>
      <c r="K34" s="35"/>
      <c r="L34" s="35" t="s">
        <v>2674</v>
      </c>
      <c r="M34" s="44"/>
    </row>
    <row r="35" spans="1:13" s="30" customFormat="1">
      <c r="A35" s="27"/>
      <c r="B35" s="28"/>
      <c r="C35" s="29"/>
      <c r="D35" s="26"/>
      <c r="E35" s="30" t="s">
        <v>1022</v>
      </c>
      <c r="F35" s="31">
        <f>VLOOKUP($E35,Atletas!$1:$1048576,7,FALSE)</f>
        <v>33088</v>
      </c>
      <c r="G35" s="31" t="str">
        <f>VLOOKUP($E35,Atletas!$1:$1048576,9,FALSE)</f>
        <v>Sénior</v>
      </c>
      <c r="H35" s="76" t="str">
        <f>VLOOKUP($E35,Atletas!$1:$1048576,5,FALSE)</f>
        <v>ACDSJ</v>
      </c>
      <c r="I35" s="35"/>
      <c r="J35" s="34"/>
      <c r="K35" s="35"/>
      <c r="L35" s="35" t="s">
        <v>733</v>
      </c>
      <c r="M35" s="44"/>
    </row>
    <row r="36" spans="1:13" s="30" customFormat="1">
      <c r="A36" s="27"/>
      <c r="B36" s="28"/>
      <c r="C36" s="29"/>
      <c r="D36" s="26"/>
      <c r="E36" s="30" t="s">
        <v>30</v>
      </c>
      <c r="F36" s="31" t="e">
        <f>VLOOKUP($E36,Atletas!$1:$1048576,7,FALSE)</f>
        <v>#N/A</v>
      </c>
      <c r="G36" s="31" t="e">
        <f>VLOOKUP($E36,Atletas!$1:$1048576,9,FALSE)</f>
        <v>#N/A</v>
      </c>
      <c r="H36" s="76" t="e">
        <f>VLOOKUP($E36,Atletas!$1:$1048576,5,FALSE)</f>
        <v>#N/A</v>
      </c>
      <c r="I36" s="35"/>
      <c r="J36" s="34"/>
      <c r="K36" s="35"/>
      <c r="L36" s="35" t="s">
        <v>2012</v>
      </c>
    </row>
    <row r="37" spans="1:13" s="30" customFormat="1">
      <c r="A37" s="27"/>
      <c r="B37" s="28"/>
      <c r="C37" s="29"/>
      <c r="D37" s="26"/>
      <c r="E37" s="30" t="s">
        <v>1105</v>
      </c>
      <c r="F37" s="31" t="e">
        <f>VLOOKUP($E37,Atletas!$1:$1048576,7,FALSE)</f>
        <v>#N/A</v>
      </c>
      <c r="G37" s="31" t="e">
        <f>VLOOKUP($E37,Atletas!$1:$1048576,9,FALSE)</f>
        <v>#N/A</v>
      </c>
      <c r="H37" s="76" t="e">
        <f>VLOOKUP($E37,Atletas!$1:$1048576,5,FALSE)</f>
        <v>#N/A</v>
      </c>
      <c r="I37" s="35"/>
      <c r="J37" s="34"/>
      <c r="K37" s="35"/>
      <c r="L37" s="35" t="s">
        <v>670</v>
      </c>
      <c r="M37" s="44"/>
    </row>
    <row r="38" spans="1:13" s="30" customFormat="1">
      <c r="A38" s="27"/>
      <c r="B38" s="28"/>
      <c r="C38" s="29"/>
      <c r="D38" s="26"/>
      <c r="E38" s="30" t="s">
        <v>1582</v>
      </c>
      <c r="F38" s="31">
        <f>VLOOKUP($E38,Atletas!$1:$1048576,7,FALSE)</f>
        <v>34765</v>
      </c>
      <c r="G38" s="31" t="str">
        <f>VLOOKUP($E38,Atletas!$1:$1048576,9,FALSE)</f>
        <v>Júnior</v>
      </c>
      <c r="H38" s="76" t="str">
        <f>VLOOKUP($E38,Atletas!$1:$1048576,5,FALSE)</f>
        <v>ADRAP</v>
      </c>
      <c r="I38" s="35"/>
      <c r="J38" s="34"/>
      <c r="K38" s="35"/>
      <c r="L38" s="35" t="s">
        <v>2014</v>
      </c>
    </row>
    <row r="39" spans="1:13" s="30" customFormat="1">
      <c r="A39" s="27"/>
      <c r="B39" s="28"/>
      <c r="C39" s="29"/>
      <c r="D39" s="26"/>
      <c r="E39" s="30" t="s">
        <v>1699</v>
      </c>
      <c r="F39" s="31">
        <f>VLOOKUP($E39,Atletas!$1:$1048576,7,FALSE)</f>
        <v>28186</v>
      </c>
      <c r="G39" s="31" t="str">
        <f>VLOOKUP($E39,Atletas!$1:$1048576,9,FALSE)</f>
        <v>S/Veterano</v>
      </c>
      <c r="H39" s="76" t="str">
        <f>VLOOKUP($E39,Atletas!$1:$1048576,5,FALSE)</f>
        <v>CSM</v>
      </c>
      <c r="I39" s="35"/>
      <c r="J39" s="34"/>
      <c r="K39" s="35"/>
      <c r="L39" s="35" t="s">
        <v>71</v>
      </c>
    </row>
    <row r="40" spans="1:13" s="30" customFormat="1">
      <c r="A40" s="27"/>
      <c r="B40" s="28"/>
      <c r="C40" s="29"/>
      <c r="D40" s="26"/>
      <c r="E40" s="30" t="s">
        <v>1651</v>
      </c>
      <c r="F40" s="31">
        <f>VLOOKUP($E40,Atletas!$1:$1048576,7,FALSE)</f>
        <v>33158</v>
      </c>
      <c r="G40" s="31" t="str">
        <f>VLOOKUP($E40,Atletas!$1:$1048576,9,FALSE)</f>
        <v>Sénior</v>
      </c>
      <c r="H40" s="76" t="str">
        <f>VLOOKUP($E40,Atletas!$1:$1048576,5,FALSE)</f>
        <v>ADRAP</v>
      </c>
      <c r="I40" s="35"/>
      <c r="J40" s="34"/>
      <c r="K40" s="35"/>
      <c r="L40" s="35" t="s">
        <v>2675</v>
      </c>
      <c r="M40" s="44"/>
    </row>
    <row r="41" spans="1:13" s="30" customFormat="1">
      <c r="A41" s="27"/>
      <c r="B41" s="28"/>
      <c r="C41" s="29"/>
      <c r="D41" s="26"/>
      <c r="E41" s="30" t="s">
        <v>1421</v>
      </c>
      <c r="F41" s="31">
        <f>VLOOKUP($E41,Atletas!$1:$1048576,7,FALSE)</f>
        <v>31116</v>
      </c>
      <c r="G41" s="31" t="str">
        <f>VLOOKUP($E41,Atletas!$1:$1048576,9,FALSE)</f>
        <v>Sénior</v>
      </c>
      <c r="H41" s="76" t="str">
        <f>VLOOKUP($E41,Atletas!$1:$1048576,5,FALSE)</f>
        <v>ADRAP</v>
      </c>
      <c r="I41" s="35"/>
      <c r="J41" s="34"/>
      <c r="K41" s="35"/>
      <c r="L41" s="35" t="s">
        <v>2015</v>
      </c>
    </row>
    <row r="42" spans="1:13" s="30" customFormat="1">
      <c r="A42" s="27"/>
      <c r="B42" s="28"/>
      <c r="C42" s="29"/>
      <c r="D42" s="26"/>
      <c r="E42" s="30" t="s">
        <v>1490</v>
      </c>
      <c r="F42" s="31">
        <f>VLOOKUP($E42,Atletas!$1:$1048576,7,FALSE)</f>
        <v>34172</v>
      </c>
      <c r="G42" s="31" t="str">
        <f>VLOOKUP($E42,Atletas!$1:$1048576,9,FALSE)</f>
        <v>S/Sub-23</v>
      </c>
      <c r="H42" s="76" t="str">
        <f>VLOOKUP($E42,Atletas!$1:$1048576,5,FALSE)</f>
        <v>GDE</v>
      </c>
      <c r="I42" s="35"/>
      <c r="J42" s="34"/>
      <c r="K42" s="35"/>
      <c r="L42" s="35" t="s">
        <v>671</v>
      </c>
      <c r="M42" s="44"/>
    </row>
    <row r="43" spans="1:13" s="30" customFormat="1">
      <c r="A43" s="27"/>
      <c r="B43" s="28"/>
      <c r="C43" s="29"/>
      <c r="D43" s="26"/>
      <c r="E43" s="30" t="s">
        <v>1524</v>
      </c>
      <c r="F43" s="31">
        <f>VLOOKUP($E43,Atletas!$1:$1048576,7,FALSE)</f>
        <v>33533</v>
      </c>
      <c r="G43" s="31" t="str">
        <f>VLOOKUP($E43,Atletas!$1:$1048576,9,FALSE)</f>
        <v>S/Sub-23</v>
      </c>
      <c r="H43" s="76" t="str">
        <f>VLOOKUP($E43,Atletas!$1:$1048576,5,FALSE)</f>
        <v>AJS</v>
      </c>
      <c r="I43" s="35"/>
      <c r="J43" s="34"/>
      <c r="K43" s="35"/>
      <c r="L43" s="35" t="s">
        <v>2016</v>
      </c>
      <c r="M43" s="44"/>
    </row>
    <row r="44" spans="1:13" s="30" customFormat="1">
      <c r="A44" s="27"/>
      <c r="B44" s="28"/>
      <c r="C44" s="29"/>
      <c r="D44" s="26"/>
      <c r="E44" s="30" t="s">
        <v>1276</v>
      </c>
      <c r="F44" s="31" t="e">
        <f>VLOOKUP($E44,Atletas!$1:$1048576,7,FALSE)</f>
        <v>#N/A</v>
      </c>
      <c r="G44" s="31" t="e">
        <f>VLOOKUP($E44,Atletas!$1:$1048576,9,FALSE)</f>
        <v>#N/A</v>
      </c>
      <c r="H44" s="76" t="e">
        <f>VLOOKUP($E44,Atletas!$1:$1048576,5,FALSE)</f>
        <v>#N/A</v>
      </c>
      <c r="I44" s="35"/>
      <c r="J44" s="34"/>
      <c r="K44" s="35"/>
      <c r="L44" s="35" t="s">
        <v>734</v>
      </c>
      <c r="M44" s="44"/>
    </row>
    <row r="45" spans="1:13" s="30" customFormat="1">
      <c r="A45" s="27"/>
      <c r="B45" s="28"/>
      <c r="C45" s="29"/>
      <c r="D45" s="26"/>
      <c r="E45" s="30" t="s">
        <v>1580</v>
      </c>
      <c r="F45" s="31" t="e">
        <f>VLOOKUP($E45,Atletas!$1:$1048576,7,FALSE)</f>
        <v>#N/A</v>
      </c>
      <c r="G45" s="31" t="e">
        <f>VLOOKUP($E45,Atletas!$1:$1048576,9,FALSE)</f>
        <v>#N/A</v>
      </c>
      <c r="H45" s="76" t="e">
        <f>VLOOKUP($E45,Atletas!$1:$1048576,5,FALSE)</f>
        <v>#N/A</v>
      </c>
      <c r="I45" s="35"/>
      <c r="J45" s="34"/>
      <c r="K45" s="35"/>
      <c r="L45" s="35" t="s">
        <v>735</v>
      </c>
      <c r="M45" s="44"/>
    </row>
    <row r="46" spans="1:13" s="30" customFormat="1">
      <c r="A46" s="27"/>
      <c r="B46" s="28"/>
      <c r="C46" s="29"/>
      <c r="D46" s="26"/>
      <c r="E46" s="30" t="s">
        <v>1573</v>
      </c>
      <c r="F46" s="31">
        <f>VLOOKUP($E46,Atletas!$1:$1048576,7,FALSE)</f>
        <v>32213</v>
      </c>
      <c r="G46" s="31" t="str">
        <f>VLOOKUP($E46,Atletas!$1:$1048576,9,FALSE)</f>
        <v>Sénior</v>
      </c>
      <c r="H46" s="76" t="str">
        <f>VLOOKUP($E46,Atletas!$1:$1048576,5,FALSE)</f>
        <v>AJS</v>
      </c>
      <c r="I46" s="35"/>
      <c r="J46" s="34"/>
      <c r="K46" s="35"/>
      <c r="L46" s="35" t="s">
        <v>736</v>
      </c>
      <c r="M46" s="44"/>
    </row>
    <row r="47" spans="1:13" s="30" customFormat="1">
      <c r="A47" s="27"/>
      <c r="B47" s="28"/>
      <c r="C47" s="29"/>
      <c r="D47" s="26"/>
      <c r="E47" s="30" t="s">
        <v>1277</v>
      </c>
      <c r="F47" s="31">
        <f>VLOOKUP($E47,Atletas!$1:$1048576,7,FALSE)</f>
        <v>32882</v>
      </c>
      <c r="G47" s="31" t="str">
        <f>VLOOKUP($E47,Atletas!$1:$1048576,9,FALSE)</f>
        <v>Sénior</v>
      </c>
      <c r="H47" s="76" t="str">
        <f>VLOOKUP($E47,Atletas!$1:$1048576,5,FALSE)</f>
        <v>ADRAP</v>
      </c>
      <c r="I47" s="35"/>
      <c r="J47" s="34"/>
      <c r="K47" s="35"/>
      <c r="L47" s="35" t="s">
        <v>72</v>
      </c>
    </row>
    <row r="48" spans="1:13" s="30" customFormat="1">
      <c r="A48" s="27"/>
      <c r="B48" s="28"/>
      <c r="C48" s="29"/>
      <c r="D48" s="26"/>
      <c r="E48" s="30" t="s">
        <v>676</v>
      </c>
      <c r="F48" s="31">
        <f>VLOOKUP($E48,Atletas!$1:$1048576,7,FALSE)</f>
        <v>26672</v>
      </c>
      <c r="G48" s="31" t="str">
        <f>VLOOKUP($E48,Atletas!$1:$1048576,9,FALSE)</f>
        <v>S/Veterano</v>
      </c>
      <c r="H48" s="76" t="str">
        <f>VLOOKUP($E48,Atletas!$1:$1048576,5,FALSE)</f>
        <v>ADRAP</v>
      </c>
      <c r="I48" s="35"/>
      <c r="J48" s="34"/>
      <c r="K48" s="35"/>
      <c r="L48" s="35" t="s">
        <v>2679</v>
      </c>
    </row>
    <row r="49" spans="1:12" s="30" customFormat="1">
      <c r="A49" s="27"/>
      <c r="B49" s="28"/>
      <c r="C49" s="29"/>
      <c r="D49" s="26"/>
      <c r="E49" s="30" t="s">
        <v>1655</v>
      </c>
      <c r="F49" s="31">
        <f>VLOOKUP($E49,Atletas!$1:$1048576,7,FALSE)</f>
        <v>33755</v>
      </c>
      <c r="G49" s="31" t="str">
        <f>VLOOKUP($E49,Atletas!$1:$1048576,9,FALSE)</f>
        <v>S/Sub-23</v>
      </c>
      <c r="H49" s="76" t="str">
        <f>VLOOKUP($E49,Atletas!$1:$1048576,5,FALSE)</f>
        <v>ADRAP</v>
      </c>
      <c r="I49" s="35"/>
      <c r="J49" s="34"/>
      <c r="K49" s="35"/>
      <c r="L49" s="35" t="s">
        <v>73</v>
      </c>
    </row>
    <row r="50" spans="1:12" s="30" customFormat="1">
      <c r="A50" s="27"/>
      <c r="B50" s="28"/>
      <c r="C50" s="29"/>
      <c r="D50" s="26"/>
      <c r="E50" s="30" t="s">
        <v>1509</v>
      </c>
      <c r="F50" s="31">
        <f>VLOOKUP($E50,Atletas!$1:$1048576,7,FALSE)</f>
        <v>33906</v>
      </c>
      <c r="G50" s="31" t="str">
        <f>VLOOKUP($E50,Atletas!$1:$1048576,9,FALSE)</f>
        <v>S/Sub-23</v>
      </c>
      <c r="H50" s="76" t="str">
        <f>VLOOKUP($E50,Atletas!$1:$1048576,5,FALSE)</f>
        <v>AJS</v>
      </c>
      <c r="I50" s="35"/>
      <c r="J50" s="34"/>
      <c r="K50" s="35"/>
      <c r="L50" s="35" t="s">
        <v>2678</v>
      </c>
    </row>
    <row r="51" spans="1:12" s="30" customFormat="1">
      <c r="A51" s="27"/>
      <c r="B51" s="28"/>
      <c r="C51" s="29"/>
      <c r="D51" s="26"/>
      <c r="E51" s="30" t="s">
        <v>1616</v>
      </c>
      <c r="F51" s="31">
        <f>VLOOKUP($E51,Atletas!$1:$1048576,7,FALSE)</f>
        <v>29780</v>
      </c>
      <c r="G51" s="31" t="str">
        <f>VLOOKUP($E51,Atletas!$1:$1048576,9,FALSE)</f>
        <v>Sénior</v>
      </c>
      <c r="H51" s="76" t="str">
        <f>VLOOKUP($E51,Atletas!$1:$1048576,5,FALSE)</f>
        <v>CAFH</v>
      </c>
      <c r="I51" s="35"/>
      <c r="J51" s="34"/>
      <c r="K51" s="35"/>
      <c r="L51" s="35" t="s">
        <v>2680</v>
      </c>
    </row>
    <row r="52" spans="1:12" s="30" customFormat="1">
      <c r="A52" s="27"/>
      <c r="B52" s="28"/>
      <c r="C52" s="29"/>
      <c r="D52" s="26"/>
      <c r="F52" s="31">
        <f>VLOOKUP($E52,Atletas!$1:$1048576,7,FALSE)</f>
        <v>0</v>
      </c>
      <c r="G52" s="31">
        <f>VLOOKUP($E52,Atletas!$1:$1048576,9,FALSE)</f>
        <v>0</v>
      </c>
      <c r="H52" s="76">
        <f>VLOOKUP($E52,Atletas!$1:$1048576,5,FALSE)</f>
        <v>0</v>
      </c>
      <c r="I52" s="35"/>
      <c r="J52" s="34"/>
      <c r="K52" s="35"/>
      <c r="L52" s="35" t="s">
        <v>27</v>
      </c>
    </row>
    <row r="53" spans="1:12" s="30" customFormat="1">
      <c r="A53" s="27"/>
      <c r="B53" s="28"/>
      <c r="C53" s="29"/>
      <c r="D53" s="26"/>
      <c r="F53" s="31">
        <f>VLOOKUP($E53,Atletas!$1:$1048576,7,FALSE)</f>
        <v>0</v>
      </c>
      <c r="G53" s="31">
        <f>VLOOKUP($E53,Atletas!$1:$1048576,9,FALSE)</f>
        <v>0</v>
      </c>
      <c r="H53" s="76">
        <f>VLOOKUP($E53,Atletas!$1:$1048576,5,FALSE)</f>
        <v>0</v>
      </c>
      <c r="I53" s="35"/>
      <c r="J53" s="34"/>
      <c r="K53" s="35"/>
      <c r="L53" s="35" t="s">
        <v>27</v>
      </c>
    </row>
    <row r="54" spans="1:12" s="36" customFormat="1">
      <c r="A54" s="27"/>
      <c r="B54" s="28"/>
      <c r="C54" s="29"/>
      <c r="D54" s="26"/>
      <c r="E54" s="30"/>
      <c r="F54" s="31"/>
      <c r="G54" s="35"/>
      <c r="H54" s="76"/>
      <c r="I54" s="33"/>
      <c r="J54" s="34"/>
      <c r="K54" s="33"/>
      <c r="L54" s="35"/>
    </row>
    <row r="55" spans="1:12" s="36" customFormat="1">
      <c r="A55" s="27"/>
      <c r="B55" s="28"/>
      <c r="C55" s="29"/>
      <c r="D55" s="26"/>
      <c r="E55" s="30"/>
      <c r="F55" s="31"/>
      <c r="G55" s="35"/>
      <c r="H55" s="76"/>
      <c r="I55" s="33"/>
      <c r="J55" s="34"/>
      <c r="K55" s="33"/>
      <c r="L55" s="35"/>
    </row>
    <row r="56" spans="1:12" s="36" customFormat="1">
      <c r="A56" s="27"/>
      <c r="B56" s="28"/>
      <c r="C56" s="29"/>
      <c r="D56" s="26"/>
      <c r="E56" s="30"/>
      <c r="F56" s="31"/>
      <c r="G56" s="35"/>
      <c r="H56" s="76"/>
      <c r="I56" s="33"/>
      <c r="J56" s="34"/>
      <c r="K56" s="33"/>
      <c r="L56" s="35"/>
    </row>
    <row r="57" spans="1:12" s="36" customFormat="1">
      <c r="A57" s="27"/>
      <c r="B57" s="28"/>
      <c r="C57" s="29"/>
      <c r="D57" s="26"/>
      <c r="E57" s="30"/>
      <c r="F57" s="31"/>
      <c r="G57" s="35"/>
      <c r="H57" s="76"/>
      <c r="I57" s="33"/>
      <c r="J57" s="34"/>
      <c r="K57" s="33"/>
      <c r="L57" s="35"/>
    </row>
    <row r="58" spans="1:12" s="36" customFormat="1">
      <c r="A58" s="27"/>
      <c r="B58" s="28"/>
      <c r="C58" s="29"/>
      <c r="D58" s="26"/>
      <c r="E58" s="30"/>
      <c r="F58" s="31"/>
      <c r="G58" s="35"/>
      <c r="H58" s="76"/>
      <c r="I58" s="33"/>
      <c r="J58" s="34"/>
      <c r="K58" s="33"/>
      <c r="L58" s="35"/>
    </row>
    <row r="59" spans="1:12" s="36" customFormat="1">
      <c r="A59" s="27"/>
      <c r="B59" s="28"/>
      <c r="C59" s="29"/>
      <c r="D59" s="26"/>
      <c r="E59" s="30"/>
      <c r="F59" s="31"/>
      <c r="G59" s="35"/>
      <c r="H59" s="76"/>
      <c r="I59" s="33"/>
      <c r="J59" s="34"/>
      <c r="K59" s="33"/>
      <c r="L59" s="35"/>
    </row>
    <row r="60" spans="1:12" s="36" customFormat="1">
      <c r="A60" s="27"/>
      <c r="B60" s="28"/>
      <c r="C60" s="29"/>
      <c r="D60" s="26"/>
      <c r="E60" s="30"/>
      <c r="F60" s="31"/>
      <c r="G60" s="35"/>
      <c r="H60" s="76"/>
      <c r="I60" s="33"/>
      <c r="J60" s="34"/>
      <c r="K60" s="33"/>
      <c r="L60" s="35"/>
    </row>
    <row r="61" spans="1:12" s="36" customFormat="1">
      <c r="A61" s="27"/>
      <c r="B61" s="28"/>
      <c r="C61" s="29"/>
      <c r="D61" s="26"/>
      <c r="E61" s="30"/>
      <c r="F61" s="31"/>
      <c r="G61" s="35"/>
      <c r="H61" s="76"/>
      <c r="I61" s="33"/>
      <c r="J61" s="34"/>
      <c r="K61" s="33"/>
      <c r="L61" s="35"/>
    </row>
    <row r="62" spans="1:12" s="36" customFormat="1">
      <c r="A62" s="27"/>
      <c r="B62" s="28"/>
      <c r="C62" s="29"/>
      <c r="D62" s="26"/>
      <c r="E62" s="30"/>
      <c r="F62" s="31"/>
      <c r="G62" s="35"/>
      <c r="H62" s="76"/>
      <c r="I62" s="33"/>
      <c r="J62" s="34"/>
      <c r="K62" s="33"/>
      <c r="L62" s="35"/>
    </row>
    <row r="63" spans="1:12" s="36" customFormat="1">
      <c r="A63" s="27"/>
      <c r="B63" s="28"/>
      <c r="C63" s="29"/>
      <c r="D63" s="26"/>
      <c r="E63" s="30"/>
      <c r="F63" s="31"/>
      <c r="G63" s="35"/>
      <c r="H63" s="76"/>
      <c r="I63" s="33"/>
      <c r="J63" s="34"/>
      <c r="K63" s="33"/>
      <c r="L63" s="35"/>
    </row>
    <row r="64" spans="1:12" s="36" customFormat="1">
      <c r="A64" s="27"/>
      <c r="B64" s="28"/>
      <c r="C64" s="29"/>
      <c r="D64" s="26"/>
      <c r="E64" s="30"/>
      <c r="F64" s="31"/>
      <c r="G64" s="35"/>
      <c r="H64" s="76"/>
      <c r="I64" s="33"/>
      <c r="J64" s="34"/>
      <c r="K64" s="33"/>
      <c r="L64" s="35"/>
    </row>
    <row r="65" spans="1:12" s="36" customFormat="1">
      <c r="A65" s="27"/>
      <c r="B65" s="28"/>
      <c r="C65" s="29"/>
      <c r="D65" s="26"/>
      <c r="E65" s="30"/>
      <c r="F65" s="31"/>
      <c r="G65" s="35"/>
      <c r="H65" s="76"/>
      <c r="I65" s="33"/>
      <c r="J65" s="34"/>
      <c r="K65" s="33"/>
      <c r="L65" s="35"/>
    </row>
    <row r="66" spans="1:12" s="36" customFormat="1">
      <c r="A66" s="27"/>
      <c r="B66" s="28"/>
      <c r="C66" s="29"/>
      <c r="D66" s="26"/>
      <c r="E66" s="30"/>
      <c r="F66" s="31"/>
      <c r="G66" s="35"/>
      <c r="H66" s="76"/>
      <c r="I66" s="33"/>
      <c r="J66" s="34"/>
      <c r="K66" s="33"/>
      <c r="L66" s="35"/>
    </row>
    <row r="67" spans="1:12" s="36" customFormat="1">
      <c r="A67" s="27"/>
      <c r="B67" s="28"/>
      <c r="C67" s="29"/>
      <c r="D67" s="26"/>
      <c r="E67" s="30"/>
      <c r="F67" s="31"/>
      <c r="G67" s="35"/>
      <c r="H67" s="76"/>
      <c r="I67" s="33"/>
      <c r="J67" s="34"/>
      <c r="K67" s="33"/>
      <c r="L67" s="35"/>
    </row>
    <row r="68" spans="1:12" s="36" customFormat="1">
      <c r="A68" s="27"/>
      <c r="B68" s="28"/>
      <c r="C68" s="29"/>
      <c r="D68" s="26"/>
      <c r="E68" s="30"/>
      <c r="F68" s="31"/>
      <c r="G68" s="35"/>
      <c r="H68" s="76"/>
      <c r="I68" s="33"/>
      <c r="J68" s="34"/>
      <c r="K68" s="33"/>
      <c r="L68" s="35"/>
    </row>
    <row r="69" spans="1:12" s="36" customFormat="1">
      <c r="A69" s="27"/>
      <c r="B69" s="28"/>
      <c r="C69" s="29"/>
      <c r="D69" s="26"/>
      <c r="E69" s="30"/>
      <c r="F69" s="31"/>
      <c r="G69" s="35"/>
      <c r="H69" s="76"/>
      <c r="I69" s="33"/>
      <c r="J69" s="34"/>
      <c r="K69" s="33"/>
      <c r="L69" s="35"/>
    </row>
    <row r="70" spans="1:12" s="36" customFormat="1">
      <c r="A70" s="27"/>
      <c r="B70" s="28"/>
      <c r="C70" s="29"/>
      <c r="D70" s="26"/>
      <c r="E70" s="30"/>
      <c r="F70" s="31"/>
      <c r="G70" s="35"/>
      <c r="H70" s="76"/>
      <c r="I70" s="33"/>
      <c r="J70" s="34"/>
      <c r="K70" s="33"/>
      <c r="L70" s="35"/>
    </row>
    <row r="71" spans="1:12" s="36" customFormat="1">
      <c r="A71" s="27"/>
      <c r="B71" s="28"/>
      <c r="C71" s="29"/>
      <c r="D71" s="26"/>
      <c r="E71" s="30"/>
      <c r="F71" s="31"/>
      <c r="G71" s="35"/>
      <c r="H71" s="76"/>
      <c r="I71" s="33"/>
      <c r="J71" s="34"/>
      <c r="K71" s="33"/>
      <c r="L71" s="35"/>
    </row>
    <row r="72" spans="1:12" s="36" customFormat="1">
      <c r="A72" s="27"/>
      <c r="B72" s="28"/>
      <c r="C72" s="29"/>
      <c r="D72" s="26"/>
      <c r="E72" s="30"/>
      <c r="F72" s="31"/>
      <c r="G72" s="35"/>
      <c r="H72" s="76"/>
      <c r="I72" s="33"/>
      <c r="J72" s="34"/>
      <c r="K72" s="33"/>
      <c r="L72" s="35"/>
    </row>
    <row r="73" spans="1:12" s="36" customFormat="1">
      <c r="A73" s="27"/>
      <c r="B73" s="28"/>
      <c r="C73" s="29"/>
      <c r="D73" s="26"/>
      <c r="E73" s="30"/>
      <c r="F73" s="31"/>
      <c r="G73" s="35"/>
      <c r="H73" s="76"/>
      <c r="I73" s="33"/>
      <c r="J73" s="34"/>
      <c r="K73" s="33"/>
      <c r="L73" s="35"/>
    </row>
    <row r="74" spans="1:12" s="36" customFormat="1">
      <c r="A74" s="27"/>
      <c r="B74" s="28"/>
      <c r="C74" s="29"/>
      <c r="D74" s="26"/>
      <c r="E74" s="30"/>
      <c r="F74" s="31"/>
      <c r="G74" s="35"/>
      <c r="H74" s="76"/>
      <c r="I74" s="33"/>
      <c r="J74" s="34"/>
      <c r="K74" s="33"/>
      <c r="L74" s="35"/>
    </row>
    <row r="75" spans="1:12" s="36" customFormat="1">
      <c r="A75" s="27"/>
      <c r="B75" s="28"/>
      <c r="C75" s="29"/>
      <c r="D75" s="26"/>
      <c r="E75" s="30"/>
      <c r="F75" s="31"/>
      <c r="G75" s="35"/>
      <c r="H75" s="76"/>
      <c r="I75" s="33"/>
      <c r="J75" s="34"/>
      <c r="K75" s="33"/>
      <c r="L75" s="35"/>
    </row>
    <row r="76" spans="1:12" s="36" customFormat="1">
      <c r="A76" s="27"/>
      <c r="B76" s="28"/>
      <c r="C76" s="29"/>
      <c r="D76" s="26"/>
      <c r="E76" s="30"/>
      <c r="F76" s="31"/>
      <c r="G76" s="35"/>
      <c r="H76" s="76"/>
      <c r="I76" s="33"/>
      <c r="J76" s="34"/>
      <c r="K76" s="33"/>
      <c r="L76" s="35"/>
    </row>
    <row r="77" spans="1:12" s="36" customFormat="1">
      <c r="A77" s="27"/>
      <c r="B77" s="28"/>
      <c r="C77" s="29"/>
      <c r="D77" s="26"/>
      <c r="E77" s="30"/>
      <c r="F77" s="31"/>
      <c r="G77" s="35"/>
      <c r="H77" s="76"/>
      <c r="I77" s="33"/>
      <c r="J77" s="34"/>
      <c r="K77" s="33"/>
      <c r="L77" s="35"/>
    </row>
    <row r="78" spans="1:12" s="36" customFormat="1">
      <c r="A78" s="27"/>
      <c r="B78" s="28"/>
      <c r="C78" s="29"/>
      <c r="D78" s="26"/>
      <c r="E78" s="30"/>
      <c r="F78" s="31"/>
      <c r="G78" s="35"/>
      <c r="H78" s="76"/>
      <c r="I78" s="33"/>
      <c r="J78" s="34"/>
      <c r="K78" s="33"/>
      <c r="L78" s="35"/>
    </row>
    <row r="79" spans="1:12" s="36" customFormat="1">
      <c r="A79" s="27"/>
      <c r="B79" s="28"/>
      <c r="C79" s="29"/>
      <c r="D79" s="26"/>
      <c r="E79" s="30"/>
      <c r="F79" s="31"/>
      <c r="G79" s="35"/>
      <c r="H79" s="76"/>
      <c r="I79" s="33"/>
      <c r="J79" s="34"/>
      <c r="K79" s="33"/>
      <c r="L79" s="35"/>
    </row>
    <row r="80" spans="1:12" s="36" customFormat="1">
      <c r="A80" s="27"/>
      <c r="B80" s="28"/>
      <c r="C80" s="29"/>
      <c r="D80" s="26"/>
      <c r="E80" s="30"/>
      <c r="F80" s="31"/>
      <c r="G80" s="35"/>
      <c r="H80" s="76"/>
      <c r="I80" s="33"/>
      <c r="J80" s="34"/>
      <c r="K80" s="33"/>
      <c r="L80" s="35"/>
    </row>
    <row r="81" spans="1:12" s="36" customFormat="1">
      <c r="A81" s="27"/>
      <c r="B81" s="28"/>
      <c r="C81" s="29"/>
      <c r="D81" s="26"/>
      <c r="E81" s="30"/>
      <c r="F81" s="31"/>
      <c r="G81" s="35"/>
      <c r="H81" s="76"/>
      <c r="I81" s="33"/>
      <c r="J81" s="34"/>
      <c r="K81" s="33"/>
      <c r="L81" s="35"/>
    </row>
    <row r="82" spans="1:12" s="36" customFormat="1">
      <c r="A82" s="27"/>
      <c r="B82" s="28"/>
      <c r="C82" s="29"/>
      <c r="D82" s="26"/>
      <c r="E82" s="30"/>
      <c r="F82" s="31"/>
      <c r="G82" s="35"/>
      <c r="H82" s="76"/>
      <c r="I82" s="33"/>
      <c r="J82" s="34"/>
      <c r="K82" s="33"/>
      <c r="L82" s="35"/>
    </row>
    <row r="83" spans="1:12" s="36" customFormat="1">
      <c r="A83" s="27"/>
      <c r="B83" s="28"/>
      <c r="C83" s="29"/>
      <c r="D83" s="26"/>
      <c r="E83" s="30"/>
      <c r="F83" s="31"/>
      <c r="G83" s="35"/>
      <c r="H83" s="76"/>
      <c r="I83" s="33"/>
      <c r="J83" s="34"/>
      <c r="K83" s="33"/>
      <c r="L83" s="35"/>
    </row>
    <row r="84" spans="1:12" s="36" customFormat="1">
      <c r="A84" s="27"/>
      <c r="B84" s="28"/>
      <c r="C84" s="29"/>
      <c r="D84" s="26"/>
      <c r="E84" s="30"/>
      <c r="F84" s="31"/>
      <c r="G84" s="35"/>
      <c r="H84" s="76"/>
      <c r="I84" s="33"/>
      <c r="J84" s="34"/>
      <c r="K84" s="33"/>
      <c r="L84" s="35"/>
    </row>
    <row r="85" spans="1:12" s="36" customFormat="1">
      <c r="A85" s="27"/>
      <c r="B85" s="28"/>
      <c r="C85" s="29"/>
      <c r="D85" s="26"/>
      <c r="E85" s="30"/>
      <c r="F85" s="31"/>
      <c r="G85" s="35"/>
      <c r="H85" s="76"/>
      <c r="I85" s="33"/>
      <c r="J85" s="34"/>
      <c r="K85" s="33"/>
      <c r="L85" s="35"/>
    </row>
    <row r="86" spans="1:12" s="36" customFormat="1">
      <c r="A86" s="27"/>
      <c r="B86" s="28"/>
      <c r="C86" s="29"/>
      <c r="D86" s="26"/>
      <c r="E86" s="30"/>
      <c r="F86" s="31"/>
      <c r="G86" s="35"/>
      <c r="H86" s="76"/>
      <c r="I86" s="33"/>
      <c r="J86" s="34"/>
      <c r="K86" s="33"/>
      <c r="L86" s="35"/>
    </row>
    <row r="87" spans="1:12" s="36" customFormat="1">
      <c r="A87" s="27"/>
      <c r="B87" s="28"/>
      <c r="C87" s="29"/>
      <c r="D87" s="26"/>
      <c r="E87" s="30"/>
      <c r="F87" s="31"/>
      <c r="G87" s="35"/>
      <c r="H87" s="76"/>
      <c r="I87" s="33"/>
      <c r="J87" s="34"/>
      <c r="K87" s="33"/>
      <c r="L87" s="35"/>
    </row>
    <row r="88" spans="1:12" s="36" customFormat="1">
      <c r="A88" s="27"/>
      <c r="B88" s="28"/>
      <c r="C88" s="29"/>
      <c r="D88" s="26"/>
      <c r="E88" s="30"/>
      <c r="F88" s="31"/>
      <c r="G88" s="35"/>
      <c r="H88" s="76"/>
      <c r="I88" s="33"/>
      <c r="J88" s="34"/>
      <c r="K88" s="33"/>
      <c r="L88" s="35"/>
    </row>
    <row r="89" spans="1:12" s="36" customFormat="1">
      <c r="A89" s="27"/>
      <c r="B89" s="28"/>
      <c r="C89" s="29"/>
      <c r="D89" s="26"/>
      <c r="E89" s="30"/>
      <c r="F89" s="31"/>
      <c r="G89" s="35"/>
      <c r="H89" s="76"/>
      <c r="I89" s="33"/>
      <c r="J89" s="34"/>
      <c r="K89" s="33"/>
      <c r="L89" s="35"/>
    </row>
    <row r="90" spans="1:12" s="36" customFormat="1">
      <c r="A90" s="27"/>
      <c r="B90" s="28"/>
      <c r="C90" s="29"/>
      <c r="D90" s="26"/>
      <c r="E90" s="30"/>
      <c r="F90" s="31"/>
      <c r="G90" s="35"/>
      <c r="H90" s="76"/>
      <c r="I90" s="33"/>
      <c r="J90" s="34"/>
      <c r="K90" s="33"/>
      <c r="L90" s="35"/>
    </row>
    <row r="91" spans="1:12" s="36" customFormat="1">
      <c r="A91" s="27"/>
      <c r="B91" s="28"/>
      <c r="C91" s="29"/>
      <c r="D91" s="26"/>
      <c r="E91" s="30"/>
      <c r="F91" s="31"/>
      <c r="G91" s="35"/>
      <c r="H91" s="76"/>
      <c r="I91" s="33"/>
      <c r="J91" s="34"/>
      <c r="K91" s="33"/>
      <c r="L91" s="35"/>
    </row>
    <row r="92" spans="1:12" s="36" customFormat="1">
      <c r="A92" s="27"/>
      <c r="B92" s="28"/>
      <c r="C92" s="29"/>
      <c r="D92" s="26"/>
      <c r="E92" s="30"/>
      <c r="F92" s="31"/>
      <c r="G92" s="35"/>
      <c r="H92" s="76"/>
      <c r="I92" s="33"/>
      <c r="J92" s="34"/>
      <c r="K92" s="33"/>
      <c r="L92" s="35"/>
    </row>
    <row r="93" spans="1:12" s="36" customFormat="1">
      <c r="A93" s="27"/>
      <c r="B93" s="28"/>
      <c r="C93" s="29"/>
      <c r="D93" s="26"/>
      <c r="E93" s="30"/>
      <c r="F93" s="31"/>
      <c r="G93" s="35"/>
      <c r="H93" s="76"/>
      <c r="I93" s="33"/>
      <c r="J93" s="34"/>
      <c r="K93" s="33"/>
      <c r="L93" s="35"/>
    </row>
    <row r="94" spans="1:12" s="36" customFormat="1">
      <c r="A94" s="27"/>
      <c r="B94" s="28"/>
      <c r="C94" s="29"/>
      <c r="D94" s="26"/>
      <c r="E94" s="30"/>
      <c r="F94" s="31"/>
      <c r="G94" s="35"/>
      <c r="H94" s="76"/>
      <c r="I94" s="33"/>
      <c r="J94" s="34"/>
      <c r="K94" s="33"/>
      <c r="L94" s="35"/>
    </row>
    <row r="95" spans="1:12" s="36" customFormat="1">
      <c r="A95" s="27"/>
      <c r="B95" s="28"/>
      <c r="C95" s="29"/>
      <c r="D95" s="26"/>
      <c r="E95" s="30"/>
      <c r="F95" s="31"/>
      <c r="G95" s="35"/>
      <c r="H95" s="76"/>
      <c r="I95" s="33"/>
      <c r="J95" s="34"/>
      <c r="K95" s="33"/>
      <c r="L95" s="35"/>
    </row>
    <row r="96" spans="1:12" s="36" customFormat="1">
      <c r="A96" s="27"/>
      <c r="B96" s="28"/>
      <c r="C96" s="29"/>
      <c r="D96" s="26"/>
      <c r="E96" s="30"/>
      <c r="F96" s="31"/>
      <c r="G96" s="35"/>
      <c r="H96" s="76"/>
      <c r="I96" s="33"/>
      <c r="J96" s="34"/>
      <c r="K96" s="33"/>
      <c r="L96" s="35"/>
    </row>
    <row r="97" spans="1:12" s="36" customFormat="1">
      <c r="A97" s="27"/>
      <c r="B97" s="28"/>
      <c r="C97" s="29"/>
      <c r="D97" s="26"/>
      <c r="E97" s="30"/>
      <c r="F97" s="31"/>
      <c r="G97" s="35"/>
      <c r="H97" s="76"/>
      <c r="I97" s="33"/>
      <c r="J97" s="34"/>
      <c r="K97" s="33"/>
      <c r="L97" s="35"/>
    </row>
    <row r="98" spans="1:12" s="36" customFormat="1">
      <c r="A98" s="27"/>
      <c r="B98" s="28"/>
      <c r="C98" s="29"/>
      <c r="D98" s="26"/>
      <c r="E98" s="30"/>
      <c r="F98" s="31"/>
      <c r="G98" s="35"/>
      <c r="H98" s="76"/>
      <c r="I98" s="33"/>
      <c r="J98" s="34"/>
      <c r="K98" s="33"/>
      <c r="L98" s="35"/>
    </row>
    <row r="99" spans="1:12" s="36" customFormat="1">
      <c r="A99" s="27"/>
      <c r="B99" s="28"/>
      <c r="C99" s="29"/>
      <c r="D99" s="26"/>
      <c r="E99" s="30"/>
      <c r="F99" s="31"/>
      <c r="G99" s="35"/>
      <c r="H99" s="76"/>
      <c r="I99" s="33"/>
      <c r="J99" s="34"/>
      <c r="K99" s="33"/>
      <c r="L99" s="35"/>
    </row>
    <row r="100" spans="1:12" s="36" customFormat="1">
      <c r="A100" s="27"/>
      <c r="B100" s="28"/>
      <c r="C100" s="29"/>
      <c r="D100" s="26"/>
      <c r="E100" s="30"/>
      <c r="F100" s="31"/>
      <c r="G100" s="35"/>
      <c r="H100" s="76"/>
      <c r="I100" s="33"/>
      <c r="J100" s="34"/>
      <c r="K100" s="33"/>
      <c r="L100" s="35"/>
    </row>
    <row r="101" spans="1:12" s="36" customFormat="1">
      <c r="A101" s="27"/>
      <c r="B101" s="28"/>
      <c r="C101" s="29"/>
      <c r="D101" s="26"/>
      <c r="E101" s="30"/>
      <c r="F101" s="31"/>
      <c r="G101" s="35"/>
      <c r="H101" s="76"/>
      <c r="I101" s="33"/>
      <c r="J101" s="34"/>
      <c r="K101" s="33"/>
      <c r="L101" s="35"/>
    </row>
    <row r="102" spans="1:12" s="36" customFormat="1">
      <c r="A102" s="27"/>
      <c r="B102" s="28"/>
      <c r="C102" s="29"/>
      <c r="D102" s="26"/>
      <c r="E102" s="30"/>
      <c r="F102" s="31"/>
      <c r="G102" s="35"/>
      <c r="H102" s="76"/>
      <c r="I102" s="33"/>
      <c r="J102" s="34"/>
      <c r="K102" s="33"/>
      <c r="L102" s="35"/>
    </row>
    <row r="103" spans="1:12" s="36" customFormat="1">
      <c r="A103" s="27"/>
      <c r="B103" s="28"/>
      <c r="C103" s="29"/>
      <c r="D103" s="26"/>
      <c r="E103" s="30"/>
      <c r="F103" s="31"/>
      <c r="G103" s="35"/>
      <c r="H103" s="76"/>
      <c r="I103" s="33"/>
      <c r="J103" s="34"/>
      <c r="K103" s="33"/>
      <c r="L103" s="35"/>
    </row>
    <row r="104" spans="1:12" s="36" customFormat="1">
      <c r="A104" s="27"/>
      <c r="B104" s="28"/>
      <c r="C104" s="29"/>
      <c r="D104" s="26"/>
      <c r="E104" s="30"/>
      <c r="F104" s="31"/>
      <c r="G104" s="35"/>
      <c r="H104" s="76"/>
      <c r="I104" s="33"/>
      <c r="J104" s="34"/>
      <c r="K104" s="33"/>
      <c r="L104" s="35"/>
    </row>
    <row r="105" spans="1:12" s="36" customFormat="1">
      <c r="A105" s="27"/>
      <c r="B105" s="28"/>
      <c r="C105" s="29"/>
      <c r="D105" s="26"/>
      <c r="E105" s="30"/>
      <c r="F105" s="31"/>
      <c r="G105" s="35"/>
      <c r="H105" s="76"/>
      <c r="I105" s="33"/>
      <c r="J105" s="34"/>
      <c r="K105" s="33"/>
      <c r="L105" s="35"/>
    </row>
    <row r="106" spans="1:12" s="36" customFormat="1">
      <c r="A106" s="27"/>
      <c r="B106" s="28"/>
      <c r="C106" s="29"/>
      <c r="D106" s="26"/>
      <c r="E106" s="30"/>
      <c r="F106" s="31"/>
      <c r="G106" s="35"/>
      <c r="H106" s="76"/>
      <c r="I106" s="33"/>
      <c r="J106" s="34"/>
      <c r="K106" s="33"/>
      <c r="L106" s="35"/>
    </row>
    <row r="107" spans="1:12" s="36" customFormat="1">
      <c r="A107" s="27"/>
      <c r="B107" s="28"/>
      <c r="C107" s="29"/>
      <c r="D107" s="26"/>
      <c r="E107" s="30"/>
      <c r="F107" s="31"/>
      <c r="G107" s="35"/>
      <c r="H107" s="76"/>
      <c r="I107" s="33"/>
      <c r="J107" s="34"/>
      <c r="K107" s="33"/>
      <c r="L107" s="35"/>
    </row>
    <row r="108" spans="1:12" s="36" customFormat="1">
      <c r="A108" s="27"/>
      <c r="B108" s="28"/>
      <c r="C108" s="29"/>
      <c r="D108" s="26"/>
      <c r="E108" s="30"/>
      <c r="F108" s="31"/>
      <c r="G108" s="35"/>
      <c r="H108" s="76"/>
      <c r="I108" s="33"/>
      <c r="J108" s="34"/>
      <c r="K108" s="33"/>
      <c r="L108" s="35"/>
    </row>
    <row r="109" spans="1:12" s="36" customFormat="1">
      <c r="A109" s="27"/>
      <c r="B109" s="28"/>
      <c r="C109" s="29"/>
      <c r="D109" s="26"/>
      <c r="E109" s="30"/>
      <c r="F109" s="31"/>
      <c r="G109" s="35"/>
      <c r="H109" s="76"/>
      <c r="I109" s="33"/>
      <c r="J109" s="34"/>
      <c r="K109" s="33"/>
      <c r="L109" s="35"/>
    </row>
    <row r="110" spans="1:12" s="36" customFormat="1">
      <c r="A110" s="27"/>
      <c r="B110" s="28"/>
      <c r="C110" s="29"/>
      <c r="D110" s="26"/>
      <c r="E110" s="30"/>
      <c r="F110" s="31"/>
      <c r="G110" s="35"/>
      <c r="H110" s="76"/>
      <c r="I110" s="33"/>
      <c r="J110" s="34"/>
      <c r="K110" s="33"/>
      <c r="L110" s="35"/>
    </row>
    <row r="111" spans="1:12" s="36" customFormat="1">
      <c r="A111" s="27"/>
      <c r="B111" s="28"/>
      <c r="C111" s="29"/>
      <c r="D111" s="26"/>
      <c r="E111" s="30"/>
      <c r="F111" s="31"/>
      <c r="G111" s="35"/>
      <c r="H111" s="76"/>
      <c r="I111" s="33"/>
      <c r="J111" s="34"/>
      <c r="K111" s="33"/>
      <c r="L111" s="35"/>
    </row>
    <row r="112" spans="1:12" s="36" customFormat="1">
      <c r="A112" s="27"/>
      <c r="B112" s="28"/>
      <c r="C112" s="29"/>
      <c r="D112" s="26"/>
      <c r="E112" s="30"/>
      <c r="F112" s="31"/>
      <c r="G112" s="35"/>
      <c r="H112" s="76"/>
      <c r="I112" s="33"/>
      <c r="J112" s="34"/>
      <c r="K112" s="33"/>
      <c r="L112" s="35"/>
    </row>
    <row r="113" spans="1:12" s="36" customFormat="1">
      <c r="A113" s="27"/>
      <c r="B113" s="28"/>
      <c r="C113" s="29"/>
      <c r="D113" s="26"/>
      <c r="E113" s="30"/>
      <c r="F113" s="31"/>
      <c r="G113" s="35"/>
      <c r="H113" s="76"/>
      <c r="I113" s="33"/>
      <c r="J113" s="34"/>
      <c r="K113" s="33"/>
      <c r="L113" s="35"/>
    </row>
    <row r="114" spans="1:12" s="36" customFormat="1">
      <c r="A114" s="27"/>
      <c r="B114" s="28"/>
      <c r="C114" s="29"/>
      <c r="D114" s="26"/>
      <c r="E114" s="30"/>
      <c r="F114" s="31"/>
      <c r="G114" s="35"/>
      <c r="H114" s="76"/>
      <c r="I114" s="33"/>
      <c r="J114" s="34"/>
      <c r="K114" s="33"/>
      <c r="L114" s="35"/>
    </row>
    <row r="115" spans="1:12" s="36" customFormat="1">
      <c r="A115" s="27"/>
      <c r="B115" s="28"/>
      <c r="C115" s="29"/>
      <c r="D115" s="26"/>
      <c r="E115" s="30"/>
      <c r="F115" s="31"/>
      <c r="G115" s="35"/>
      <c r="H115" s="76"/>
      <c r="I115" s="33"/>
      <c r="J115" s="34"/>
      <c r="K115" s="33"/>
      <c r="L115" s="35"/>
    </row>
    <row r="116" spans="1:12" s="36" customFormat="1">
      <c r="A116" s="27"/>
      <c r="B116" s="28"/>
      <c r="C116" s="29"/>
      <c r="D116" s="26"/>
      <c r="E116" s="30"/>
      <c r="F116" s="31"/>
      <c r="G116" s="35"/>
      <c r="H116" s="76"/>
      <c r="I116" s="33"/>
      <c r="J116" s="34"/>
      <c r="K116" s="33"/>
      <c r="L116" s="35"/>
    </row>
    <row r="117" spans="1:12" s="36" customFormat="1">
      <c r="A117" s="27"/>
      <c r="B117" s="28"/>
      <c r="C117" s="29"/>
      <c r="D117" s="26"/>
      <c r="E117" s="30"/>
      <c r="F117" s="31"/>
      <c r="G117" s="35"/>
      <c r="H117" s="76"/>
      <c r="I117" s="33"/>
      <c r="J117" s="34"/>
      <c r="K117" s="33"/>
      <c r="L117" s="35"/>
    </row>
    <row r="118" spans="1:12" s="36" customFormat="1">
      <c r="A118" s="27"/>
      <c r="B118" s="28"/>
      <c r="C118" s="29"/>
      <c r="D118" s="26"/>
      <c r="E118" s="30"/>
      <c r="F118" s="31"/>
      <c r="G118" s="35"/>
      <c r="H118" s="76"/>
      <c r="I118" s="33"/>
      <c r="J118" s="34"/>
      <c r="K118" s="33"/>
      <c r="L118" s="35"/>
    </row>
    <row r="119" spans="1:12" s="36" customFormat="1">
      <c r="A119" s="27"/>
      <c r="B119" s="28"/>
      <c r="C119" s="29"/>
      <c r="D119" s="26"/>
      <c r="E119" s="30"/>
      <c r="F119" s="31"/>
      <c r="G119" s="35"/>
      <c r="H119" s="76"/>
      <c r="I119" s="33"/>
      <c r="J119" s="34"/>
      <c r="K119" s="33"/>
      <c r="L119" s="35"/>
    </row>
    <row r="120" spans="1:12" s="36" customFormat="1">
      <c r="A120" s="27"/>
      <c r="B120" s="28"/>
      <c r="C120" s="29"/>
      <c r="D120" s="26"/>
      <c r="E120" s="30"/>
      <c r="F120" s="31"/>
      <c r="G120" s="35"/>
      <c r="H120" s="76"/>
      <c r="I120" s="33"/>
      <c r="J120" s="34"/>
      <c r="K120" s="33"/>
      <c r="L120" s="35"/>
    </row>
    <row r="121" spans="1:12" s="36" customFormat="1">
      <c r="A121" s="27"/>
      <c r="B121" s="28"/>
      <c r="C121" s="29"/>
      <c r="D121" s="26"/>
      <c r="E121" s="30"/>
      <c r="F121" s="31"/>
      <c r="G121" s="35"/>
      <c r="H121" s="76"/>
      <c r="I121" s="33"/>
      <c r="J121" s="34"/>
      <c r="K121" s="33"/>
      <c r="L121" s="35"/>
    </row>
    <row r="122" spans="1:12" s="36" customFormat="1">
      <c r="A122" s="27"/>
      <c r="B122" s="28"/>
      <c r="C122" s="29"/>
      <c r="D122" s="26"/>
      <c r="E122" s="30"/>
      <c r="F122" s="31"/>
      <c r="G122" s="35"/>
      <c r="H122" s="76"/>
      <c r="I122" s="33"/>
      <c r="J122" s="34"/>
      <c r="K122" s="33"/>
      <c r="L122" s="35"/>
    </row>
    <row r="123" spans="1:12" s="36" customFormat="1">
      <c r="A123" s="27"/>
      <c r="B123" s="28"/>
      <c r="C123" s="29"/>
      <c r="D123" s="26"/>
      <c r="E123" s="30"/>
      <c r="F123" s="31"/>
      <c r="G123" s="35"/>
      <c r="H123" s="76"/>
      <c r="I123" s="33"/>
      <c r="J123" s="34"/>
      <c r="K123" s="33"/>
      <c r="L123" s="35"/>
    </row>
    <row r="124" spans="1:12" s="36" customFormat="1">
      <c r="A124" s="27"/>
      <c r="B124" s="28"/>
      <c r="C124" s="29"/>
      <c r="D124" s="26"/>
      <c r="E124" s="30"/>
      <c r="F124" s="31"/>
      <c r="G124" s="35"/>
      <c r="H124" s="76"/>
      <c r="I124" s="33"/>
      <c r="J124" s="34"/>
      <c r="K124" s="33"/>
      <c r="L124" s="35"/>
    </row>
    <row r="125" spans="1:12" s="36" customFormat="1">
      <c r="A125" s="27"/>
      <c r="B125" s="28"/>
      <c r="C125" s="29"/>
      <c r="D125" s="26"/>
      <c r="E125" s="30"/>
      <c r="F125" s="31"/>
      <c r="G125" s="35"/>
      <c r="H125" s="76"/>
      <c r="I125" s="33"/>
      <c r="J125" s="34"/>
      <c r="K125" s="33"/>
      <c r="L125" s="35"/>
    </row>
    <row r="126" spans="1:12" s="36" customFormat="1">
      <c r="A126" s="27"/>
      <c r="B126" s="28"/>
      <c r="C126" s="29"/>
      <c r="D126" s="26"/>
      <c r="E126" s="30"/>
      <c r="F126" s="31"/>
      <c r="G126" s="35"/>
      <c r="H126" s="76"/>
      <c r="I126" s="33"/>
      <c r="J126" s="34"/>
      <c r="K126" s="33"/>
      <c r="L126" s="35"/>
    </row>
    <row r="127" spans="1:12" s="36" customFormat="1">
      <c r="A127" s="27"/>
      <c r="B127" s="28"/>
      <c r="C127" s="29"/>
      <c r="D127" s="26"/>
      <c r="E127" s="30"/>
      <c r="F127" s="31"/>
      <c r="G127" s="35"/>
      <c r="H127" s="76"/>
      <c r="I127" s="33"/>
      <c r="J127" s="34"/>
      <c r="K127" s="33"/>
      <c r="L127" s="35"/>
    </row>
    <row r="128" spans="1:12" s="36" customFormat="1">
      <c r="A128" s="27"/>
      <c r="B128" s="28"/>
      <c r="C128" s="29"/>
      <c r="D128" s="26"/>
      <c r="E128" s="30"/>
      <c r="F128" s="31"/>
      <c r="G128" s="35"/>
      <c r="H128" s="76"/>
      <c r="I128" s="33"/>
      <c r="J128" s="34"/>
      <c r="K128" s="33"/>
      <c r="L128" s="35"/>
    </row>
  </sheetData>
  <sortState ref="A6:O41">
    <sortCondition descending="1" ref="L6:L41"/>
  </sortState>
  <mergeCells count="4"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7" enableFormatConditionsCalculation="0">
    <pageSetUpPr fitToPage="1"/>
  </sheetPr>
  <dimension ref="A1:O20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2" sqref="A2:L2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23" customWidth="1"/>
    <col min="4" max="4" width="5.6640625" style="2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bestFit="1" customWidth="1"/>
    <col min="11" max="11" width="13.6640625" style="18" customWidth="1"/>
    <col min="12" max="12" width="13.6640625" style="7" customWidth="1"/>
    <col min="13" max="14" width="0" hidden="1" customWidth="1"/>
  </cols>
  <sheetData>
    <row r="1" spans="1:15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5" ht="19.5" customHeight="1">
      <c r="A2" s="180" t="s">
        <v>1411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5" ht="18" customHeight="1">
      <c r="A3" s="182" t="s">
        <v>1399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</row>
    <row r="4" spans="1:15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</row>
    <row r="5" spans="1:15" s="61" customFormat="1" ht="15.25" customHeight="1">
      <c r="A5" s="3" t="s">
        <v>1756</v>
      </c>
      <c r="B5" s="5" t="s">
        <v>1757</v>
      </c>
      <c r="C5" s="60"/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</row>
    <row r="6" spans="1:15" s="30" customFormat="1">
      <c r="A6" s="27">
        <v>1</v>
      </c>
      <c r="B6" s="28">
        <v>33.5</v>
      </c>
      <c r="C6" s="29"/>
      <c r="D6" s="26">
        <v>1</v>
      </c>
      <c r="E6" s="30" t="s">
        <v>1766</v>
      </c>
      <c r="F6" s="31">
        <f>VLOOKUP($E6,Atletas!$1:$1048576,7,FALSE)</f>
        <v>36664</v>
      </c>
      <c r="G6" s="31" t="str">
        <f>VLOOKUP($E6,Atletas!$1:$1048576,9,FALSE)</f>
        <v>Infantil</v>
      </c>
      <c r="H6" s="76" t="str">
        <f>VLOOKUP($E6,Atletas!$1:$1048576,5,FALSE)</f>
        <v>ACDSJ</v>
      </c>
      <c r="I6" s="35" t="s">
        <v>48</v>
      </c>
      <c r="J6" s="34">
        <v>41405</v>
      </c>
      <c r="K6" s="35"/>
      <c r="L6" s="35" t="s">
        <v>27</v>
      </c>
      <c r="O6" s="30" t="str">
        <f>IF(L6="rp",CONCATENATE(B6," - 12"),L6)</f>
        <v>33,5 - 12</v>
      </c>
    </row>
    <row r="7" spans="1:15" s="30" customFormat="1">
      <c r="A7" s="27">
        <v>2</v>
      </c>
      <c r="B7" s="28">
        <v>24.9</v>
      </c>
      <c r="C7" s="29"/>
      <c r="D7" s="26">
        <v>2</v>
      </c>
      <c r="E7" s="30" t="s">
        <v>2951</v>
      </c>
      <c r="F7" s="31">
        <f>VLOOKUP($E7,Atletas!$1:$1048576,7,FALSE)</f>
        <v>36541</v>
      </c>
      <c r="G7" s="31" t="str">
        <f>VLOOKUP($E7,Atletas!$1:$1048576,9,FALSE)</f>
        <v>Infantil</v>
      </c>
      <c r="H7" s="76" t="str">
        <f>VLOOKUP($E7,Atletas!$1:$1048576,5,FALSE)</f>
        <v>AJS</v>
      </c>
      <c r="I7" s="35" t="s">
        <v>48</v>
      </c>
      <c r="J7" s="34">
        <v>41405</v>
      </c>
      <c r="K7" s="35"/>
      <c r="L7" s="35" t="s">
        <v>27</v>
      </c>
      <c r="M7" s="44"/>
    </row>
    <row r="8" spans="1:15" s="30" customFormat="1">
      <c r="A8" s="27">
        <v>3</v>
      </c>
      <c r="B8" s="28">
        <v>21.85</v>
      </c>
      <c r="C8" s="29"/>
      <c r="D8" s="26">
        <v>2</v>
      </c>
      <c r="E8" s="30" t="s">
        <v>2076</v>
      </c>
      <c r="F8" s="31">
        <f>VLOOKUP($E8,Atletas!$1:$1048576,7,FALSE)</f>
        <v>36708</v>
      </c>
      <c r="G8" s="31" t="str">
        <f>VLOOKUP($E8,Atletas!$1:$1048576,9,FALSE)</f>
        <v>Infantil</v>
      </c>
      <c r="H8" s="76" t="str">
        <f>VLOOKUP($E8,Atletas!$1:$1048576,5,FALSE)</f>
        <v>ACDSJ</v>
      </c>
      <c r="I8" s="35" t="s">
        <v>48</v>
      </c>
      <c r="J8" s="34">
        <v>41391</v>
      </c>
      <c r="K8" s="35"/>
      <c r="L8" s="35" t="s">
        <v>27</v>
      </c>
    </row>
    <row r="9" spans="1:15" s="30" customFormat="1">
      <c r="A9" s="27">
        <v>4</v>
      </c>
      <c r="B9" s="28">
        <v>19.559999999999999</v>
      </c>
      <c r="C9" s="29"/>
      <c r="D9" s="26">
        <v>4</v>
      </c>
      <c r="E9" s="30" t="s">
        <v>2953</v>
      </c>
      <c r="F9" s="31">
        <f>VLOOKUP($E9,Atletas!$1:$1048576,7,FALSE)</f>
        <v>36707</v>
      </c>
      <c r="G9" s="31" t="str">
        <f>VLOOKUP($E9,Atletas!$1:$1048576,9,FALSE)</f>
        <v>Infantil</v>
      </c>
      <c r="H9" s="76" t="str">
        <f>VLOOKUP($E9,Atletas!$1:$1048576,5,FALSE)</f>
        <v>AJS</v>
      </c>
      <c r="I9" s="35" t="s">
        <v>48</v>
      </c>
      <c r="J9" s="34">
        <v>41391</v>
      </c>
      <c r="K9" s="35"/>
      <c r="L9" s="35" t="s">
        <v>27</v>
      </c>
      <c r="M9" s="44"/>
    </row>
    <row r="10" spans="1:15" s="30" customFormat="1">
      <c r="A10" s="27">
        <v>5</v>
      </c>
      <c r="B10" s="28">
        <v>18.559999999999999</v>
      </c>
      <c r="C10" s="29"/>
      <c r="D10" s="26">
        <v>5</v>
      </c>
      <c r="E10" s="30" t="s">
        <v>2795</v>
      </c>
      <c r="F10" s="31">
        <f>VLOOKUP($E10,Atletas!$1:$1048576,7,FALSE)</f>
        <v>36659</v>
      </c>
      <c r="G10" s="31" t="str">
        <f>VLOOKUP($E10,Atletas!$1:$1048576,9,FALSE)</f>
        <v>Infantil</v>
      </c>
      <c r="H10" s="76" t="str">
        <f>VLOOKUP($E10,Atletas!$1:$1048576,5,FALSE)</f>
        <v>AJS</v>
      </c>
      <c r="I10" s="35" t="s">
        <v>48</v>
      </c>
      <c r="J10" s="34">
        <v>41391</v>
      </c>
      <c r="K10" s="35"/>
      <c r="L10" s="35" t="s">
        <v>27</v>
      </c>
    </row>
    <row r="11" spans="1:15" s="30" customFormat="1">
      <c r="A11" s="27">
        <v>6</v>
      </c>
      <c r="B11" s="28">
        <v>16.850000000000001</v>
      </c>
      <c r="C11" s="29"/>
      <c r="D11" s="26">
        <v>6</v>
      </c>
      <c r="E11" s="30" t="s">
        <v>2110</v>
      </c>
      <c r="F11" s="31">
        <f>VLOOKUP($E11,Atletas!$1:$1048576,7,FALSE)</f>
        <v>36571</v>
      </c>
      <c r="G11" s="31" t="str">
        <f>VLOOKUP($E11,Atletas!$1:$1048576,9,FALSE)</f>
        <v>Infantil</v>
      </c>
      <c r="H11" s="76" t="str">
        <f>VLOOKUP($E11,Atletas!$1:$1048576,5,FALSE)</f>
        <v>AJS</v>
      </c>
      <c r="I11" s="35" t="s">
        <v>48</v>
      </c>
      <c r="J11" s="34">
        <v>41391</v>
      </c>
      <c r="K11" s="35"/>
      <c r="L11" s="35" t="s">
        <v>27</v>
      </c>
    </row>
    <row r="12" spans="1:15" s="30" customFormat="1">
      <c r="A12" s="27">
        <v>7</v>
      </c>
      <c r="B12" s="28">
        <v>15.43</v>
      </c>
      <c r="C12" s="29"/>
      <c r="D12" s="26">
        <v>7</v>
      </c>
      <c r="E12" s="30" t="s">
        <v>2957</v>
      </c>
      <c r="F12" s="31">
        <f>VLOOKUP($E12,Atletas!$1:$1048576,7,FALSE)</f>
        <v>36810</v>
      </c>
      <c r="G12" s="31" t="str">
        <f>VLOOKUP($E12,Atletas!$1:$1048576,9,FALSE)</f>
        <v>Infantil</v>
      </c>
      <c r="H12" s="76" t="str">
        <f>VLOOKUP($E12,Atletas!$1:$1048576,5,FALSE)</f>
        <v>ACDSJ</v>
      </c>
      <c r="I12" s="35" t="s">
        <v>48</v>
      </c>
      <c r="J12" s="34">
        <v>41391</v>
      </c>
      <c r="K12" s="35"/>
      <c r="L12" s="35" t="s">
        <v>27</v>
      </c>
    </row>
    <row r="13" spans="1:15" s="30" customFormat="1">
      <c r="A13" s="27">
        <v>8</v>
      </c>
      <c r="B13" s="28">
        <v>14.02</v>
      </c>
      <c r="C13" s="29"/>
      <c r="D13" s="26">
        <v>4</v>
      </c>
      <c r="E13" s="30" t="s">
        <v>3037</v>
      </c>
      <c r="F13" s="31">
        <f>VLOOKUP($E13,Atletas!$1:$1048576,7,FALSE)</f>
        <v>36642</v>
      </c>
      <c r="G13" s="31" t="str">
        <f>VLOOKUP($E13,Atletas!$1:$1048576,9,FALSE)</f>
        <v>Infantil</v>
      </c>
      <c r="H13" s="76" t="str">
        <f>VLOOKUP($E13,Atletas!$1:$1048576,5,FALSE)</f>
        <v>GDE</v>
      </c>
      <c r="I13" s="35" t="s">
        <v>48</v>
      </c>
      <c r="J13" s="34">
        <v>41405</v>
      </c>
      <c r="K13" s="35"/>
      <c r="L13" s="35" t="s">
        <v>27</v>
      </c>
    </row>
    <row r="14" spans="1:15" s="30" customFormat="1">
      <c r="A14" s="27">
        <v>9</v>
      </c>
      <c r="B14" s="28">
        <v>13.89</v>
      </c>
      <c r="C14" s="29"/>
      <c r="D14" s="26">
        <v>5</v>
      </c>
      <c r="E14" s="30" t="s">
        <v>3038</v>
      </c>
      <c r="F14" s="31">
        <f>VLOOKUP($E14,Atletas!$1:$1048576,7,FALSE)</f>
        <v>36631</v>
      </c>
      <c r="G14" s="31" t="str">
        <f>VLOOKUP($E14,Atletas!$1:$1048576,9,FALSE)</f>
        <v>Infantil</v>
      </c>
      <c r="H14" s="76" t="str">
        <f>VLOOKUP($E14,Atletas!$1:$1048576,5,FALSE)</f>
        <v>ADRAP</v>
      </c>
      <c r="I14" s="35" t="s">
        <v>48</v>
      </c>
      <c r="J14" s="34">
        <v>41405</v>
      </c>
      <c r="K14" s="35"/>
      <c r="L14" s="35" t="s">
        <v>27</v>
      </c>
    </row>
    <row r="15" spans="1:15" s="30" customFormat="1">
      <c r="A15" s="27">
        <v>10</v>
      </c>
      <c r="B15" s="28">
        <v>13.5</v>
      </c>
      <c r="C15" s="29"/>
      <c r="D15" s="26">
        <v>6</v>
      </c>
      <c r="E15" s="30" t="s">
        <v>3039</v>
      </c>
      <c r="F15" s="31">
        <f>VLOOKUP($E15,Atletas!$1:$1048576,7,FALSE)</f>
        <v>37516</v>
      </c>
      <c r="G15" s="31" t="str">
        <f>VLOOKUP($E15,Atletas!$1:$1048576,9,FALSE)</f>
        <v>Benjamim-B</v>
      </c>
      <c r="H15" s="76" t="str">
        <f>VLOOKUP($E15,Atletas!$1:$1048576,5,FALSE)</f>
        <v>CSM</v>
      </c>
      <c r="I15" s="35" t="s">
        <v>48</v>
      </c>
      <c r="J15" s="34">
        <v>41405</v>
      </c>
      <c r="K15" s="35"/>
      <c r="L15" s="35" t="s">
        <v>27</v>
      </c>
    </row>
    <row r="16" spans="1:15" s="30" customFormat="1">
      <c r="A16" s="27">
        <v>11</v>
      </c>
      <c r="B16" s="28">
        <v>11.69</v>
      </c>
      <c r="C16" s="29"/>
      <c r="D16" s="26">
        <v>8</v>
      </c>
      <c r="E16" s="30" t="s">
        <v>3040</v>
      </c>
      <c r="F16" s="31">
        <f>VLOOKUP($E16,Atletas!$1:$1048576,7,FALSE)</f>
        <v>37212</v>
      </c>
      <c r="G16" s="31" t="str">
        <f>VLOOKUP($E16,Atletas!$1:$1048576,9,FALSE)</f>
        <v>Infantil</v>
      </c>
      <c r="H16" s="76" t="str">
        <f>VLOOKUP($E16,Atletas!$1:$1048576,5,FALSE)</f>
        <v>CEGZ</v>
      </c>
      <c r="I16" s="35" t="s">
        <v>48</v>
      </c>
      <c r="J16" s="34">
        <v>41405</v>
      </c>
      <c r="K16" s="35"/>
      <c r="L16" s="35" t="s">
        <v>27</v>
      </c>
    </row>
    <row r="17" spans="1:12" s="30" customFormat="1">
      <c r="A17" s="27"/>
      <c r="B17" s="28"/>
      <c r="C17" s="29"/>
      <c r="D17" s="26"/>
      <c r="F17" s="31">
        <f>VLOOKUP($E17,Atletas!$1:$1048576,7,FALSE)</f>
        <v>0</v>
      </c>
      <c r="G17" s="31">
        <f>VLOOKUP($E17,Atletas!$1:$1048576,9,FALSE)</f>
        <v>0</v>
      </c>
      <c r="H17" s="76">
        <f>VLOOKUP($E17,Atletas!$1:$1048576,5,FALSE)</f>
        <v>0</v>
      </c>
      <c r="I17" s="35"/>
      <c r="J17" s="34"/>
      <c r="K17" s="35"/>
      <c r="L17" s="35" t="s">
        <v>27</v>
      </c>
    </row>
    <row r="18" spans="1:12" s="30" customFormat="1">
      <c r="A18" s="27"/>
      <c r="B18" s="28"/>
      <c r="C18" s="29"/>
      <c r="D18" s="26"/>
      <c r="F18" s="31">
        <f>VLOOKUP($E18,Atletas!$1:$1048576,7,FALSE)</f>
        <v>0</v>
      </c>
      <c r="G18" s="31">
        <f>VLOOKUP($E18,Atletas!$1:$1048576,9,FALSE)</f>
        <v>0</v>
      </c>
      <c r="H18" s="76">
        <f>VLOOKUP($E18,Atletas!$1:$1048576,5,FALSE)</f>
        <v>0</v>
      </c>
      <c r="I18" s="35"/>
      <c r="J18" s="34"/>
      <c r="K18" s="35"/>
      <c r="L18" s="35" t="s">
        <v>27</v>
      </c>
    </row>
    <row r="19" spans="1:12" s="30" customFormat="1">
      <c r="A19" s="27"/>
      <c r="B19" s="28"/>
      <c r="C19" s="29"/>
      <c r="D19" s="26"/>
      <c r="F19" s="31">
        <f>VLOOKUP($E19,Atletas!$1:$1048576,7,FALSE)</f>
        <v>0</v>
      </c>
      <c r="G19" s="31">
        <f>VLOOKUP($E19,Atletas!$1:$1048576,9,FALSE)</f>
        <v>0</v>
      </c>
      <c r="H19" s="76">
        <f>VLOOKUP($E19,Atletas!$1:$1048576,5,FALSE)</f>
        <v>0</v>
      </c>
      <c r="I19" s="35"/>
      <c r="J19" s="34"/>
      <c r="K19" s="35"/>
      <c r="L19" s="35" t="s">
        <v>27</v>
      </c>
    </row>
    <row r="20" spans="1:12" s="30" customFormat="1">
      <c r="A20" s="27"/>
      <c r="B20" s="28"/>
      <c r="C20" s="29"/>
      <c r="D20" s="26"/>
      <c r="F20" s="31">
        <f>VLOOKUP($E20,Atletas!$1:$1048576,7,FALSE)</f>
        <v>0</v>
      </c>
      <c r="G20" s="31">
        <f>VLOOKUP($E20,Atletas!$1:$1048576,9,FALSE)</f>
        <v>0</v>
      </c>
      <c r="H20" s="76">
        <f>VLOOKUP($E20,Atletas!$1:$1048576,5,FALSE)</f>
        <v>0</v>
      </c>
      <c r="I20" s="35"/>
      <c r="J20" s="34"/>
      <c r="K20" s="35"/>
      <c r="L20" s="35" t="s">
        <v>27</v>
      </c>
    </row>
  </sheetData>
  <mergeCells count="4"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" enableFormatConditionsCalculation="0">
    <pageSetUpPr fitToPage="1"/>
  </sheetPr>
  <dimension ref="A1:N135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B7" sqref="B7"/>
    </sheetView>
  </sheetViews>
  <sheetFormatPr baseColWidth="10" defaultColWidth="8.83203125" defaultRowHeight="12" x14ac:dyDescent="0"/>
  <cols>
    <col min="1" max="1" width="4.6640625" style="27" customWidth="1"/>
    <col min="2" max="2" width="13.6640625" style="28" customWidth="1"/>
    <col min="3" max="3" width="6.6640625" style="23" customWidth="1"/>
    <col min="4" max="4" width="5.6640625" style="20" customWidth="1"/>
    <col min="5" max="5" width="22.33203125" style="30" customWidth="1"/>
    <col min="6" max="6" width="8.6640625" style="9" customWidth="1"/>
    <col min="7" max="7" width="7.6640625" style="35" customWidth="1"/>
    <col min="8" max="8" width="9.1640625" style="76" customWidth="1"/>
    <col min="9" max="9" width="14.6640625" style="7" customWidth="1"/>
    <col min="10" max="10" width="10.1640625" style="19" customWidth="1"/>
    <col min="11" max="11" width="13.6640625" style="18" customWidth="1"/>
    <col min="12" max="12" width="13.6640625" style="7" customWidth="1"/>
    <col min="13" max="13" width="11.6640625" style="44" hidden="1" customWidth="1"/>
    <col min="14" max="14" width="0" hidden="1" customWidth="1"/>
  </cols>
  <sheetData>
    <row r="1" spans="1:13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3" ht="19.5" customHeight="1">
      <c r="A2" s="180" t="s">
        <v>1714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71" t="s">
        <v>1246</v>
      </c>
    </row>
    <row r="3" spans="1:13" ht="18" customHeight="1">
      <c r="A3" s="182" t="s">
        <v>1542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71" t="s">
        <v>1245</v>
      </c>
    </row>
    <row r="4" spans="1:13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  <c r="M4" s="71"/>
    </row>
    <row r="5" spans="1:13" s="61" customFormat="1" ht="15.25" customHeight="1">
      <c r="A5" s="3" t="s">
        <v>1756</v>
      </c>
      <c r="B5" s="5" t="s">
        <v>1757</v>
      </c>
      <c r="C5" s="60" t="s">
        <v>1758</v>
      </c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  <c r="M5" s="73" t="s">
        <v>1241</v>
      </c>
    </row>
    <row r="6" spans="1:13" s="30" customFormat="1">
      <c r="A6" s="27">
        <v>1</v>
      </c>
      <c r="B6" s="28">
        <v>22.06</v>
      </c>
      <c r="C6" s="29">
        <v>-0.2</v>
      </c>
      <c r="D6" s="26">
        <v>5</v>
      </c>
      <c r="E6" s="30" t="s">
        <v>588</v>
      </c>
      <c r="F6" s="31">
        <f>VLOOKUP($E6,Atletas!$1:$1048576,7,FALSE)</f>
        <v>34942</v>
      </c>
      <c r="G6" s="31" t="str">
        <f>VLOOKUP($E6,Atletas!$1:$1048576,9,FALSE)</f>
        <v>Júnior</v>
      </c>
      <c r="H6" s="76" t="str">
        <f>VLOOKUP($E6,Atletas!$1:$1048576,5,FALSE)</f>
        <v>ADRAP</v>
      </c>
      <c r="I6" s="35" t="s">
        <v>3199</v>
      </c>
      <c r="J6" s="34">
        <v>41462</v>
      </c>
      <c r="K6" s="35" t="s">
        <v>3273</v>
      </c>
      <c r="L6" s="35" t="s">
        <v>27</v>
      </c>
      <c r="M6" s="44"/>
    </row>
    <row r="7" spans="1:13" s="30" customFormat="1">
      <c r="A7" s="27">
        <v>2</v>
      </c>
      <c r="B7" s="28">
        <v>22.96</v>
      </c>
      <c r="C7" s="29">
        <v>0.6</v>
      </c>
      <c r="D7" s="26" t="s">
        <v>2754</v>
      </c>
      <c r="E7" s="30" t="s">
        <v>1028</v>
      </c>
      <c r="F7" s="31">
        <f>VLOOKUP($E7,Atletas!$1:$1048576,7,FALSE)</f>
        <v>33978</v>
      </c>
      <c r="G7" s="31" t="str">
        <f>VLOOKUP($E7,Atletas!$1:$1048576,9,FALSE)</f>
        <v>S/Sub-23</v>
      </c>
      <c r="H7" s="76" t="str">
        <f>VLOOKUP($E7,Atletas!$1:$1048576,5,FALSE)</f>
        <v>GDE</v>
      </c>
      <c r="I7" s="35" t="s">
        <v>1434</v>
      </c>
      <c r="J7" s="34">
        <v>41315</v>
      </c>
      <c r="K7" s="35"/>
      <c r="L7" s="35" t="s">
        <v>2248</v>
      </c>
      <c r="M7" s="44"/>
    </row>
    <row r="8" spans="1:13" s="30" customFormat="1">
      <c r="A8" s="27">
        <v>3</v>
      </c>
      <c r="B8" s="28">
        <v>23.25</v>
      </c>
      <c r="C8" s="29">
        <v>0.6</v>
      </c>
      <c r="D8" s="26" t="s">
        <v>2755</v>
      </c>
      <c r="E8" s="30" t="s">
        <v>1156</v>
      </c>
      <c r="F8" s="31">
        <f>VLOOKUP($E8,Atletas!$1:$1048576,7,FALSE)</f>
        <v>33887</v>
      </c>
      <c r="G8" s="31" t="str">
        <f>VLOOKUP($E8,Atletas!$1:$1048576,9,FALSE)</f>
        <v>S/Sub-23</v>
      </c>
      <c r="H8" s="76" t="str">
        <f>VLOOKUP($E8,Atletas!$1:$1048576,5,FALSE)</f>
        <v>GDE</v>
      </c>
      <c r="I8" s="35" t="s">
        <v>1434</v>
      </c>
      <c r="J8" s="34">
        <v>41315</v>
      </c>
      <c r="K8" s="35"/>
      <c r="L8" s="35" t="s">
        <v>27</v>
      </c>
      <c r="M8" s="44"/>
    </row>
    <row r="9" spans="1:13" s="30" customFormat="1">
      <c r="A9" s="27">
        <v>4</v>
      </c>
      <c r="B9" s="28">
        <v>23.38</v>
      </c>
      <c r="C9" s="29">
        <v>0.2</v>
      </c>
      <c r="D9" s="26">
        <v>2</v>
      </c>
      <c r="E9" s="30" t="s">
        <v>1521</v>
      </c>
      <c r="F9" s="31">
        <f>VLOOKUP($E9,Atletas!$1:$1048576,7,FALSE)</f>
        <v>33242</v>
      </c>
      <c r="G9" s="31" t="str">
        <f>VLOOKUP($E9,Atletas!$1:$1048576,9,FALSE)</f>
        <v>S/Sub-23</v>
      </c>
      <c r="H9" s="76" t="str">
        <f>VLOOKUP($E9,Atletas!$1:$1048576,5,FALSE)</f>
        <v>CSM</v>
      </c>
      <c r="I9" s="35" t="s">
        <v>1434</v>
      </c>
      <c r="J9" s="34">
        <v>41452</v>
      </c>
      <c r="K9" s="35"/>
      <c r="L9" s="35" t="s">
        <v>848</v>
      </c>
      <c r="M9" s="44"/>
    </row>
    <row r="10" spans="1:13" s="30" customFormat="1">
      <c r="A10" s="27">
        <v>5</v>
      </c>
      <c r="B10" s="28">
        <v>23.45</v>
      </c>
      <c r="C10" s="29">
        <v>0.2</v>
      </c>
      <c r="D10" s="26">
        <v>3</v>
      </c>
      <c r="E10" s="30" t="s">
        <v>584</v>
      </c>
      <c r="F10" s="31">
        <f>VLOOKUP($E10,Atletas!$1:$1048576,7,FALSE)</f>
        <v>35227</v>
      </c>
      <c r="G10" s="31" t="str">
        <f>VLOOKUP($E10,Atletas!$1:$1048576,9,FALSE)</f>
        <v>Juvenil</v>
      </c>
      <c r="H10" s="76" t="str">
        <f>VLOOKUP($E10,Atletas!$1:$1048576,5,FALSE)</f>
        <v>AJS</v>
      </c>
      <c r="I10" s="35" t="s">
        <v>1434</v>
      </c>
      <c r="J10" s="34">
        <v>41452</v>
      </c>
      <c r="K10" s="35"/>
      <c r="L10" s="35" t="s">
        <v>27</v>
      </c>
    </row>
    <row r="11" spans="1:13" s="30" customFormat="1">
      <c r="A11" s="27">
        <v>6</v>
      </c>
      <c r="B11" s="28">
        <v>23.58</v>
      </c>
      <c r="C11" s="29">
        <v>-1.3</v>
      </c>
      <c r="D11" s="26">
        <v>2</v>
      </c>
      <c r="E11" s="30" t="s">
        <v>31</v>
      </c>
      <c r="F11" s="31">
        <f>VLOOKUP($E11,Atletas!$1:$1048576,7,FALSE)</f>
        <v>35103</v>
      </c>
      <c r="G11" s="31" t="str">
        <f>VLOOKUP($E11,Atletas!$1:$1048576,9,FALSE)</f>
        <v>Juvenil</v>
      </c>
      <c r="H11" s="76" t="str">
        <f>VLOOKUP($E11,Atletas!$1:$1048576,5,FALSE)</f>
        <v>GDE</v>
      </c>
      <c r="I11" s="35" t="s">
        <v>1434</v>
      </c>
      <c r="J11" s="34">
        <v>41461</v>
      </c>
      <c r="K11" s="35"/>
      <c r="L11" s="35" t="s">
        <v>27</v>
      </c>
    </row>
    <row r="12" spans="1:13" s="30" customFormat="1">
      <c r="A12" s="27">
        <v>7</v>
      </c>
      <c r="B12" s="28">
        <v>23.93</v>
      </c>
      <c r="C12" s="29">
        <v>0.2</v>
      </c>
      <c r="D12" s="26">
        <v>4</v>
      </c>
      <c r="E12" s="30" t="s">
        <v>1721</v>
      </c>
      <c r="F12" s="31">
        <f>VLOOKUP($E12,Atletas!$1:$1048576,7,FALSE)</f>
        <v>33591</v>
      </c>
      <c r="G12" s="31" t="str">
        <f>VLOOKUP($E12,Atletas!$1:$1048576,9,FALSE)</f>
        <v>S/Sub-23</v>
      </c>
      <c r="H12" s="76" t="str">
        <f>VLOOKUP($E12,Atletas!$1:$1048576,5,FALSE)</f>
        <v>CSM</v>
      </c>
      <c r="I12" s="35" t="s">
        <v>1434</v>
      </c>
      <c r="J12" s="34">
        <v>41452</v>
      </c>
      <c r="K12" s="35"/>
      <c r="L12" s="35" t="s">
        <v>27</v>
      </c>
      <c r="M12" s="44"/>
    </row>
    <row r="13" spans="1:13" s="30" customFormat="1">
      <c r="A13" s="27">
        <v>8</v>
      </c>
      <c r="B13" s="28">
        <v>23.97</v>
      </c>
      <c r="C13" s="29">
        <v>0.2</v>
      </c>
      <c r="D13" s="26">
        <v>5</v>
      </c>
      <c r="E13" s="30" t="s">
        <v>1275</v>
      </c>
      <c r="F13" s="31">
        <f>VLOOKUP($E13,Atletas!$1:$1048576,7,FALSE)</f>
        <v>32541</v>
      </c>
      <c r="G13" s="31" t="str">
        <f>VLOOKUP($E13,Atletas!$1:$1048576,9,FALSE)</f>
        <v>Sénior</v>
      </c>
      <c r="H13" s="76" t="str">
        <f>VLOOKUP($E13,Atletas!$1:$1048576,5,FALSE)</f>
        <v>ADRAP</v>
      </c>
      <c r="I13" s="35" t="s">
        <v>1434</v>
      </c>
      <c r="J13" s="34">
        <v>41452</v>
      </c>
      <c r="K13" s="35"/>
      <c r="L13" s="35" t="s">
        <v>850</v>
      </c>
      <c r="M13" s="44"/>
    </row>
    <row r="14" spans="1:13" s="30" customFormat="1">
      <c r="A14" s="27">
        <v>9</v>
      </c>
      <c r="B14" s="28">
        <v>23.98</v>
      </c>
      <c r="C14" s="29">
        <v>-1.2</v>
      </c>
      <c r="D14" s="26">
        <v>4</v>
      </c>
      <c r="E14" s="30" t="s">
        <v>1158</v>
      </c>
      <c r="F14" s="31">
        <f>VLOOKUP($E14,Atletas!$1:$1048576,7,FALSE)</f>
        <v>35074</v>
      </c>
      <c r="G14" s="31" t="str">
        <f>VLOOKUP($E14,Atletas!$1:$1048576,9,FALSE)</f>
        <v>Juvenil</v>
      </c>
      <c r="H14" s="76" t="str">
        <f>VLOOKUP($E14,Atletas!$1:$1048576,5,FALSE)</f>
        <v>ACDSJ</v>
      </c>
      <c r="I14" s="35" t="s">
        <v>1434</v>
      </c>
      <c r="J14" s="34">
        <v>41468</v>
      </c>
      <c r="K14" s="35"/>
      <c r="L14" s="35" t="s">
        <v>27</v>
      </c>
      <c r="M14" s="44"/>
    </row>
    <row r="15" spans="1:13" s="30" customFormat="1">
      <c r="A15" s="27">
        <v>10</v>
      </c>
      <c r="B15" s="28">
        <v>24.15</v>
      </c>
      <c r="C15" s="29">
        <v>1</v>
      </c>
      <c r="D15" s="26" t="s">
        <v>2754</v>
      </c>
      <c r="E15" s="30" t="s">
        <v>750</v>
      </c>
      <c r="F15" s="31">
        <f>VLOOKUP($E15,Atletas!$1:$1048576,7,FALSE)</f>
        <v>34803</v>
      </c>
      <c r="G15" s="31" t="str">
        <f>VLOOKUP($E15,Atletas!$1:$1048576,9,FALSE)</f>
        <v>Júnior</v>
      </c>
      <c r="H15" s="76" t="str">
        <f>VLOOKUP($E15,Atletas!$1:$1048576,5,FALSE)</f>
        <v>ACDSJ</v>
      </c>
      <c r="I15" s="35" t="s">
        <v>1434</v>
      </c>
      <c r="J15" s="34">
        <v>41315</v>
      </c>
      <c r="K15" s="35"/>
      <c r="L15" s="35" t="s">
        <v>27</v>
      </c>
    </row>
    <row r="16" spans="1:13" s="30" customFormat="1">
      <c r="A16" s="27">
        <v>11</v>
      </c>
      <c r="B16" s="28">
        <v>24.27</v>
      </c>
      <c r="C16" s="29">
        <v>0.6</v>
      </c>
      <c r="D16" s="26" t="s">
        <v>2756</v>
      </c>
      <c r="E16" s="30" t="s">
        <v>1566</v>
      </c>
      <c r="F16" s="31">
        <f>VLOOKUP($E16,Atletas!$1:$1048576,7,FALSE)</f>
        <v>34591</v>
      </c>
      <c r="G16" s="31" t="str">
        <f>VLOOKUP($E16,Atletas!$1:$1048576,9,FALSE)</f>
        <v>Júnior</v>
      </c>
      <c r="H16" s="76" t="str">
        <f>VLOOKUP($E16,Atletas!$1:$1048576,5,FALSE)</f>
        <v>AJS</v>
      </c>
      <c r="I16" s="35" t="s">
        <v>1434</v>
      </c>
      <c r="J16" s="34">
        <v>41315</v>
      </c>
      <c r="K16" s="35"/>
      <c r="L16" s="35" t="s">
        <v>2249</v>
      </c>
      <c r="M16" s="44"/>
    </row>
    <row r="17" spans="1:13" s="30" customFormat="1">
      <c r="A17" s="27">
        <v>12</v>
      </c>
      <c r="B17" s="28">
        <v>24.39</v>
      </c>
      <c r="C17" s="29">
        <v>-1.3</v>
      </c>
      <c r="D17" s="26">
        <v>5</v>
      </c>
      <c r="E17" s="30" t="s">
        <v>1656</v>
      </c>
      <c r="F17" s="31">
        <f>VLOOKUP($E17,Atletas!$1:$1048576,7,FALSE)</f>
        <v>27985</v>
      </c>
      <c r="G17" s="31" t="str">
        <f>VLOOKUP($E17,Atletas!$1:$1048576,9,FALSE)</f>
        <v>S/Veterano</v>
      </c>
      <c r="H17" s="76" t="str">
        <f>VLOOKUP($E17,Atletas!$1:$1048576,5,FALSE)</f>
        <v>CSM</v>
      </c>
      <c r="I17" s="35" t="s">
        <v>1434</v>
      </c>
      <c r="J17" s="34">
        <v>41461</v>
      </c>
      <c r="K17" s="35"/>
      <c r="L17" s="35" t="s">
        <v>1467</v>
      </c>
      <c r="M17" s="44"/>
    </row>
    <row r="18" spans="1:13" s="30" customFormat="1">
      <c r="A18" s="27">
        <v>13</v>
      </c>
      <c r="B18" s="28">
        <v>24.84</v>
      </c>
      <c r="C18" s="29">
        <v>-1.2</v>
      </c>
      <c r="D18" s="26" t="s">
        <v>2748</v>
      </c>
      <c r="E18" s="30" t="s">
        <v>3286</v>
      </c>
      <c r="F18" s="31">
        <f>VLOOKUP($E18,Atletas!$1:$1048576,7,FALSE)</f>
        <v>35348</v>
      </c>
      <c r="G18" s="31" t="str">
        <f>VLOOKUP($E18,Atletas!$1:$1048576,9,FALSE)</f>
        <v>Juvenil</v>
      </c>
      <c r="H18" s="76" t="str">
        <f>VLOOKUP($E18,Atletas!$1:$1048576,5,FALSE)</f>
        <v>ACDSJ</v>
      </c>
      <c r="I18" s="35" t="s">
        <v>1434</v>
      </c>
      <c r="J18" s="34">
        <v>41468</v>
      </c>
      <c r="K18" s="35" t="s">
        <v>3287</v>
      </c>
      <c r="L18" s="35" t="s">
        <v>27</v>
      </c>
    </row>
    <row r="19" spans="1:13" s="30" customFormat="1">
      <c r="A19" s="27">
        <v>14</v>
      </c>
      <c r="B19" s="28">
        <v>25.11</v>
      </c>
      <c r="C19" s="29">
        <v>-3</v>
      </c>
      <c r="D19" s="26">
        <v>4</v>
      </c>
      <c r="E19" s="30" t="s">
        <v>679</v>
      </c>
      <c r="F19" s="31">
        <f>VLOOKUP($E19,Atletas!$1:$1048576,7,FALSE)</f>
        <v>35305</v>
      </c>
      <c r="G19" s="31" t="str">
        <f>VLOOKUP($E19,Atletas!$1:$1048576,9,FALSE)</f>
        <v>Juvenil</v>
      </c>
      <c r="H19" s="76" t="str">
        <f>VLOOKUP($E19,Atletas!$1:$1048576,5,FALSE)</f>
        <v>GDE</v>
      </c>
      <c r="I19" s="35" t="s">
        <v>1434</v>
      </c>
      <c r="J19" s="34">
        <v>41441</v>
      </c>
      <c r="K19" s="35"/>
      <c r="L19" s="35" t="s">
        <v>27</v>
      </c>
      <c r="M19" s="44"/>
    </row>
    <row r="20" spans="1:13" s="30" customFormat="1">
      <c r="A20" s="27">
        <v>15</v>
      </c>
      <c r="B20" s="28">
        <v>25.14</v>
      </c>
      <c r="C20" s="29">
        <v>1</v>
      </c>
      <c r="D20" s="26" t="s">
        <v>2755</v>
      </c>
      <c r="E20" s="30" t="s">
        <v>1164</v>
      </c>
      <c r="F20" s="31">
        <f>VLOOKUP($E20,Atletas!$1:$1048576,7,FALSE)</f>
        <v>34650</v>
      </c>
      <c r="G20" s="31" t="str">
        <f>VLOOKUP($E20,Atletas!$1:$1048576,9,FALSE)</f>
        <v>Júnior</v>
      </c>
      <c r="H20" s="76" t="str">
        <f>VLOOKUP($E20,Atletas!$1:$1048576,5,FALSE)</f>
        <v>CAFH</v>
      </c>
      <c r="I20" s="35" t="s">
        <v>1434</v>
      </c>
      <c r="J20" s="34">
        <v>41315</v>
      </c>
      <c r="K20" s="35"/>
      <c r="L20" s="35" t="s">
        <v>27</v>
      </c>
      <c r="M20" s="44"/>
    </row>
    <row r="21" spans="1:13" s="30" customFormat="1">
      <c r="A21" s="27">
        <v>16</v>
      </c>
      <c r="B21" s="28" t="s">
        <v>2772</v>
      </c>
      <c r="C21" s="29">
        <v>1.9</v>
      </c>
      <c r="D21" s="26">
        <v>3</v>
      </c>
      <c r="E21" s="30" t="s">
        <v>1037</v>
      </c>
      <c r="F21" s="31">
        <f>VLOOKUP($E21,Atletas!$1:$1048576,7,FALSE)</f>
        <v>35674</v>
      </c>
      <c r="G21" s="31" t="str">
        <f>VLOOKUP($E21,Atletas!$1:$1048576,9,FALSE)</f>
        <v>Juvenil</v>
      </c>
      <c r="H21" s="76" t="str">
        <f>VLOOKUP($E21,Atletas!$1:$1048576,5,FALSE)</f>
        <v>ACDSJ</v>
      </c>
      <c r="I21" s="35" t="s">
        <v>1434</v>
      </c>
      <c r="J21" s="34">
        <v>41287</v>
      </c>
      <c r="K21" s="35"/>
      <c r="L21" s="35" t="s">
        <v>27</v>
      </c>
      <c r="M21" s="44"/>
    </row>
    <row r="22" spans="1:13" s="30" customFormat="1">
      <c r="A22" s="27">
        <v>17</v>
      </c>
      <c r="B22" s="28">
        <v>25.67</v>
      </c>
      <c r="C22" s="29">
        <v>-1.2</v>
      </c>
      <c r="D22" s="26" t="s">
        <v>2754</v>
      </c>
      <c r="E22" s="30" t="s">
        <v>2788</v>
      </c>
      <c r="F22" s="31">
        <f>VLOOKUP($E22,Atletas!$1:$1048576,7,FALSE)</f>
        <v>33883</v>
      </c>
      <c r="G22" s="31" t="str">
        <f>VLOOKUP($E22,Atletas!$1:$1048576,9,FALSE)</f>
        <v>S/Sub-23</v>
      </c>
      <c r="H22" s="76" t="str">
        <f>VLOOKUP($E22,Atletas!$1:$1048576,5,FALSE)</f>
        <v>ADRAP</v>
      </c>
      <c r="I22" s="35" t="s">
        <v>1434</v>
      </c>
      <c r="J22" s="34">
        <v>41468</v>
      </c>
      <c r="K22" s="35"/>
      <c r="L22" s="35" t="s">
        <v>27</v>
      </c>
    </row>
    <row r="23" spans="1:13" s="30" customFormat="1">
      <c r="A23" s="27">
        <v>18</v>
      </c>
      <c r="B23" s="28">
        <v>25.75</v>
      </c>
      <c r="C23" s="29">
        <v>-1.2</v>
      </c>
      <c r="D23" s="26" t="s">
        <v>2755</v>
      </c>
      <c r="E23" s="30" t="s">
        <v>3218</v>
      </c>
      <c r="F23" s="31">
        <f>VLOOKUP($E23,Atletas!$1:$1048576,7,FALSE)</f>
        <v>35418</v>
      </c>
      <c r="G23" s="31" t="str">
        <f>VLOOKUP($E23,Atletas!$1:$1048576,9,FALSE)</f>
        <v>Juvenil</v>
      </c>
      <c r="H23" s="76" t="str">
        <f>VLOOKUP($E23,Atletas!$1:$1048576,5,FALSE)</f>
        <v>ACDSJ</v>
      </c>
      <c r="I23" s="35" t="s">
        <v>1434</v>
      </c>
      <c r="J23" s="34">
        <v>41468</v>
      </c>
      <c r="K23" s="35"/>
      <c r="L23" s="35" t="s">
        <v>27</v>
      </c>
      <c r="M23" s="44"/>
    </row>
    <row r="24" spans="1:13" s="30" customFormat="1">
      <c r="A24" s="27">
        <v>19</v>
      </c>
      <c r="B24" s="28" t="s">
        <v>2773</v>
      </c>
      <c r="C24" s="29">
        <v>1.9</v>
      </c>
      <c r="D24" s="26">
        <v>4</v>
      </c>
      <c r="E24" s="30" t="s">
        <v>2177</v>
      </c>
      <c r="F24" s="31">
        <f>VLOOKUP($E24,Atletas!$1:$1048576,7,FALSE)</f>
        <v>35358</v>
      </c>
      <c r="G24" s="31" t="str">
        <f>VLOOKUP($E24,Atletas!$1:$1048576,9,FALSE)</f>
        <v>Juvenil</v>
      </c>
      <c r="H24" s="76" t="str">
        <f>VLOOKUP($E24,Atletas!$1:$1048576,5,FALSE)</f>
        <v>AJS</v>
      </c>
      <c r="I24" s="35" t="s">
        <v>1434</v>
      </c>
      <c r="J24" s="34">
        <v>41287</v>
      </c>
      <c r="K24" s="35"/>
      <c r="L24" s="35" t="s">
        <v>27</v>
      </c>
      <c r="M24" s="44"/>
    </row>
    <row r="25" spans="1:13" s="30" customFormat="1">
      <c r="A25" s="27">
        <v>20</v>
      </c>
      <c r="B25" s="28">
        <v>26.21</v>
      </c>
      <c r="C25" s="29">
        <v>1</v>
      </c>
      <c r="D25" s="26" t="s">
        <v>2763</v>
      </c>
      <c r="E25" s="30" t="s">
        <v>29</v>
      </c>
      <c r="F25" s="31">
        <f>VLOOKUP($E25,Atletas!$1:$1048576,7,FALSE)</f>
        <v>35636</v>
      </c>
      <c r="G25" s="31" t="str">
        <f>VLOOKUP($E25,Atletas!$1:$1048576,9,FALSE)</f>
        <v>Juvenil</v>
      </c>
      <c r="H25" s="76" t="str">
        <f>VLOOKUP($E25,Atletas!$1:$1048576,5,FALSE)</f>
        <v>CSM</v>
      </c>
      <c r="I25" s="35" t="s">
        <v>1434</v>
      </c>
      <c r="J25" s="34">
        <v>41315</v>
      </c>
      <c r="K25" s="35"/>
      <c r="L25" s="35" t="s">
        <v>27</v>
      </c>
      <c r="M25" s="44"/>
    </row>
    <row r="26" spans="1:13" s="30" customFormat="1">
      <c r="A26" s="27">
        <v>21</v>
      </c>
      <c r="B26" s="28">
        <v>26.44</v>
      </c>
      <c r="C26" s="29">
        <v>-3</v>
      </c>
      <c r="D26" s="26">
        <v>5</v>
      </c>
      <c r="E26" s="30" t="s">
        <v>2175</v>
      </c>
      <c r="F26" s="31">
        <f>VLOOKUP($E26,Atletas!$1:$1048576,7,FALSE)</f>
        <v>34457</v>
      </c>
      <c r="G26" s="31" t="str">
        <f>VLOOKUP($E26,Atletas!$1:$1048576,9,FALSE)</f>
        <v>Júnior</v>
      </c>
      <c r="H26" s="76" t="str">
        <f>VLOOKUP($E26,Atletas!$1:$1048576,5,FALSE)</f>
        <v>CSM</v>
      </c>
      <c r="I26" s="35" t="s">
        <v>1434</v>
      </c>
      <c r="J26" s="34">
        <v>41441</v>
      </c>
      <c r="K26" s="35"/>
      <c r="L26" s="35" t="s">
        <v>27</v>
      </c>
    </row>
    <row r="27" spans="1:13" s="30" customFormat="1">
      <c r="A27" s="27">
        <v>22</v>
      </c>
      <c r="B27" s="28">
        <v>27.39</v>
      </c>
      <c r="C27" s="29">
        <v>-1.2</v>
      </c>
      <c r="D27" s="26" t="s">
        <v>2756</v>
      </c>
      <c r="E27" s="30" t="s">
        <v>3022</v>
      </c>
      <c r="F27" s="31">
        <f>VLOOKUP($E27,Atletas!$1:$1048576,7,FALSE)</f>
        <v>34587</v>
      </c>
      <c r="G27" s="31" t="str">
        <f>VLOOKUP($E27,Atletas!$1:$1048576,9,FALSE)</f>
        <v>Júnior</v>
      </c>
      <c r="H27" s="76" t="str">
        <f>VLOOKUP($E27,Atletas!$1:$1048576,5,FALSE)</f>
        <v>AJS</v>
      </c>
      <c r="I27" s="35" t="s">
        <v>1434</v>
      </c>
      <c r="J27" s="34">
        <v>41468</v>
      </c>
      <c r="K27" s="35"/>
      <c r="L27" s="35" t="s">
        <v>27</v>
      </c>
      <c r="M27" s="44"/>
    </row>
    <row r="28" spans="1:13" s="30" customFormat="1">
      <c r="A28" s="27">
        <v>23</v>
      </c>
      <c r="B28" s="28">
        <v>28.94</v>
      </c>
      <c r="C28" s="29">
        <v>-3</v>
      </c>
      <c r="D28" s="26">
        <v>7</v>
      </c>
      <c r="E28" s="30" t="s">
        <v>3145</v>
      </c>
      <c r="F28" s="31">
        <f>VLOOKUP($E28,Atletas!$1:$1048576,7,FALSE)</f>
        <v>35240</v>
      </c>
      <c r="G28" s="31" t="str">
        <f>VLOOKUP($E28,Atletas!$1:$1048576,9,FALSE)</f>
        <v>Juvenil</v>
      </c>
      <c r="H28" s="76" t="str">
        <f>VLOOKUP($E28,Atletas!$1:$1048576,5,FALSE)</f>
        <v>ADRAP</v>
      </c>
      <c r="I28" s="35" t="s">
        <v>1434</v>
      </c>
      <c r="J28" s="34">
        <v>41441</v>
      </c>
      <c r="K28" s="35"/>
      <c r="L28" s="35" t="s">
        <v>27</v>
      </c>
    </row>
    <row r="29" spans="1:13" s="30" customFormat="1">
      <c r="A29" s="27">
        <v>24</v>
      </c>
      <c r="B29" s="28">
        <v>28.95</v>
      </c>
      <c r="C29" s="29">
        <v>-3</v>
      </c>
      <c r="D29" s="26">
        <v>8</v>
      </c>
      <c r="E29" s="30" t="s">
        <v>3240</v>
      </c>
      <c r="F29" s="31">
        <f>VLOOKUP($E29,Atletas!$1:$1048576,7,FALSE)</f>
        <v>34919</v>
      </c>
      <c r="G29" s="31" t="str">
        <f>VLOOKUP($E29,Atletas!$1:$1048576,9,FALSE)</f>
        <v>Júnior</v>
      </c>
      <c r="H29" s="76" t="str">
        <f>VLOOKUP($E29,Atletas!$1:$1048576,5,FALSE)</f>
        <v>AJS</v>
      </c>
      <c r="I29" s="35" t="s">
        <v>1434</v>
      </c>
      <c r="J29" s="34">
        <v>41441</v>
      </c>
      <c r="K29" s="35"/>
      <c r="L29" s="35" t="s">
        <v>27</v>
      </c>
      <c r="M29" s="44"/>
    </row>
    <row r="30" spans="1:13" s="30" customFormat="1">
      <c r="A30" s="27">
        <v>25</v>
      </c>
      <c r="B30" s="28">
        <v>29.25</v>
      </c>
      <c r="C30" s="29">
        <v>1</v>
      </c>
      <c r="D30" s="26" t="s">
        <v>2765</v>
      </c>
      <c r="E30" s="30" t="s">
        <v>1166</v>
      </c>
      <c r="F30" s="31">
        <f>VLOOKUP($E30,Atletas!$1:$1048576,7,FALSE)</f>
        <v>31717</v>
      </c>
      <c r="G30" s="31" t="str">
        <f>VLOOKUP($E30,Atletas!$1:$1048576,9,FALSE)</f>
        <v>Sénior</v>
      </c>
      <c r="H30" s="76" t="str">
        <f>VLOOKUP($E30,Atletas!$1:$1048576,5,FALSE)</f>
        <v>CAFH</v>
      </c>
      <c r="I30" s="35" t="s">
        <v>1434</v>
      </c>
      <c r="J30" s="34">
        <v>41315</v>
      </c>
      <c r="K30" s="35"/>
      <c r="L30" s="35" t="s">
        <v>27</v>
      </c>
    </row>
    <row r="31" spans="1:13" s="30" customFormat="1">
      <c r="A31" s="27"/>
      <c r="B31" s="28"/>
      <c r="C31" s="29"/>
      <c r="D31" s="26"/>
      <c r="E31" s="30" t="s">
        <v>40</v>
      </c>
      <c r="F31" s="31">
        <f>VLOOKUP($E31,Atletas!$1:$1048576,7,FALSE)</f>
        <v>30858</v>
      </c>
      <c r="G31" s="31" t="str">
        <f>VLOOKUP($E31,Atletas!$1:$1048576,9,FALSE)</f>
        <v>Sénior</v>
      </c>
      <c r="H31" s="76" t="str">
        <f>VLOOKUP($E31,Atletas!$1:$1048576,5,FALSE)</f>
        <v>GDE</v>
      </c>
      <c r="I31" s="35"/>
      <c r="J31" s="34"/>
      <c r="K31" s="35"/>
      <c r="L31" s="35" t="s">
        <v>1774</v>
      </c>
      <c r="M31" s="44"/>
    </row>
    <row r="32" spans="1:13" s="30" customFormat="1">
      <c r="A32" s="27"/>
      <c r="B32" s="28"/>
      <c r="C32" s="29"/>
      <c r="D32" s="26"/>
      <c r="E32" s="30" t="s">
        <v>1458</v>
      </c>
      <c r="F32" s="31" t="e">
        <f>VLOOKUP($E32,Atletas!$1:$1048576,7,FALSE)</f>
        <v>#N/A</v>
      </c>
      <c r="G32" s="31" t="e">
        <f>VLOOKUP($E32,Atletas!$1:$1048576,9,FALSE)</f>
        <v>#N/A</v>
      </c>
      <c r="H32" s="76" t="e">
        <f>VLOOKUP($E32,Atletas!$1:$1048576,5,FALSE)</f>
        <v>#N/A</v>
      </c>
      <c r="I32" s="35"/>
      <c r="J32" s="48"/>
      <c r="K32" s="35"/>
      <c r="L32" s="35" t="s">
        <v>845</v>
      </c>
      <c r="M32" s="44"/>
    </row>
    <row r="33" spans="1:13" s="30" customFormat="1">
      <c r="A33" s="27"/>
      <c r="B33" s="28"/>
      <c r="C33" s="29"/>
      <c r="D33" s="26"/>
      <c r="E33" s="30" t="s">
        <v>1700</v>
      </c>
      <c r="F33" s="31" t="e">
        <f>VLOOKUP($E33,Atletas!$1:$1048576,7,FALSE)</f>
        <v>#N/A</v>
      </c>
      <c r="G33" s="31" t="e">
        <f>VLOOKUP($E33,Atletas!$1:$1048576,9,FALSE)</f>
        <v>#N/A</v>
      </c>
      <c r="H33" s="76" t="e">
        <f>VLOOKUP($E33,Atletas!$1:$1048576,5,FALSE)</f>
        <v>#N/A</v>
      </c>
      <c r="I33" s="35"/>
      <c r="J33" s="34"/>
      <c r="K33" s="35"/>
      <c r="L33" s="35" t="s">
        <v>927</v>
      </c>
      <c r="M33" s="44"/>
    </row>
    <row r="34" spans="1:13" s="30" customFormat="1">
      <c r="A34" s="27"/>
      <c r="B34" s="28"/>
      <c r="C34" s="29"/>
      <c r="D34" s="26"/>
      <c r="E34" s="30" t="s">
        <v>1457</v>
      </c>
      <c r="F34" s="31" t="e">
        <f>VLOOKUP($E34,Atletas!$1:$1048576,7,FALSE)</f>
        <v>#N/A</v>
      </c>
      <c r="G34" s="31" t="e">
        <f>VLOOKUP($E34,Atletas!$1:$1048576,9,FALSE)</f>
        <v>#N/A</v>
      </c>
      <c r="H34" s="76" t="e">
        <f>VLOOKUP($E34,Atletas!$1:$1048576,5,FALSE)</f>
        <v>#N/A</v>
      </c>
      <c r="I34" s="35"/>
      <c r="J34" s="48"/>
      <c r="K34" s="35"/>
      <c r="L34" s="35" t="s">
        <v>1548</v>
      </c>
      <c r="M34" s="44"/>
    </row>
    <row r="35" spans="1:13" s="30" customFormat="1">
      <c r="A35" s="27"/>
      <c r="B35" s="28"/>
      <c r="C35" s="29"/>
      <c r="D35" s="26"/>
      <c r="E35" s="30" t="s">
        <v>1240</v>
      </c>
      <c r="F35" s="31" t="e">
        <f>VLOOKUP($E35,Atletas!$1:$1048576,7,FALSE)</f>
        <v>#N/A</v>
      </c>
      <c r="G35" s="31" t="e">
        <f>VLOOKUP($E35,Atletas!$1:$1048576,9,FALSE)</f>
        <v>#N/A</v>
      </c>
      <c r="H35" s="76" t="e">
        <f>VLOOKUP($E35,Atletas!$1:$1048576,5,FALSE)</f>
        <v>#N/A</v>
      </c>
      <c r="I35" s="35"/>
      <c r="J35" s="34"/>
      <c r="K35" s="35"/>
      <c r="L35" s="35" t="s">
        <v>846</v>
      </c>
      <c r="M35" s="44"/>
    </row>
    <row r="36" spans="1:13" s="30" customFormat="1">
      <c r="A36" s="27"/>
      <c r="B36" s="28"/>
      <c r="C36" s="29"/>
      <c r="D36" s="26"/>
      <c r="E36" s="30" t="s">
        <v>1366</v>
      </c>
      <c r="F36" s="31" t="e">
        <f>VLOOKUP($E36,Atletas!$1:$1048576,7,FALSE)</f>
        <v>#N/A</v>
      </c>
      <c r="G36" s="31" t="e">
        <f>VLOOKUP($E36,Atletas!$1:$1048576,9,FALSE)</f>
        <v>#N/A</v>
      </c>
      <c r="H36" s="76" t="e">
        <f>VLOOKUP($E36,Atletas!$1:$1048576,5,FALSE)</f>
        <v>#N/A</v>
      </c>
      <c r="I36" s="35"/>
      <c r="J36" s="34"/>
      <c r="K36" s="35"/>
      <c r="L36" s="35" t="s">
        <v>847</v>
      </c>
      <c r="M36" s="44"/>
    </row>
    <row r="37" spans="1:13" s="30" customFormat="1">
      <c r="A37" s="27"/>
      <c r="B37" s="28"/>
      <c r="C37" s="29"/>
      <c r="D37" s="26"/>
      <c r="E37" s="30" t="s">
        <v>1655</v>
      </c>
      <c r="F37" s="31">
        <f>VLOOKUP($E37,Atletas!$1:$1048576,7,FALSE)</f>
        <v>33755</v>
      </c>
      <c r="G37" s="31" t="str">
        <f>VLOOKUP($E37,Atletas!$1:$1048576,9,FALSE)</f>
        <v>S/Sub-23</v>
      </c>
      <c r="H37" s="76" t="str">
        <f>VLOOKUP($E37,Atletas!$1:$1048576,5,FALSE)</f>
        <v>ADRAP</v>
      </c>
      <c r="I37" s="35"/>
      <c r="J37" s="34"/>
      <c r="K37" s="35"/>
      <c r="L37" s="35" t="s">
        <v>569</v>
      </c>
      <c r="M37" s="44"/>
    </row>
    <row r="38" spans="1:13" s="30" customFormat="1">
      <c r="A38" s="27"/>
      <c r="B38" s="28"/>
      <c r="C38" s="29"/>
      <c r="D38" s="26"/>
      <c r="E38" s="30" t="s">
        <v>1300</v>
      </c>
      <c r="F38" s="31">
        <f>VLOOKUP($E38,Atletas!$1:$1048576,7,FALSE)</f>
        <v>33000</v>
      </c>
      <c r="G38" s="31" t="str">
        <f>VLOOKUP($E38,Atletas!$1:$1048576,9,FALSE)</f>
        <v>Sénior</v>
      </c>
      <c r="H38" s="76" t="str">
        <f>VLOOKUP($E38,Atletas!$1:$1048576,5,FALSE)</f>
        <v>ADRAP</v>
      </c>
      <c r="I38" s="35"/>
      <c r="J38" s="34"/>
      <c r="K38" s="35"/>
      <c r="L38" s="35" t="s">
        <v>570</v>
      </c>
      <c r="M38" s="44"/>
    </row>
    <row r="39" spans="1:13" s="30" customFormat="1">
      <c r="A39" s="27"/>
      <c r="B39" s="28"/>
      <c r="C39" s="29"/>
      <c r="D39" s="26"/>
      <c r="E39" s="30" t="s">
        <v>1284</v>
      </c>
      <c r="F39" s="31">
        <f>VLOOKUP($E39,Atletas!$1:$1048576,7,FALSE)</f>
        <v>32563</v>
      </c>
      <c r="G39" s="31" t="str">
        <f>VLOOKUP($E39,Atletas!$1:$1048576,9,FALSE)</f>
        <v>Sénior</v>
      </c>
      <c r="H39" s="76" t="str">
        <f>VLOOKUP($E39,Atletas!$1:$1048576,5,FALSE)</f>
        <v>GDE</v>
      </c>
      <c r="I39" s="35"/>
      <c r="J39" s="34"/>
      <c r="K39" s="35"/>
      <c r="L39" s="35" t="s">
        <v>849</v>
      </c>
      <c r="M39" s="44"/>
    </row>
    <row r="40" spans="1:13" s="30" customFormat="1">
      <c r="A40" s="27"/>
      <c r="B40" s="28"/>
      <c r="C40" s="29"/>
      <c r="D40" s="26"/>
      <c r="E40" s="30" t="s">
        <v>1473</v>
      </c>
      <c r="F40" s="31">
        <f>VLOOKUP($E40,Atletas!$1:$1048576,7,FALSE)</f>
        <v>33975</v>
      </c>
      <c r="G40" s="31" t="str">
        <f>VLOOKUP($E40,Atletas!$1:$1048576,9,FALSE)</f>
        <v>S/Sub-23</v>
      </c>
      <c r="H40" s="76" t="str">
        <f>VLOOKUP($E40,Atletas!$1:$1048576,5,FALSE)</f>
        <v>CSM</v>
      </c>
      <c r="I40" s="35"/>
      <c r="J40" s="34"/>
      <c r="K40" s="35"/>
      <c r="L40" s="35" t="s">
        <v>2250</v>
      </c>
      <c r="M40" s="44"/>
    </row>
    <row r="41" spans="1:13" s="30" customFormat="1">
      <c r="A41" s="27"/>
      <c r="B41" s="28"/>
      <c r="C41" s="29"/>
      <c r="D41" s="26"/>
      <c r="E41" s="30" t="s">
        <v>1507</v>
      </c>
      <c r="F41" s="31" t="e">
        <f>VLOOKUP($E41,Atletas!$1:$1048576,7,FALSE)</f>
        <v>#N/A</v>
      </c>
      <c r="G41" s="31" t="e">
        <f>VLOOKUP($E41,Atletas!$1:$1048576,9,FALSE)</f>
        <v>#N/A</v>
      </c>
      <c r="H41" s="76" t="e">
        <f>VLOOKUP($E41,Atletas!$1:$1048576,5,FALSE)</f>
        <v>#N/A</v>
      </c>
      <c r="I41" s="35"/>
      <c r="J41" s="34"/>
      <c r="K41" s="35"/>
      <c r="L41" s="35" t="s">
        <v>851</v>
      </c>
      <c r="M41" s="44"/>
    </row>
    <row r="42" spans="1:13" s="30" customFormat="1">
      <c r="A42" s="27"/>
      <c r="B42" s="28"/>
      <c r="C42" s="29"/>
      <c r="D42" s="26"/>
      <c r="E42" s="30" t="s">
        <v>1581</v>
      </c>
      <c r="F42" s="31">
        <f>VLOOKUP($E42,Atletas!$1:$1048576,7,FALSE)</f>
        <v>34457</v>
      </c>
      <c r="G42" s="31" t="str">
        <f>VLOOKUP($E42,Atletas!$1:$1048576,9,FALSE)</f>
        <v>Júnior</v>
      </c>
      <c r="H42" s="76" t="str">
        <f>VLOOKUP($E42,Atletas!$1:$1048576,5,FALSE)</f>
        <v>ADRAP</v>
      </c>
      <c r="I42" s="35"/>
      <c r="J42" s="34"/>
      <c r="K42" s="35"/>
      <c r="L42" s="35" t="s">
        <v>1830</v>
      </c>
      <c r="M42" s="44"/>
    </row>
    <row r="43" spans="1:13" s="30" customFormat="1">
      <c r="A43" s="27"/>
      <c r="B43" s="28"/>
      <c r="C43" s="29"/>
      <c r="D43" s="26"/>
      <c r="E43" s="30" t="s">
        <v>1415</v>
      </c>
      <c r="F43" s="31">
        <f>VLOOKUP($E43,Atletas!$1:$1048576,7,FALSE)</f>
        <v>32788</v>
      </c>
      <c r="G43" s="31" t="str">
        <f>VLOOKUP($E43,Atletas!$1:$1048576,9,FALSE)</f>
        <v>Sénior</v>
      </c>
      <c r="H43" s="76" t="str">
        <f>VLOOKUP($E43,Atletas!$1:$1048576,5,FALSE)</f>
        <v>CAFH</v>
      </c>
      <c r="I43" s="35"/>
      <c r="J43" s="34"/>
      <c r="K43" s="35"/>
      <c r="L43" s="35" t="s">
        <v>852</v>
      </c>
      <c r="M43" s="44"/>
    </row>
    <row r="44" spans="1:13" s="30" customFormat="1">
      <c r="A44" s="27"/>
      <c r="B44" s="28"/>
      <c r="C44" s="29"/>
      <c r="D44" s="26"/>
      <c r="E44" s="30" t="s">
        <v>1653</v>
      </c>
      <c r="F44" s="31">
        <f>VLOOKUP($E44,Atletas!$1:$1048576,7,FALSE)</f>
        <v>34120</v>
      </c>
      <c r="G44" s="31" t="str">
        <f>VLOOKUP($E44,Atletas!$1:$1048576,9,FALSE)</f>
        <v>S/Sub-23</v>
      </c>
      <c r="H44" s="76" t="str">
        <f>VLOOKUP($E44,Atletas!$1:$1048576,5,FALSE)</f>
        <v>GDE</v>
      </c>
      <c r="I44" s="35"/>
      <c r="J44" s="34"/>
      <c r="K44" s="35"/>
      <c r="L44" s="35" t="s">
        <v>635</v>
      </c>
      <c r="M44" s="44"/>
    </row>
    <row r="45" spans="1:13" s="30" customFormat="1">
      <c r="A45" s="27"/>
      <c r="B45" s="28"/>
      <c r="C45" s="29"/>
      <c r="D45" s="26"/>
      <c r="E45" s="30" t="s">
        <v>1253</v>
      </c>
      <c r="F45" s="31" t="e">
        <f>VLOOKUP($E45,Atletas!$1:$1048576,7,FALSE)</f>
        <v>#N/A</v>
      </c>
      <c r="G45" s="31" t="e">
        <f>VLOOKUP($E45,Atletas!$1:$1048576,9,FALSE)</f>
        <v>#N/A</v>
      </c>
      <c r="H45" s="76" t="e">
        <f>VLOOKUP($E45,Atletas!$1:$1048576,5,FALSE)</f>
        <v>#N/A</v>
      </c>
      <c r="I45" s="35"/>
      <c r="J45" s="34"/>
      <c r="K45" s="35"/>
      <c r="L45" s="35" t="s">
        <v>1127</v>
      </c>
    </row>
    <row r="46" spans="1:13" s="30" customFormat="1">
      <c r="A46" s="27"/>
      <c r="B46" s="28"/>
      <c r="C46" s="29"/>
      <c r="D46" s="26"/>
      <c r="E46" s="30" t="s">
        <v>998</v>
      </c>
      <c r="F46" s="31">
        <f>VLOOKUP($E46,Atletas!$1:$1048576,7,FALSE)</f>
        <v>32511</v>
      </c>
      <c r="G46" s="31" t="str">
        <f>VLOOKUP($E46,Atletas!$1:$1048576,9,FALSE)</f>
        <v>Sénior</v>
      </c>
      <c r="H46" s="76" t="str">
        <f>VLOOKUP($E46,Atletas!$1:$1048576,5,FALSE)</f>
        <v>ADRAP</v>
      </c>
      <c r="I46" s="35"/>
      <c r="J46" s="34"/>
      <c r="K46" s="35"/>
      <c r="L46" s="35" t="s">
        <v>853</v>
      </c>
      <c r="M46" s="44"/>
    </row>
    <row r="47" spans="1:13" s="30" customFormat="1">
      <c r="A47" s="27"/>
      <c r="B47" s="28"/>
      <c r="C47" s="29"/>
      <c r="D47" s="26"/>
      <c r="E47" s="30" t="s">
        <v>1727</v>
      </c>
      <c r="F47" s="31" t="e">
        <f>VLOOKUP($E47,Atletas!$1:$1048576,7,FALSE)</f>
        <v>#N/A</v>
      </c>
      <c r="G47" s="31" t="e">
        <f>VLOOKUP($E47,Atletas!$1:$1048576,9,FALSE)</f>
        <v>#N/A</v>
      </c>
      <c r="H47" s="76" t="e">
        <f>VLOOKUP($E47,Atletas!$1:$1048576,5,FALSE)</f>
        <v>#N/A</v>
      </c>
      <c r="I47" s="35"/>
      <c r="J47" s="34"/>
      <c r="K47" s="35"/>
      <c r="L47" s="35" t="s">
        <v>636</v>
      </c>
      <c r="M47" s="44"/>
    </row>
    <row r="48" spans="1:13" s="30" customFormat="1">
      <c r="A48" s="27"/>
      <c r="B48" s="28"/>
      <c r="C48" s="29"/>
      <c r="D48" s="26"/>
      <c r="E48" s="30" t="s">
        <v>619</v>
      </c>
      <c r="F48" s="31">
        <f>VLOOKUP($E48,Atletas!$1:$1048576,7,FALSE)</f>
        <v>34090</v>
      </c>
      <c r="G48" s="31" t="str">
        <f>VLOOKUP($E48,Atletas!$1:$1048576,9,FALSE)</f>
        <v>S/Sub-23</v>
      </c>
      <c r="H48" s="76" t="str">
        <f>VLOOKUP($E48,Atletas!$1:$1048576,5,FALSE)</f>
        <v>AJS</v>
      </c>
      <c r="I48" s="35"/>
      <c r="J48" s="34"/>
      <c r="K48" s="35"/>
      <c r="L48" s="35" t="s">
        <v>1831</v>
      </c>
    </row>
    <row r="49" spans="1:13" s="30" customFormat="1">
      <c r="A49" s="27"/>
      <c r="B49" s="28"/>
      <c r="C49" s="29"/>
      <c r="D49" s="26"/>
      <c r="E49" s="30" t="s">
        <v>1157</v>
      </c>
      <c r="F49" s="31">
        <f>VLOOKUP($E49,Atletas!$1:$1048576,7,FALSE)</f>
        <v>34691</v>
      </c>
      <c r="G49" s="31" t="str">
        <f>VLOOKUP($E49,Atletas!$1:$1048576,9,FALSE)</f>
        <v>Júnior</v>
      </c>
      <c r="H49" s="76" t="str">
        <f>VLOOKUP($E49,Atletas!$1:$1048576,5,FALSE)</f>
        <v>GDE</v>
      </c>
      <c r="I49" s="35"/>
      <c r="J49" s="34"/>
      <c r="K49" s="35"/>
      <c r="L49" s="35" t="s">
        <v>2251</v>
      </c>
    </row>
    <row r="50" spans="1:13" s="30" customFormat="1">
      <c r="A50" s="27"/>
      <c r="B50" s="28"/>
      <c r="C50" s="29"/>
      <c r="D50" s="26"/>
      <c r="E50" s="30" t="s">
        <v>1259</v>
      </c>
      <c r="F50" s="31" t="e">
        <f>VLOOKUP($E50,Atletas!$1:$1048576,7,FALSE)</f>
        <v>#N/A</v>
      </c>
      <c r="G50" s="31" t="e">
        <f>VLOOKUP($E50,Atletas!$1:$1048576,9,FALSE)</f>
        <v>#N/A</v>
      </c>
      <c r="H50" s="76" t="e">
        <f>VLOOKUP($E50,Atletas!$1:$1048576,5,FALSE)</f>
        <v>#N/A</v>
      </c>
      <c r="I50" s="35"/>
      <c r="J50" s="34"/>
      <c r="K50" s="35"/>
      <c r="L50" s="35" t="s">
        <v>854</v>
      </c>
      <c r="M50" s="44"/>
    </row>
    <row r="51" spans="1:13" s="30" customFormat="1">
      <c r="A51" s="27"/>
      <c r="B51" s="28"/>
      <c r="C51" s="29"/>
      <c r="D51" s="26"/>
      <c r="E51" s="30" t="s">
        <v>1508</v>
      </c>
      <c r="F51" s="31">
        <f>VLOOKUP($E51,Atletas!$1:$1048576,7,FALSE)</f>
        <v>34271</v>
      </c>
      <c r="G51" s="31" t="str">
        <f>VLOOKUP($E51,Atletas!$1:$1048576,9,FALSE)</f>
        <v>S/Sub-23</v>
      </c>
      <c r="H51" s="76" t="str">
        <f>VLOOKUP($E51,Atletas!$1:$1048576,5,FALSE)</f>
        <v>AJS</v>
      </c>
      <c r="I51" s="35"/>
      <c r="J51" s="34"/>
      <c r="K51" s="35"/>
      <c r="L51" s="35" t="s">
        <v>1832</v>
      </c>
    </row>
    <row r="52" spans="1:13" s="30" customFormat="1">
      <c r="A52" s="27"/>
      <c r="B52" s="28"/>
      <c r="C52" s="29"/>
      <c r="D52" s="26"/>
      <c r="E52" s="30" t="s">
        <v>1095</v>
      </c>
      <c r="F52" s="31" t="e">
        <f>VLOOKUP($E52,Atletas!$1:$1048576,7,FALSE)</f>
        <v>#N/A</v>
      </c>
      <c r="G52" s="31" t="e">
        <f>VLOOKUP($E52,Atletas!$1:$1048576,9,FALSE)</f>
        <v>#N/A</v>
      </c>
      <c r="H52" s="76" t="e">
        <f>VLOOKUP($E52,Atletas!$1:$1048576,5,FALSE)</f>
        <v>#N/A</v>
      </c>
      <c r="I52" s="35"/>
      <c r="J52" s="34"/>
      <c r="K52" s="35"/>
      <c r="L52" s="35" t="s">
        <v>1833</v>
      </c>
      <c r="M52" s="44"/>
    </row>
    <row r="53" spans="1:13" s="30" customFormat="1">
      <c r="A53" s="27"/>
      <c r="B53" s="28"/>
      <c r="C53" s="29"/>
      <c r="D53" s="26"/>
      <c r="E53" s="30" t="s">
        <v>1055</v>
      </c>
      <c r="F53" s="31" t="e">
        <f>VLOOKUP($E53,Atletas!$1:$1048576,7,FALSE)</f>
        <v>#N/A</v>
      </c>
      <c r="G53" s="31" t="e">
        <f>VLOOKUP($E53,Atletas!$1:$1048576,9,FALSE)</f>
        <v>#N/A</v>
      </c>
      <c r="H53" s="76" t="e">
        <f>VLOOKUP($E53,Atletas!$1:$1048576,5,FALSE)</f>
        <v>#N/A</v>
      </c>
      <c r="I53" s="35"/>
      <c r="J53" s="34"/>
      <c r="K53" s="35"/>
      <c r="L53" s="35" t="s">
        <v>637</v>
      </c>
      <c r="M53" s="44"/>
    </row>
    <row r="54" spans="1:13" s="30" customFormat="1">
      <c r="A54" s="27"/>
      <c r="B54" s="28"/>
      <c r="C54" s="29"/>
      <c r="D54" s="26"/>
      <c r="E54" s="30" t="s">
        <v>669</v>
      </c>
      <c r="F54" s="31" t="e">
        <f>VLOOKUP($E54,Atletas!$1:$1048576,7,FALSE)</f>
        <v>#N/A</v>
      </c>
      <c r="G54" s="31" t="e">
        <f>VLOOKUP($E54,Atletas!$1:$1048576,9,FALSE)</f>
        <v>#N/A</v>
      </c>
      <c r="H54" s="76" t="e">
        <f>VLOOKUP($E54,Atletas!$1:$1048576,5,FALSE)</f>
        <v>#N/A</v>
      </c>
      <c r="I54" s="35"/>
      <c r="J54" s="34"/>
      <c r="K54" s="35"/>
      <c r="L54" s="35" t="s">
        <v>638</v>
      </c>
    </row>
    <row r="55" spans="1:13" s="30" customFormat="1">
      <c r="A55" s="27"/>
      <c r="B55" s="28"/>
      <c r="C55" s="29"/>
      <c r="D55" s="26"/>
      <c r="E55" s="30" t="s">
        <v>1730</v>
      </c>
      <c r="F55" s="31" t="e">
        <f>VLOOKUP($E55,Atletas!$1:$1048576,7,FALSE)</f>
        <v>#N/A</v>
      </c>
      <c r="G55" s="31" t="e">
        <f>VLOOKUP($E55,Atletas!$1:$1048576,9,FALSE)</f>
        <v>#N/A</v>
      </c>
      <c r="H55" s="76" t="e">
        <f>VLOOKUP($E55,Atletas!$1:$1048576,5,FALSE)</f>
        <v>#N/A</v>
      </c>
      <c r="I55" s="35"/>
      <c r="J55" s="34"/>
      <c r="K55" s="35"/>
      <c r="L55" s="35" t="s">
        <v>2252</v>
      </c>
    </row>
    <row r="56" spans="1:13" s="30" customFormat="1">
      <c r="A56" s="27"/>
      <c r="B56" s="28"/>
      <c r="C56" s="29"/>
      <c r="D56" s="26"/>
      <c r="E56" s="30" t="s">
        <v>1094</v>
      </c>
      <c r="F56" s="31">
        <f>VLOOKUP($E56,Atletas!$1:$1048576,7,FALSE)</f>
        <v>33930</v>
      </c>
      <c r="G56" s="31" t="str">
        <f>VLOOKUP($E56,Atletas!$1:$1048576,9,FALSE)</f>
        <v>S/Sub-23</v>
      </c>
      <c r="H56" s="76" t="str">
        <f>VLOOKUP($E56,Atletas!$1:$1048576,5,FALSE)</f>
        <v>AJS</v>
      </c>
      <c r="I56" s="35"/>
      <c r="J56" s="34"/>
      <c r="K56" s="35"/>
      <c r="L56" s="35" t="s">
        <v>639</v>
      </c>
      <c r="M56" s="44"/>
    </row>
    <row r="57" spans="1:13" s="30" customFormat="1">
      <c r="A57" s="27"/>
      <c r="B57" s="28"/>
      <c r="C57" s="29"/>
      <c r="D57" s="26"/>
      <c r="E57" s="30" t="s">
        <v>1260</v>
      </c>
      <c r="F57" s="31">
        <f>VLOOKUP($E57,Atletas!$1:$1048576,7,FALSE)</f>
        <v>33178</v>
      </c>
      <c r="G57" s="31" t="str">
        <f>VLOOKUP($E57,Atletas!$1:$1048576,9,FALSE)</f>
        <v>Sénior</v>
      </c>
      <c r="H57" s="76" t="str">
        <f>VLOOKUP($E57,Atletas!$1:$1048576,5,FALSE)</f>
        <v>CSM</v>
      </c>
      <c r="I57" s="35"/>
      <c r="J57" s="34"/>
      <c r="K57" s="35"/>
      <c r="L57" s="35" t="s">
        <v>1834</v>
      </c>
      <c r="M57" s="44"/>
    </row>
    <row r="58" spans="1:13" s="30" customFormat="1">
      <c r="A58" s="27"/>
      <c r="B58" s="28"/>
      <c r="C58" s="29"/>
      <c r="D58" s="26"/>
      <c r="E58" s="30" t="s">
        <v>1661</v>
      </c>
      <c r="F58" s="31">
        <f>VLOOKUP($E58,Atletas!$1:$1048576,7,FALSE)</f>
        <v>33462</v>
      </c>
      <c r="G58" s="31" t="str">
        <f>VLOOKUP($E58,Atletas!$1:$1048576,9,FALSE)</f>
        <v>S/Sub-23</v>
      </c>
      <c r="H58" s="76" t="str">
        <f>VLOOKUP($E58,Atletas!$1:$1048576,5,FALSE)</f>
        <v>GDE</v>
      </c>
      <c r="I58" s="35"/>
      <c r="J58" s="34"/>
      <c r="K58" s="35"/>
      <c r="L58" s="35" t="s">
        <v>855</v>
      </c>
      <c r="M58" s="44"/>
    </row>
    <row r="59" spans="1:13" s="30" customFormat="1">
      <c r="A59" s="27"/>
      <c r="B59" s="28"/>
      <c r="C59" s="29"/>
      <c r="D59" s="26"/>
      <c r="E59" s="30" t="s">
        <v>1223</v>
      </c>
      <c r="F59" s="31">
        <f>VLOOKUP($E59,Atletas!$1:$1048576,7,FALSE)</f>
        <v>34779</v>
      </c>
      <c r="G59" s="31" t="str">
        <f>VLOOKUP($E59,Atletas!$1:$1048576,9,FALSE)</f>
        <v>Júnior</v>
      </c>
      <c r="H59" s="76" t="str">
        <f>VLOOKUP($E59,Atletas!$1:$1048576,5,FALSE)</f>
        <v>AJS</v>
      </c>
      <c r="I59" s="35"/>
      <c r="J59" s="34"/>
      <c r="K59" s="35"/>
      <c r="L59" s="35" t="s">
        <v>1835</v>
      </c>
      <c r="M59" s="44"/>
    </row>
    <row r="60" spans="1:13" s="30" customFormat="1">
      <c r="A60" s="27"/>
      <c r="B60" s="28"/>
      <c r="C60" s="29"/>
      <c r="D60" s="26"/>
      <c r="E60" s="30" t="s">
        <v>589</v>
      </c>
      <c r="F60" s="31">
        <f>VLOOKUP($E60,Atletas!$1:$1048576,7,FALSE)</f>
        <v>35109</v>
      </c>
      <c r="G60" s="31" t="str">
        <f>VLOOKUP($E60,Atletas!$1:$1048576,9,FALSE)</f>
        <v>Juvenil</v>
      </c>
      <c r="H60" s="76" t="str">
        <f>VLOOKUP($E60,Atletas!$1:$1048576,5,FALSE)</f>
        <v>CSM</v>
      </c>
      <c r="I60" s="35"/>
      <c r="J60" s="34"/>
      <c r="K60" s="35"/>
      <c r="L60" s="35" t="s">
        <v>2253</v>
      </c>
    </row>
    <row r="61" spans="1:13" s="30" customFormat="1">
      <c r="A61" s="27"/>
      <c r="B61" s="28"/>
      <c r="C61" s="29"/>
      <c r="D61" s="26"/>
      <c r="E61" s="30" t="s">
        <v>1420</v>
      </c>
      <c r="F61" s="31">
        <f>VLOOKUP($E61,Atletas!$1:$1048576,7,FALSE)</f>
        <v>34220</v>
      </c>
      <c r="G61" s="31" t="str">
        <f>VLOOKUP($E61,Atletas!$1:$1048576,9,FALSE)</f>
        <v>S/Sub-23</v>
      </c>
      <c r="H61" s="76" t="str">
        <f>VLOOKUP($E61,Atletas!$1:$1048576,5,FALSE)</f>
        <v>AJS</v>
      </c>
      <c r="I61" s="35"/>
      <c r="J61" s="34"/>
      <c r="K61" s="35"/>
      <c r="L61" s="35" t="s">
        <v>1836</v>
      </c>
      <c r="M61" s="44"/>
    </row>
    <row r="62" spans="1:13" s="30" customFormat="1">
      <c r="A62" s="27"/>
      <c r="B62" s="28"/>
      <c r="C62" s="29"/>
      <c r="D62" s="26"/>
      <c r="E62" s="30" t="s">
        <v>1555</v>
      </c>
      <c r="F62" s="31">
        <f>VLOOKUP($E62,Atletas!$1:$1048576,7,FALSE)</f>
        <v>32952</v>
      </c>
      <c r="G62" s="31" t="str">
        <f>VLOOKUP($E62,Atletas!$1:$1048576,9,FALSE)</f>
        <v>Sénior</v>
      </c>
      <c r="H62" s="76" t="str">
        <f>VLOOKUP($E62,Atletas!$1:$1048576,5,FALSE)</f>
        <v>ADRAP</v>
      </c>
      <c r="I62" s="35"/>
      <c r="J62" s="34"/>
      <c r="K62" s="35"/>
      <c r="L62" s="35" t="s">
        <v>838</v>
      </c>
      <c r="M62" s="44"/>
    </row>
    <row r="63" spans="1:13" s="30" customFormat="1">
      <c r="A63" s="27"/>
      <c r="B63" s="28"/>
      <c r="C63" s="29"/>
      <c r="D63" s="26"/>
      <c r="E63" s="30" t="s">
        <v>1608</v>
      </c>
      <c r="F63" s="31" t="e">
        <f>VLOOKUP($E63,Atletas!$1:$1048576,7,FALSE)</f>
        <v>#N/A</v>
      </c>
      <c r="G63" s="31" t="e">
        <f>VLOOKUP($E63,Atletas!$1:$1048576,9,FALSE)</f>
        <v>#N/A</v>
      </c>
      <c r="H63" s="76" t="e">
        <f>VLOOKUP($E63,Atletas!$1:$1048576,5,FALSE)</f>
        <v>#N/A</v>
      </c>
      <c r="I63" s="35"/>
      <c r="J63" s="34"/>
      <c r="K63" s="35"/>
      <c r="L63" s="35" t="s">
        <v>856</v>
      </c>
      <c r="M63" s="44"/>
    </row>
    <row r="64" spans="1:13" s="30" customFormat="1">
      <c r="A64" s="27"/>
      <c r="B64" s="28"/>
      <c r="C64" s="29"/>
      <c r="D64" s="26"/>
      <c r="E64" s="30" t="s">
        <v>1251</v>
      </c>
      <c r="F64" s="31" t="e">
        <f>VLOOKUP($E64,Atletas!$1:$1048576,7,FALSE)</f>
        <v>#N/A</v>
      </c>
      <c r="G64" s="31" t="e">
        <f>VLOOKUP($E64,Atletas!$1:$1048576,9,FALSE)</f>
        <v>#N/A</v>
      </c>
      <c r="H64" s="76" t="e">
        <f>VLOOKUP($E64,Atletas!$1:$1048576,5,FALSE)</f>
        <v>#N/A</v>
      </c>
      <c r="I64" s="35"/>
      <c r="J64" s="34"/>
      <c r="K64" s="35"/>
      <c r="L64" s="35" t="s">
        <v>856</v>
      </c>
      <c r="M64" s="44"/>
    </row>
    <row r="65" spans="1:13" s="30" customFormat="1">
      <c r="A65" s="27"/>
      <c r="B65" s="28"/>
      <c r="C65" s="29"/>
      <c r="D65" s="26"/>
      <c r="E65" s="30" t="s">
        <v>1556</v>
      </c>
      <c r="F65" s="31">
        <f>VLOOKUP($E65,Atletas!$1:$1048576,7,FALSE)</f>
        <v>32619</v>
      </c>
      <c r="G65" s="31" t="str">
        <f>VLOOKUP($E65,Atletas!$1:$1048576,9,FALSE)</f>
        <v>Sénior</v>
      </c>
      <c r="H65" s="76" t="str">
        <f>VLOOKUP($E65,Atletas!$1:$1048576,5,FALSE)</f>
        <v>GDE</v>
      </c>
      <c r="I65" s="35"/>
      <c r="J65" s="34"/>
      <c r="K65" s="35"/>
      <c r="L65" s="35" t="s">
        <v>857</v>
      </c>
      <c r="M65" s="44"/>
    </row>
    <row r="66" spans="1:13" s="30" customFormat="1">
      <c r="A66" s="27"/>
      <c r="B66" s="28"/>
      <c r="C66" s="29"/>
      <c r="D66" s="26"/>
      <c r="E66" s="30" t="s">
        <v>1505</v>
      </c>
      <c r="F66" s="31">
        <f>VLOOKUP($E66,Atletas!$1:$1048576,7,FALSE)</f>
        <v>33369</v>
      </c>
      <c r="G66" s="31" t="str">
        <f>VLOOKUP($E66,Atletas!$1:$1048576,9,FALSE)</f>
        <v>S/Sub-23</v>
      </c>
      <c r="H66" s="76" t="str">
        <f>VLOOKUP($E66,Atletas!$1:$1048576,5,FALSE)</f>
        <v>AJS</v>
      </c>
      <c r="I66" s="35"/>
      <c r="J66" s="34"/>
      <c r="K66" s="35"/>
      <c r="L66" s="35" t="s">
        <v>858</v>
      </c>
      <c r="M66" s="44"/>
    </row>
    <row r="67" spans="1:13" s="30" customFormat="1">
      <c r="A67" s="27"/>
      <c r="B67" s="28"/>
      <c r="C67" s="29"/>
      <c r="D67" s="26"/>
      <c r="E67" s="30" t="s">
        <v>1362</v>
      </c>
      <c r="F67" s="31">
        <f>VLOOKUP($E67,Atletas!$1:$1048576,7,FALSE)</f>
        <v>33306</v>
      </c>
      <c r="G67" s="31" t="str">
        <f>VLOOKUP($E67,Atletas!$1:$1048576,9,FALSE)</f>
        <v>S/Sub-23</v>
      </c>
      <c r="H67" s="76" t="str">
        <f>VLOOKUP($E67,Atletas!$1:$1048576,5,FALSE)</f>
        <v>CAFH</v>
      </c>
      <c r="I67" s="35"/>
      <c r="J67" s="34"/>
      <c r="K67" s="35"/>
      <c r="L67" s="35" t="s">
        <v>640</v>
      </c>
    </row>
    <row r="68" spans="1:13" s="30" customFormat="1">
      <c r="A68" s="27"/>
      <c r="B68" s="28"/>
      <c r="C68" s="29"/>
      <c r="D68" s="26"/>
      <c r="E68" s="30" t="s">
        <v>1345</v>
      </c>
      <c r="F68" s="31">
        <f>VLOOKUP($E68,Atletas!$1:$1048576,7,FALSE)</f>
        <v>32782</v>
      </c>
      <c r="G68" s="31" t="str">
        <f>VLOOKUP($E68,Atletas!$1:$1048576,9,FALSE)</f>
        <v>Sénior</v>
      </c>
      <c r="H68" s="76" t="str">
        <f>VLOOKUP($E68,Atletas!$1:$1048576,5,FALSE)</f>
        <v>ADRAP</v>
      </c>
      <c r="I68" s="35"/>
      <c r="J68" s="34"/>
      <c r="K68" s="35"/>
      <c r="L68" s="35" t="s">
        <v>1837</v>
      </c>
      <c r="M68" s="44"/>
    </row>
    <row r="69" spans="1:13" s="30" customFormat="1">
      <c r="A69" s="27"/>
      <c r="B69" s="28"/>
      <c r="C69" s="29"/>
      <c r="D69" s="26"/>
      <c r="E69" s="30" t="s">
        <v>1224</v>
      </c>
      <c r="F69" s="31">
        <f>VLOOKUP($E69,Atletas!$1:$1048576,7,FALSE)</f>
        <v>34174</v>
      </c>
      <c r="G69" s="31" t="str">
        <f>VLOOKUP($E69,Atletas!$1:$1048576,9,FALSE)</f>
        <v>S/Sub-23</v>
      </c>
      <c r="H69" s="76" t="str">
        <f>VLOOKUP($E69,Atletas!$1:$1048576,5,FALSE)</f>
        <v>ACDSJ</v>
      </c>
      <c r="I69" s="35"/>
      <c r="J69" s="34"/>
      <c r="K69" s="35"/>
      <c r="L69" s="35" t="s">
        <v>1838</v>
      </c>
    </row>
    <row r="70" spans="1:13" s="30" customFormat="1">
      <c r="A70" s="27"/>
      <c r="B70" s="28"/>
      <c r="C70" s="29"/>
      <c r="D70" s="26"/>
      <c r="E70" s="30" t="s">
        <v>1254</v>
      </c>
      <c r="F70" s="31" t="e">
        <f>VLOOKUP($E70,Atletas!$1:$1048576,7,FALSE)</f>
        <v>#N/A</v>
      </c>
      <c r="G70" s="31" t="e">
        <f>VLOOKUP($E70,Atletas!$1:$1048576,9,FALSE)</f>
        <v>#N/A</v>
      </c>
      <c r="H70" s="76" t="e">
        <f>VLOOKUP($E70,Atletas!$1:$1048576,5,FALSE)</f>
        <v>#N/A</v>
      </c>
      <c r="I70" s="35"/>
      <c r="J70" s="34"/>
      <c r="K70" s="35"/>
      <c r="L70" s="35" t="s">
        <v>859</v>
      </c>
      <c r="M70" s="44"/>
    </row>
    <row r="71" spans="1:13" s="30" customFormat="1">
      <c r="A71" s="27"/>
      <c r="B71" s="28"/>
      <c r="C71" s="29"/>
      <c r="D71" s="26"/>
      <c r="E71" s="30" t="s">
        <v>899</v>
      </c>
      <c r="F71" s="31" t="e">
        <f>VLOOKUP($E71,Atletas!$1:$1048576,7,FALSE)</f>
        <v>#N/A</v>
      </c>
      <c r="G71" s="31" t="e">
        <f>VLOOKUP($E71,Atletas!$1:$1048576,9,FALSE)</f>
        <v>#N/A</v>
      </c>
      <c r="H71" s="76" t="e">
        <f>VLOOKUP($E71,Atletas!$1:$1048576,5,FALSE)</f>
        <v>#N/A</v>
      </c>
      <c r="I71" s="35"/>
      <c r="J71" s="34"/>
      <c r="K71" s="35"/>
      <c r="L71" s="35" t="s">
        <v>641</v>
      </c>
    </row>
    <row r="72" spans="1:13" s="30" customFormat="1">
      <c r="A72" s="27"/>
      <c r="B72" s="28"/>
      <c r="C72" s="29"/>
      <c r="D72" s="26"/>
      <c r="E72" s="30" t="s">
        <v>54</v>
      </c>
      <c r="F72" s="31">
        <f>VLOOKUP($E72,Atletas!$1:$1048576,7,FALSE)</f>
        <v>34452</v>
      </c>
      <c r="G72" s="31" t="str">
        <f>VLOOKUP($E72,Atletas!$1:$1048576,9,FALSE)</f>
        <v>Júnior</v>
      </c>
      <c r="H72" s="76" t="str">
        <f>VLOOKUP($E72,Atletas!$1:$1048576,5,FALSE)</f>
        <v>GDE</v>
      </c>
      <c r="I72" s="35"/>
      <c r="J72" s="34"/>
      <c r="K72" s="35"/>
      <c r="L72" s="35" t="s">
        <v>2254</v>
      </c>
      <c r="M72" s="44"/>
    </row>
    <row r="73" spans="1:13" s="30" customFormat="1">
      <c r="A73" s="27"/>
      <c r="B73" s="28"/>
      <c r="C73" s="29"/>
      <c r="D73" s="26"/>
      <c r="E73" s="30" t="s">
        <v>1481</v>
      </c>
      <c r="F73" s="31">
        <f>VLOOKUP($E73,Atletas!$1:$1048576,7,FALSE)</f>
        <v>33671</v>
      </c>
      <c r="G73" s="31" t="str">
        <f>VLOOKUP($E73,Atletas!$1:$1048576,9,FALSE)</f>
        <v>S/Sub-23</v>
      </c>
      <c r="H73" s="76" t="str">
        <f>VLOOKUP($E73,Atletas!$1:$1048576,5,FALSE)</f>
        <v>ACDSJ</v>
      </c>
      <c r="I73" s="35"/>
      <c r="J73" s="34"/>
      <c r="K73" s="35"/>
      <c r="L73" s="35" t="s">
        <v>860</v>
      </c>
      <c r="M73" s="44"/>
    </row>
    <row r="74" spans="1:13" s="30" customFormat="1">
      <c r="A74" s="27"/>
      <c r="B74" s="28"/>
      <c r="C74" s="29"/>
      <c r="D74" s="26"/>
      <c r="E74" s="30" t="s">
        <v>1635</v>
      </c>
      <c r="F74" s="31">
        <f>VLOOKUP($E74,Atletas!$1:$1048576,7,FALSE)</f>
        <v>34686</v>
      </c>
      <c r="G74" s="31" t="str">
        <f>VLOOKUP($E74,Atletas!$1:$1048576,9,FALSE)</f>
        <v>Júnior</v>
      </c>
      <c r="H74" s="76" t="str">
        <f>VLOOKUP($E74,Atletas!$1:$1048576,5,FALSE)</f>
        <v>GDE</v>
      </c>
      <c r="I74" s="35"/>
      <c r="J74" s="34"/>
      <c r="K74" s="35"/>
      <c r="L74" s="35" t="s">
        <v>1839</v>
      </c>
    </row>
    <row r="75" spans="1:13" s="30" customFormat="1">
      <c r="A75" s="27"/>
      <c r="B75" s="28"/>
      <c r="C75" s="29"/>
      <c r="D75" s="26"/>
      <c r="E75" s="30" t="s">
        <v>1222</v>
      </c>
      <c r="F75" s="31" t="e">
        <f>VLOOKUP($E75,Atletas!$1:$1048576,7,FALSE)</f>
        <v>#N/A</v>
      </c>
      <c r="G75" s="31" t="e">
        <f>VLOOKUP($E75,Atletas!$1:$1048576,9,FALSE)</f>
        <v>#N/A</v>
      </c>
      <c r="H75" s="76" t="e">
        <f>VLOOKUP($E75,Atletas!$1:$1048576,5,FALSE)</f>
        <v>#N/A</v>
      </c>
      <c r="I75" s="35"/>
      <c r="J75" s="34"/>
      <c r="K75" s="35"/>
      <c r="L75" s="35" t="s">
        <v>839</v>
      </c>
      <c r="M75" s="44"/>
    </row>
    <row r="76" spans="1:13" s="30" customFormat="1">
      <c r="A76" s="27"/>
      <c r="B76" s="28"/>
      <c r="C76" s="29"/>
      <c r="D76" s="26"/>
      <c r="E76" s="30" t="s">
        <v>1107</v>
      </c>
      <c r="F76" s="31" t="e">
        <f>VLOOKUP($E76,Atletas!$1:$1048576,7,FALSE)</f>
        <v>#N/A</v>
      </c>
      <c r="G76" s="31" t="e">
        <f>VLOOKUP($E76,Atletas!$1:$1048576,9,FALSE)</f>
        <v>#N/A</v>
      </c>
      <c r="H76" s="76" t="e">
        <f>VLOOKUP($E76,Atletas!$1:$1048576,5,FALSE)</f>
        <v>#N/A</v>
      </c>
      <c r="I76" s="35"/>
      <c r="J76" s="34"/>
      <c r="K76" s="35"/>
      <c r="L76" s="35" t="s">
        <v>861</v>
      </c>
      <c r="M76" s="44"/>
    </row>
    <row r="77" spans="1:13" s="30" customFormat="1">
      <c r="A77" s="27"/>
      <c r="B77" s="28"/>
      <c r="C77" s="29"/>
      <c r="D77" s="26"/>
      <c r="E77" s="30" t="s">
        <v>1112</v>
      </c>
      <c r="F77" s="31" t="e">
        <f>VLOOKUP($E77,Atletas!$1:$1048576,7,FALSE)</f>
        <v>#N/A</v>
      </c>
      <c r="G77" s="31" t="e">
        <f>VLOOKUP($E77,Atletas!$1:$1048576,9,FALSE)</f>
        <v>#N/A</v>
      </c>
      <c r="H77" s="76" t="e">
        <f>VLOOKUP($E77,Atletas!$1:$1048576,5,FALSE)</f>
        <v>#N/A</v>
      </c>
      <c r="I77" s="35"/>
      <c r="J77" s="34"/>
      <c r="K77" s="35"/>
      <c r="L77" s="35" t="s">
        <v>862</v>
      </c>
      <c r="M77" s="44"/>
    </row>
    <row r="78" spans="1:13" s="30" customFormat="1">
      <c r="A78" s="27"/>
      <c r="B78" s="28"/>
      <c r="C78" s="29"/>
      <c r="D78" s="26"/>
      <c r="E78" s="30" t="s">
        <v>21</v>
      </c>
      <c r="F78" s="31">
        <f>VLOOKUP($E78,Atletas!$1:$1048576,7,FALSE)</f>
        <v>34446</v>
      </c>
      <c r="G78" s="31" t="str">
        <f>VLOOKUP($E78,Atletas!$1:$1048576,9,FALSE)</f>
        <v>Júnior</v>
      </c>
      <c r="H78" s="76" t="str">
        <f>VLOOKUP($E78,Atletas!$1:$1048576,5,FALSE)</f>
        <v>AJS</v>
      </c>
      <c r="I78" s="35"/>
      <c r="J78" s="34"/>
      <c r="K78" s="35"/>
      <c r="L78" s="35" t="s">
        <v>2255</v>
      </c>
      <c r="M78" s="44"/>
    </row>
    <row r="79" spans="1:13" s="30" customFormat="1">
      <c r="A79" s="27"/>
      <c r="B79" s="28"/>
      <c r="C79" s="29"/>
      <c r="D79" s="26"/>
      <c r="E79" s="30" t="s">
        <v>1361</v>
      </c>
      <c r="F79" s="31" t="e">
        <f>VLOOKUP($E79,Atletas!$1:$1048576,7,FALSE)</f>
        <v>#N/A</v>
      </c>
      <c r="G79" s="31" t="e">
        <f>VLOOKUP($E79,Atletas!$1:$1048576,9,FALSE)</f>
        <v>#N/A</v>
      </c>
      <c r="H79" s="76" t="e">
        <f>VLOOKUP($E79,Atletas!$1:$1048576,5,FALSE)</f>
        <v>#N/A</v>
      </c>
      <c r="I79" s="35"/>
      <c r="J79" s="34"/>
      <c r="K79" s="35"/>
      <c r="L79" s="35" t="s">
        <v>863</v>
      </c>
      <c r="M79" s="44"/>
    </row>
    <row r="80" spans="1:13" s="30" customFormat="1">
      <c r="A80" s="27"/>
      <c r="B80" s="28"/>
      <c r="C80" s="29"/>
      <c r="D80" s="26"/>
      <c r="E80" s="30" t="s">
        <v>1320</v>
      </c>
      <c r="F80" s="31" t="e">
        <f>VLOOKUP($E80,Atletas!$1:$1048576,7,FALSE)</f>
        <v>#N/A</v>
      </c>
      <c r="G80" s="31" t="e">
        <f>VLOOKUP($E80,Atletas!$1:$1048576,9,FALSE)</f>
        <v>#N/A</v>
      </c>
      <c r="H80" s="76" t="e">
        <f>VLOOKUP($E80,Atletas!$1:$1048576,5,FALSE)</f>
        <v>#N/A</v>
      </c>
      <c r="I80" s="35"/>
      <c r="J80" s="34"/>
      <c r="K80" s="35"/>
      <c r="L80" s="35" t="s">
        <v>840</v>
      </c>
      <c r="M80" s="44"/>
    </row>
    <row r="81" spans="1:13" s="30" customFormat="1">
      <c r="A81" s="27"/>
      <c r="B81" s="28"/>
      <c r="C81" s="29"/>
      <c r="D81" s="26"/>
      <c r="E81" s="30" t="s">
        <v>1283</v>
      </c>
      <c r="F81" s="31" t="e">
        <f>VLOOKUP($E81,Atletas!$1:$1048576,7,FALSE)</f>
        <v>#N/A</v>
      </c>
      <c r="G81" s="31" t="e">
        <f>VLOOKUP($E81,Atletas!$1:$1048576,9,FALSE)</f>
        <v>#N/A</v>
      </c>
      <c r="H81" s="76" t="e">
        <f>VLOOKUP($E81,Atletas!$1:$1048576,5,FALSE)</f>
        <v>#N/A</v>
      </c>
      <c r="I81" s="35"/>
      <c r="J81" s="34"/>
      <c r="K81" s="35"/>
      <c r="L81" s="35" t="s">
        <v>841</v>
      </c>
      <c r="M81" s="44"/>
    </row>
    <row r="82" spans="1:13" s="30" customFormat="1">
      <c r="A82" s="27"/>
      <c r="B82" s="28"/>
      <c r="C82" s="29"/>
      <c r="D82" s="26"/>
      <c r="E82" s="30" t="s">
        <v>575</v>
      </c>
      <c r="F82" s="31">
        <f>VLOOKUP($E82,Atletas!$1:$1048576,7,FALSE)</f>
        <v>34123</v>
      </c>
      <c r="G82" s="31" t="str">
        <f>VLOOKUP($E82,Atletas!$1:$1048576,9,FALSE)</f>
        <v>S/Sub-23</v>
      </c>
      <c r="H82" s="76" t="str">
        <f>VLOOKUP($E82,Atletas!$1:$1048576,5,FALSE)</f>
        <v>CSM</v>
      </c>
      <c r="I82" s="35"/>
      <c r="J82" s="34"/>
      <c r="K82" s="35"/>
      <c r="L82" s="35" t="s">
        <v>1840</v>
      </c>
    </row>
    <row r="83" spans="1:13" s="30" customFormat="1">
      <c r="A83" s="27"/>
      <c r="B83" s="28"/>
      <c r="C83" s="29"/>
      <c r="D83" s="26"/>
      <c r="E83" s="30" t="s">
        <v>1024</v>
      </c>
      <c r="F83" s="31" t="e">
        <f>VLOOKUP($E83,Atletas!$1:$1048576,7,FALSE)</f>
        <v>#N/A</v>
      </c>
      <c r="G83" s="31" t="e">
        <f>VLOOKUP($E83,Atletas!$1:$1048576,9,FALSE)</f>
        <v>#N/A</v>
      </c>
      <c r="H83" s="76" t="e">
        <f>VLOOKUP($E83,Atletas!$1:$1048576,5,FALSE)</f>
        <v>#N/A</v>
      </c>
      <c r="I83" s="35"/>
      <c r="J83" s="34"/>
      <c r="K83" s="35"/>
      <c r="L83" s="35" t="s">
        <v>864</v>
      </c>
      <c r="M83" s="44"/>
    </row>
    <row r="84" spans="1:13" s="30" customFormat="1">
      <c r="A84" s="27"/>
      <c r="B84" s="28"/>
      <c r="C84" s="29"/>
      <c r="D84" s="26"/>
      <c r="E84" s="30" t="s">
        <v>1029</v>
      </c>
      <c r="F84" s="31" t="e">
        <f>VLOOKUP($E84,Atletas!$1:$1048576,7,FALSE)</f>
        <v>#N/A</v>
      </c>
      <c r="G84" s="31" t="e">
        <f>VLOOKUP($E84,Atletas!$1:$1048576,9,FALSE)</f>
        <v>#N/A</v>
      </c>
      <c r="H84" s="76" t="e">
        <f>VLOOKUP($E84,Atletas!$1:$1048576,5,FALSE)</f>
        <v>#N/A</v>
      </c>
      <c r="I84" s="35"/>
      <c r="J84" s="34"/>
      <c r="K84" s="35"/>
      <c r="L84" s="35" t="s">
        <v>642</v>
      </c>
    </row>
    <row r="85" spans="1:13" s="30" customFormat="1">
      <c r="A85" s="27"/>
      <c r="B85" s="28"/>
      <c r="C85" s="29"/>
      <c r="D85" s="26"/>
      <c r="E85" s="30" t="s">
        <v>1746</v>
      </c>
      <c r="F85" s="31" t="e">
        <f>VLOOKUP($E85,Atletas!$1:$1048576,7,FALSE)</f>
        <v>#N/A</v>
      </c>
      <c r="G85" s="31" t="e">
        <f>VLOOKUP($E85,Atletas!$1:$1048576,9,FALSE)</f>
        <v>#N/A</v>
      </c>
      <c r="H85" s="76" t="e">
        <f>VLOOKUP($E85,Atletas!$1:$1048576,5,FALSE)</f>
        <v>#N/A</v>
      </c>
      <c r="I85" s="35"/>
      <c r="J85" s="34"/>
      <c r="K85" s="35"/>
      <c r="L85" s="35" t="s">
        <v>642</v>
      </c>
      <c r="M85" s="44"/>
    </row>
    <row r="86" spans="1:13" s="30" customFormat="1">
      <c r="A86" s="27"/>
      <c r="B86" s="28"/>
      <c r="C86" s="29"/>
      <c r="D86" s="26"/>
      <c r="E86" s="30" t="s">
        <v>1104</v>
      </c>
      <c r="F86" s="31" t="e">
        <f>VLOOKUP($E86,Atletas!$1:$1048576,7,FALSE)</f>
        <v>#N/A</v>
      </c>
      <c r="G86" s="31" t="e">
        <f>VLOOKUP($E86,Atletas!$1:$1048576,9,FALSE)</f>
        <v>#N/A</v>
      </c>
      <c r="H86" s="76" t="e">
        <f>VLOOKUP($E86,Atletas!$1:$1048576,5,FALSE)</f>
        <v>#N/A</v>
      </c>
      <c r="I86" s="35"/>
      <c r="J86" s="34"/>
      <c r="K86" s="35"/>
      <c r="L86" s="35" t="s">
        <v>865</v>
      </c>
      <c r="M86" s="44"/>
    </row>
    <row r="87" spans="1:13" s="30" customFormat="1">
      <c r="A87" s="27"/>
      <c r="B87" s="28"/>
      <c r="C87" s="29"/>
      <c r="D87" s="26"/>
      <c r="E87" s="30" t="s">
        <v>1571</v>
      </c>
      <c r="F87" s="31" t="e">
        <f>VLOOKUP($E87,Atletas!$1:$1048576,7,FALSE)</f>
        <v>#N/A</v>
      </c>
      <c r="G87" s="31" t="e">
        <f>VLOOKUP($E87,Atletas!$1:$1048576,9,FALSE)</f>
        <v>#N/A</v>
      </c>
      <c r="H87" s="76" t="e">
        <f>VLOOKUP($E87,Atletas!$1:$1048576,5,FALSE)</f>
        <v>#N/A</v>
      </c>
      <c r="I87" s="35"/>
      <c r="J87" s="34"/>
      <c r="K87" s="35"/>
      <c r="L87" s="35" t="s">
        <v>842</v>
      </c>
      <c r="M87" s="44"/>
    </row>
    <row r="88" spans="1:13" s="30" customFormat="1">
      <c r="A88" s="27"/>
      <c r="B88" s="28"/>
      <c r="C88" s="29"/>
      <c r="D88" s="26"/>
      <c r="E88" s="30" t="s">
        <v>1778</v>
      </c>
      <c r="F88" s="31" t="e">
        <f>VLOOKUP($E88,Atletas!$1:$1048576,7,FALSE)</f>
        <v>#N/A</v>
      </c>
      <c r="G88" s="31" t="e">
        <f>VLOOKUP($E88,Atletas!$1:$1048576,9,FALSE)</f>
        <v>#N/A</v>
      </c>
      <c r="H88" s="76" t="e">
        <f>VLOOKUP($E88,Atletas!$1:$1048576,5,FALSE)</f>
        <v>#N/A</v>
      </c>
      <c r="I88" s="35"/>
      <c r="J88" s="34"/>
      <c r="K88" s="35"/>
      <c r="L88" s="35" t="s">
        <v>2256</v>
      </c>
    </row>
    <row r="89" spans="1:13" s="30" customFormat="1">
      <c r="A89" s="27"/>
      <c r="B89" s="28"/>
      <c r="C89" s="29"/>
      <c r="D89" s="26"/>
      <c r="E89" s="30" t="s">
        <v>1603</v>
      </c>
      <c r="F89" s="31">
        <f>VLOOKUP($E89,Atletas!$1:$1048576,7,FALSE)</f>
        <v>34761</v>
      </c>
      <c r="G89" s="31" t="str">
        <f>VLOOKUP($E89,Atletas!$1:$1048576,9,FALSE)</f>
        <v>Júnior</v>
      </c>
      <c r="H89" s="76" t="str">
        <f>VLOOKUP($E89,Atletas!$1:$1048576,5,FALSE)</f>
        <v>CSM</v>
      </c>
      <c r="I89" s="35"/>
      <c r="J89" s="34"/>
      <c r="K89" s="35"/>
      <c r="L89" s="35" t="s">
        <v>2257</v>
      </c>
    </row>
    <row r="90" spans="1:13" s="30" customFormat="1">
      <c r="A90" s="27"/>
      <c r="B90" s="28"/>
      <c r="C90" s="29"/>
      <c r="D90" s="26"/>
      <c r="E90" s="30" t="s">
        <v>629</v>
      </c>
      <c r="F90" s="31">
        <f>VLOOKUP($E90,Atletas!$1:$1048576,7,FALSE)</f>
        <v>34414</v>
      </c>
      <c r="G90" s="31" t="str">
        <f>VLOOKUP($E90,Atletas!$1:$1048576,9,FALSE)</f>
        <v>Júnior</v>
      </c>
      <c r="H90" s="76" t="str">
        <f>VLOOKUP($E90,Atletas!$1:$1048576,5,FALSE)</f>
        <v>GDE</v>
      </c>
      <c r="I90" s="35"/>
      <c r="J90" s="34"/>
      <c r="K90" s="35"/>
      <c r="L90" s="35" t="s">
        <v>643</v>
      </c>
    </row>
    <row r="91" spans="1:13" s="30" customFormat="1">
      <c r="A91" s="27"/>
      <c r="B91" s="28"/>
      <c r="C91" s="29"/>
      <c r="D91" s="26"/>
      <c r="E91" s="30" t="s">
        <v>1573</v>
      </c>
      <c r="F91" s="31">
        <f>VLOOKUP($E91,Atletas!$1:$1048576,7,FALSE)</f>
        <v>32213</v>
      </c>
      <c r="G91" s="31" t="str">
        <f>VLOOKUP($E91,Atletas!$1:$1048576,9,FALSE)</f>
        <v>Sénior</v>
      </c>
      <c r="H91" s="76" t="str">
        <f>VLOOKUP($E91,Atletas!$1:$1048576,5,FALSE)</f>
        <v>AJS</v>
      </c>
      <c r="I91" s="35"/>
      <c r="J91" s="34"/>
      <c r="K91" s="35"/>
      <c r="L91" s="35" t="s">
        <v>866</v>
      </c>
      <c r="M91" s="44"/>
    </row>
    <row r="92" spans="1:13" s="30" customFormat="1">
      <c r="A92" s="27"/>
      <c r="B92" s="28"/>
      <c r="C92" s="29"/>
      <c r="D92" s="26"/>
      <c r="E92" s="30" t="s">
        <v>1287</v>
      </c>
      <c r="F92" s="31">
        <f>VLOOKUP($E92,Atletas!$1:$1048576,7,FALSE)</f>
        <v>26404</v>
      </c>
      <c r="G92" s="31" t="str">
        <f>VLOOKUP($E92,Atletas!$1:$1048576,9,FALSE)</f>
        <v>S/Veterano</v>
      </c>
      <c r="H92" s="76" t="str">
        <f>VLOOKUP($E92,Atletas!$1:$1048576,5,FALSE)</f>
        <v>CSM</v>
      </c>
      <c r="I92" s="35"/>
      <c r="J92" s="34"/>
      <c r="K92" s="35"/>
      <c r="L92" s="35" t="s">
        <v>866</v>
      </c>
      <c r="M92" s="44"/>
    </row>
    <row r="93" spans="1:13" s="30" customFormat="1">
      <c r="A93" s="27"/>
      <c r="B93" s="28"/>
      <c r="C93" s="29"/>
      <c r="D93" s="26"/>
      <c r="E93" s="30" t="s">
        <v>912</v>
      </c>
      <c r="F93" s="31" t="e">
        <f>VLOOKUP($E93,Atletas!$1:$1048576,7,FALSE)</f>
        <v>#N/A</v>
      </c>
      <c r="G93" s="31" t="e">
        <f>VLOOKUP($E93,Atletas!$1:$1048576,9,FALSE)</f>
        <v>#N/A</v>
      </c>
      <c r="H93" s="76" t="e">
        <f>VLOOKUP($E93,Atletas!$1:$1048576,5,FALSE)</f>
        <v>#N/A</v>
      </c>
      <c r="I93" s="35"/>
      <c r="J93" s="34"/>
      <c r="K93" s="35"/>
      <c r="L93" s="35" t="s">
        <v>644</v>
      </c>
    </row>
    <row r="94" spans="1:13" s="30" customFormat="1">
      <c r="A94" s="27"/>
      <c r="B94" s="28"/>
      <c r="C94" s="29"/>
      <c r="D94" s="26"/>
      <c r="E94" s="30" t="s">
        <v>1362</v>
      </c>
      <c r="F94" s="31">
        <f>VLOOKUP($E94,Atletas!$1:$1048576,7,FALSE)</f>
        <v>33306</v>
      </c>
      <c r="G94" s="31" t="str">
        <f>VLOOKUP($E94,Atletas!$1:$1048576,9,FALSE)</f>
        <v>S/Sub-23</v>
      </c>
      <c r="H94" s="76" t="str">
        <f>VLOOKUP($E94,Atletas!$1:$1048576,5,FALSE)</f>
        <v>CAFH</v>
      </c>
      <c r="I94" s="35"/>
      <c r="J94" s="34"/>
      <c r="K94" s="35"/>
      <c r="L94" s="35" t="s">
        <v>844</v>
      </c>
      <c r="M94" s="44"/>
    </row>
    <row r="95" spans="1:13" s="30" customFormat="1">
      <c r="A95" s="27"/>
      <c r="B95" s="28"/>
      <c r="C95" s="29"/>
      <c r="D95" s="26"/>
      <c r="E95" s="30" t="s">
        <v>2141</v>
      </c>
      <c r="F95" s="31">
        <f>VLOOKUP($E95,Atletas!$1:$1048576,7,FALSE)</f>
        <v>35431</v>
      </c>
      <c r="G95" s="31" t="str">
        <f>VLOOKUP($E95,Atletas!$1:$1048576,9,FALSE)</f>
        <v>Juvenil</v>
      </c>
      <c r="H95" s="76" t="str">
        <f>VLOOKUP($E95,Atletas!$1:$1048576,5,FALSE)</f>
        <v>GDE</v>
      </c>
      <c r="I95" s="35"/>
      <c r="J95" s="34"/>
      <c r="K95" s="35"/>
      <c r="L95" s="35" t="s">
        <v>2258</v>
      </c>
    </row>
    <row r="96" spans="1:13" s="30" customFormat="1">
      <c r="A96" s="27"/>
      <c r="B96" s="28"/>
      <c r="C96" s="29"/>
      <c r="D96" s="26"/>
      <c r="E96" s="30" t="s">
        <v>1706</v>
      </c>
      <c r="F96" s="31" t="e">
        <f>VLOOKUP($E96,Atletas!$1:$1048576,7,FALSE)</f>
        <v>#N/A</v>
      </c>
      <c r="G96" s="31" t="e">
        <f>VLOOKUP($E96,Atletas!$1:$1048576,9,FALSE)</f>
        <v>#N/A</v>
      </c>
      <c r="H96" s="76" t="e">
        <f>VLOOKUP($E96,Atletas!$1:$1048576,5,FALSE)</f>
        <v>#N/A</v>
      </c>
      <c r="I96" s="35"/>
      <c r="J96" s="34"/>
      <c r="K96" s="35"/>
      <c r="L96" s="35" t="s">
        <v>867</v>
      </c>
      <c r="M96" s="44"/>
    </row>
    <row r="97" spans="1:14" s="30" customFormat="1">
      <c r="A97" s="27"/>
      <c r="B97" s="28"/>
      <c r="C97" s="29"/>
      <c r="D97" s="26"/>
      <c r="E97" s="30" t="s">
        <v>1150</v>
      </c>
      <c r="F97" s="31" t="e">
        <f>VLOOKUP($E97,Atletas!$1:$1048576,7,FALSE)</f>
        <v>#N/A</v>
      </c>
      <c r="G97" s="31" t="e">
        <f>VLOOKUP($E97,Atletas!$1:$1048576,9,FALSE)</f>
        <v>#N/A</v>
      </c>
      <c r="H97" s="76" t="e">
        <f>VLOOKUP($E97,Atletas!$1:$1048576,5,FALSE)</f>
        <v>#N/A</v>
      </c>
      <c r="I97" s="35"/>
      <c r="J97" s="34"/>
      <c r="K97" s="35"/>
      <c r="L97" s="35" t="s">
        <v>868</v>
      </c>
      <c r="M97" s="44"/>
    </row>
    <row r="98" spans="1:14" s="30" customFormat="1">
      <c r="A98" s="27"/>
      <c r="B98" s="28"/>
      <c r="C98" s="29"/>
      <c r="D98" s="26"/>
      <c r="E98" s="30" t="s">
        <v>698</v>
      </c>
      <c r="F98" s="31" t="e">
        <f>VLOOKUP($E98,Atletas!$1:$1048576,7,FALSE)</f>
        <v>#N/A</v>
      </c>
      <c r="G98" s="31" t="e">
        <f>VLOOKUP($E98,Atletas!$1:$1048576,9,FALSE)</f>
        <v>#N/A</v>
      </c>
      <c r="H98" s="76" t="e">
        <f>VLOOKUP($E98,Atletas!$1:$1048576,5,FALSE)</f>
        <v>#N/A</v>
      </c>
      <c r="I98" s="35"/>
      <c r="J98" s="34"/>
      <c r="K98" s="35"/>
      <c r="L98" s="35" t="s">
        <v>566</v>
      </c>
    </row>
    <row r="99" spans="1:14" s="30" customFormat="1">
      <c r="A99" s="27"/>
      <c r="B99" s="28"/>
      <c r="C99" s="29"/>
      <c r="D99" s="26"/>
      <c r="E99" s="30" t="s">
        <v>2142</v>
      </c>
      <c r="F99" s="31">
        <f>VLOOKUP($E99,Atletas!$1:$1048576,7,FALSE)</f>
        <v>35776</v>
      </c>
      <c r="G99" s="31" t="str">
        <f>VLOOKUP($E99,Atletas!$1:$1048576,9,FALSE)</f>
        <v>Juvenil</v>
      </c>
      <c r="H99" s="76" t="str">
        <f>VLOOKUP($E99,Atletas!$1:$1048576,5,FALSE)</f>
        <v>GDE</v>
      </c>
      <c r="I99" s="35"/>
      <c r="J99" s="34"/>
      <c r="K99" s="35"/>
      <c r="L99" s="35" t="s">
        <v>2259</v>
      </c>
      <c r="M99" s="44"/>
    </row>
    <row r="100" spans="1:14" s="30" customFormat="1">
      <c r="A100" s="27"/>
      <c r="B100" s="28"/>
      <c r="C100" s="29"/>
      <c r="D100" s="26"/>
      <c r="E100" s="30" t="s">
        <v>681</v>
      </c>
      <c r="F100" s="31" t="e">
        <f>VLOOKUP($E100,Atletas!$1:$1048576,7,FALSE)</f>
        <v>#N/A</v>
      </c>
      <c r="G100" s="31" t="e">
        <f>VLOOKUP($E100,Atletas!$1:$1048576,9,FALSE)</f>
        <v>#N/A</v>
      </c>
      <c r="H100" s="76" t="e">
        <f>VLOOKUP($E100,Atletas!$1:$1048576,5,FALSE)</f>
        <v>#N/A</v>
      </c>
      <c r="I100" s="35"/>
      <c r="J100" s="34"/>
      <c r="K100" s="35"/>
      <c r="L100" s="35" t="s">
        <v>567</v>
      </c>
    </row>
    <row r="101" spans="1:14" s="30" customFormat="1">
      <c r="A101" s="27"/>
      <c r="B101" s="28"/>
      <c r="C101" s="29"/>
      <c r="D101" s="26"/>
      <c r="E101" s="30" t="s">
        <v>824</v>
      </c>
      <c r="F101" s="31">
        <f>VLOOKUP($E101,Atletas!$1:$1048576,7,FALSE)</f>
        <v>34501</v>
      </c>
      <c r="G101" s="31" t="str">
        <f>VLOOKUP($E101,Atletas!$1:$1048576,9,FALSE)</f>
        <v>Júnior</v>
      </c>
      <c r="H101" s="76" t="str">
        <f>VLOOKUP($E101,Atletas!$1:$1048576,5,FALSE)</f>
        <v>CSM</v>
      </c>
      <c r="I101" s="35"/>
      <c r="J101" s="34"/>
      <c r="K101" s="35"/>
      <c r="L101" s="35" t="s">
        <v>568</v>
      </c>
    </row>
    <row r="102" spans="1:14" s="30" customFormat="1">
      <c r="A102" s="27"/>
      <c r="B102" s="28"/>
      <c r="C102" s="29"/>
      <c r="D102" s="26"/>
      <c r="F102" s="31">
        <f>VLOOKUP($E102,Atletas!$1:$1048576,7,FALSE)</f>
        <v>0</v>
      </c>
      <c r="G102" s="31">
        <f>VLOOKUP($E102,Atletas!$1:$1048576,9,FALSE)</f>
        <v>0</v>
      </c>
      <c r="H102" s="76">
        <f>VLOOKUP($E102,Atletas!$1:$1048576,5,FALSE)</f>
        <v>0</v>
      </c>
      <c r="I102" s="35"/>
      <c r="J102" s="34"/>
      <c r="K102" s="35"/>
      <c r="L102" s="35" t="s">
        <v>27</v>
      </c>
      <c r="M102" s="44"/>
    </row>
    <row r="103" spans="1:14" s="30" customFormat="1">
      <c r="A103" s="27"/>
      <c r="B103" s="28"/>
      <c r="C103" s="29"/>
      <c r="D103" s="26"/>
      <c r="F103" s="31"/>
      <c r="G103" s="31"/>
      <c r="H103" s="76"/>
      <c r="I103" s="35"/>
      <c r="J103" s="34"/>
      <c r="K103" s="35"/>
      <c r="L103" s="35"/>
      <c r="M103" s="44"/>
    </row>
    <row r="104" spans="1:14" s="30" customFormat="1">
      <c r="A104" s="27"/>
      <c r="B104" s="28"/>
      <c r="C104" s="29"/>
      <c r="D104" s="26"/>
      <c r="F104" s="31"/>
      <c r="G104" s="31"/>
      <c r="H104" s="76"/>
      <c r="I104" s="35"/>
      <c r="J104" s="34"/>
      <c r="K104" s="35"/>
      <c r="L104" s="35"/>
      <c r="M104" s="44"/>
    </row>
    <row r="105" spans="1:14" s="30" customFormat="1">
      <c r="A105" s="178" t="s">
        <v>1243</v>
      </c>
      <c r="B105" s="179"/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44"/>
      <c r="N105" s="45"/>
    </row>
    <row r="106" spans="1:14" s="30" customFormat="1">
      <c r="A106" s="27"/>
      <c r="B106" s="28"/>
      <c r="C106" s="29"/>
      <c r="D106" s="26"/>
      <c r="F106" s="31">
        <f>VLOOKUP($E106,Atletas!$1:$1048576,7,FALSE)</f>
        <v>0</v>
      </c>
      <c r="G106" s="31">
        <f>VLOOKUP($E106,Atletas!$1:$1048576,9,FALSE)</f>
        <v>0</v>
      </c>
      <c r="H106" s="76">
        <f>VLOOKUP($E106,Atletas!$1:$1048576,5,FALSE)</f>
        <v>0</v>
      </c>
      <c r="I106" s="35"/>
      <c r="J106" s="34"/>
      <c r="K106" s="35"/>
      <c r="L106" s="35"/>
      <c r="M106" s="44"/>
    </row>
    <row r="107" spans="1:14" s="30" customFormat="1">
      <c r="A107" s="27"/>
      <c r="B107" s="28"/>
      <c r="C107" s="29"/>
      <c r="D107" s="26"/>
      <c r="F107" s="31">
        <f>VLOOKUP($E107,Atletas!$1:$1048576,7,FALSE)</f>
        <v>0</v>
      </c>
      <c r="G107" s="31">
        <f>VLOOKUP($E107,Atletas!$1:$1048576,9,FALSE)</f>
        <v>0</v>
      </c>
      <c r="H107" s="76">
        <f>VLOOKUP($E107,Atletas!$1:$1048576,5,FALSE)</f>
        <v>0</v>
      </c>
      <c r="I107" s="35"/>
      <c r="J107" s="34"/>
      <c r="K107" s="35"/>
      <c r="L107" s="35"/>
      <c r="M107" s="44"/>
    </row>
    <row r="108" spans="1:14" s="30" customFormat="1">
      <c r="A108" s="27"/>
      <c r="B108" s="28"/>
      <c r="C108" s="29"/>
      <c r="D108" s="26"/>
      <c r="F108" s="31">
        <f>VLOOKUP($E108,Atletas!$1:$1048576,7,FALSE)</f>
        <v>0</v>
      </c>
      <c r="G108" s="31">
        <f>VLOOKUP($E108,Atletas!$1:$1048576,9,FALSE)</f>
        <v>0</v>
      </c>
      <c r="H108" s="76">
        <f>VLOOKUP($E108,Atletas!$1:$1048576,5,FALSE)</f>
        <v>0</v>
      </c>
      <c r="I108" s="35"/>
      <c r="J108" s="34"/>
      <c r="K108" s="35"/>
      <c r="L108" s="35"/>
      <c r="M108" s="44"/>
    </row>
    <row r="109" spans="1:14" s="30" customFormat="1">
      <c r="A109" s="27"/>
      <c r="B109" s="28"/>
      <c r="C109" s="29"/>
      <c r="D109" s="26"/>
      <c r="F109" s="31">
        <f>VLOOKUP($E109,Atletas!$1:$1048576,7,FALSE)</f>
        <v>0</v>
      </c>
      <c r="G109" s="31">
        <f>VLOOKUP($E109,Atletas!$1:$1048576,9,FALSE)</f>
        <v>0</v>
      </c>
      <c r="H109" s="76">
        <f>VLOOKUP($E109,Atletas!$1:$1048576,5,FALSE)</f>
        <v>0</v>
      </c>
      <c r="I109" s="35"/>
      <c r="J109" s="34"/>
      <c r="K109" s="35"/>
      <c r="L109" s="35"/>
      <c r="M109" s="44"/>
    </row>
    <row r="110" spans="1:14" s="30" customFormat="1">
      <c r="A110" s="27"/>
      <c r="B110" s="28"/>
      <c r="C110" s="29"/>
      <c r="D110" s="26"/>
      <c r="F110" s="31"/>
      <c r="G110" s="31"/>
      <c r="H110" s="76"/>
      <c r="I110" s="35"/>
      <c r="J110" s="34"/>
      <c r="K110" s="35"/>
      <c r="L110" s="35"/>
      <c r="M110" s="44"/>
      <c r="N110" s="45"/>
    </row>
    <row r="111" spans="1:14" s="30" customFormat="1">
      <c r="A111" s="27"/>
      <c r="B111" s="28"/>
      <c r="C111" s="29"/>
      <c r="D111" s="26"/>
      <c r="F111" s="31"/>
      <c r="G111" s="31"/>
      <c r="H111" s="76"/>
      <c r="I111" s="35"/>
      <c r="J111" s="34"/>
      <c r="K111" s="35"/>
      <c r="L111" s="35"/>
      <c r="M111" s="44"/>
      <c r="N111" s="44"/>
    </row>
    <row r="112" spans="1:14" s="30" customFormat="1">
      <c r="A112" s="178" t="s">
        <v>1242</v>
      </c>
      <c r="B112" s="179"/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44"/>
      <c r="N112" s="45"/>
    </row>
    <row r="113" spans="1:14" s="30" customFormat="1">
      <c r="A113" s="27"/>
      <c r="B113" s="28"/>
      <c r="C113" s="29"/>
      <c r="D113" s="26"/>
      <c r="F113" s="31">
        <f>VLOOKUP($E113,Atletas!$1:$1048576,7,FALSE)</f>
        <v>0</v>
      </c>
      <c r="G113" s="31">
        <f>VLOOKUP($E113,Atletas!$1:$1048576,9,FALSE)</f>
        <v>0</v>
      </c>
      <c r="H113" s="76">
        <f>VLOOKUP($E113,Atletas!$1:$1048576,5,FALSE)</f>
        <v>0</v>
      </c>
      <c r="I113" s="35"/>
      <c r="J113" s="48"/>
      <c r="K113" s="35"/>
      <c r="L113" s="35"/>
      <c r="M113" s="44"/>
    </row>
    <row r="114" spans="1:14" s="30" customFormat="1">
      <c r="A114" s="27"/>
      <c r="B114" s="28"/>
      <c r="C114" s="29"/>
      <c r="D114" s="26"/>
      <c r="F114" s="31">
        <f>VLOOKUP($E114,Atletas!$1:$1048576,7,FALSE)</f>
        <v>0</v>
      </c>
      <c r="G114" s="31">
        <f>VLOOKUP($E114,Atletas!$1:$1048576,9,FALSE)</f>
        <v>0</v>
      </c>
      <c r="H114" s="76">
        <f>VLOOKUP($E114,Atletas!$1:$1048576,5,FALSE)</f>
        <v>0</v>
      </c>
      <c r="I114" s="35"/>
      <c r="J114" s="48"/>
      <c r="K114" s="35"/>
      <c r="L114" s="35"/>
    </row>
    <row r="115" spans="1:14" s="30" customFormat="1">
      <c r="A115" s="27"/>
      <c r="B115" s="28"/>
      <c r="C115" s="29"/>
      <c r="D115" s="26"/>
      <c r="F115" s="31">
        <f>VLOOKUP($E115,Atletas!$1:$1048576,7,FALSE)</f>
        <v>0</v>
      </c>
      <c r="G115" s="31">
        <f>VLOOKUP($E115,Atletas!$1:$1048576,9,FALSE)</f>
        <v>0</v>
      </c>
      <c r="H115" s="76">
        <f>VLOOKUP($E115,Atletas!$1:$1048576,5,FALSE)</f>
        <v>0</v>
      </c>
      <c r="I115" s="35"/>
      <c r="J115" s="48"/>
      <c r="K115" s="35"/>
      <c r="L115" s="35"/>
      <c r="M115" s="44"/>
    </row>
    <row r="116" spans="1:14" s="30" customFormat="1">
      <c r="A116" s="27"/>
      <c r="B116" s="28"/>
      <c r="C116" s="29"/>
      <c r="D116" s="26"/>
      <c r="F116" s="31"/>
      <c r="G116" s="31"/>
      <c r="H116" s="76"/>
      <c r="I116" s="35"/>
      <c r="J116" s="34"/>
      <c r="K116" s="35"/>
      <c r="L116" s="35"/>
      <c r="M116" s="44"/>
      <c r="N116" s="44"/>
    </row>
    <row r="117" spans="1:14" s="30" customFormat="1">
      <c r="A117" s="27"/>
      <c r="B117" s="28"/>
      <c r="C117" s="29"/>
      <c r="D117" s="26"/>
      <c r="F117" s="31"/>
      <c r="G117" s="31"/>
      <c r="H117" s="76"/>
      <c r="I117" s="35"/>
      <c r="J117" s="34"/>
      <c r="K117" s="35"/>
      <c r="L117" s="35"/>
      <c r="M117" s="44"/>
      <c r="N117" s="45"/>
    </row>
    <row r="118" spans="1:14" s="30" customFormat="1">
      <c r="A118" s="178" t="s">
        <v>1244</v>
      </c>
      <c r="B118" s="179"/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44"/>
      <c r="N118" s="45"/>
    </row>
    <row r="119" spans="1:14" s="30" customFormat="1">
      <c r="A119" s="27"/>
      <c r="B119" s="28">
        <v>22.24</v>
      </c>
      <c r="C119" s="29">
        <v>5.7</v>
      </c>
      <c r="D119" s="26">
        <v>1</v>
      </c>
      <c r="E119" s="30" t="s">
        <v>588</v>
      </c>
      <c r="F119" s="31">
        <f>VLOOKUP($E119,Atletas!$1:$1048576,7,FALSE)</f>
        <v>34942</v>
      </c>
      <c r="G119" s="31" t="str">
        <f>VLOOKUP($E119,Atletas!$1:$1048576,9,FALSE)</f>
        <v>Júnior</v>
      </c>
      <c r="H119" s="76" t="str">
        <f>VLOOKUP($E119,Atletas!$1:$1048576,5,FALSE)</f>
        <v>ADRAP</v>
      </c>
      <c r="I119" s="35" t="s">
        <v>1434</v>
      </c>
      <c r="J119" s="34">
        <v>41420</v>
      </c>
      <c r="K119" s="35"/>
      <c r="L119" s="35"/>
      <c r="M119" s="44"/>
    </row>
    <row r="120" spans="1:14" s="30" customFormat="1">
      <c r="A120" s="27"/>
      <c r="B120" s="28">
        <v>22.27</v>
      </c>
      <c r="C120" s="29">
        <v>5.7</v>
      </c>
      <c r="D120" s="26">
        <v>2</v>
      </c>
      <c r="E120" s="30" t="s">
        <v>1028</v>
      </c>
      <c r="F120" s="31">
        <f>VLOOKUP($E120,Atletas!$1:$1048576,7,FALSE)</f>
        <v>33978</v>
      </c>
      <c r="G120" s="31" t="str">
        <f>VLOOKUP($E120,Atletas!$1:$1048576,9,FALSE)</f>
        <v>S/Sub-23</v>
      </c>
      <c r="H120" s="76" t="str">
        <f>VLOOKUP($E120,Atletas!$1:$1048576,5,FALSE)</f>
        <v>GDE</v>
      </c>
      <c r="I120" s="35" t="s">
        <v>1434</v>
      </c>
      <c r="J120" s="34">
        <v>41420</v>
      </c>
      <c r="K120" s="35"/>
      <c r="L120" s="35"/>
      <c r="M120" s="44"/>
    </row>
    <row r="121" spans="1:14" s="30" customFormat="1">
      <c r="A121" s="27"/>
      <c r="B121" s="28">
        <v>23.21</v>
      </c>
      <c r="C121" s="29">
        <v>5.7</v>
      </c>
      <c r="D121" s="26">
        <v>3</v>
      </c>
      <c r="E121" s="30" t="s">
        <v>1473</v>
      </c>
      <c r="F121" s="31">
        <f>VLOOKUP($E121,Atletas!$1:$1048576,7,FALSE)</f>
        <v>33975</v>
      </c>
      <c r="G121" s="31" t="str">
        <f>VLOOKUP($E121,Atletas!$1:$1048576,9,FALSE)</f>
        <v>S/Sub-23</v>
      </c>
      <c r="H121" s="76" t="str">
        <f>VLOOKUP($E121,Atletas!$1:$1048576,5,FALSE)</f>
        <v>CSM</v>
      </c>
      <c r="I121" s="35" t="s">
        <v>1434</v>
      </c>
      <c r="J121" s="34">
        <v>41420</v>
      </c>
      <c r="K121" s="33"/>
      <c r="L121" s="35"/>
      <c r="M121" s="44"/>
      <c r="N121" s="36"/>
    </row>
    <row r="122" spans="1:14" s="30" customFormat="1">
      <c r="A122" s="27"/>
      <c r="B122" s="28">
        <v>23.23</v>
      </c>
      <c r="C122" s="29">
        <v>3.6</v>
      </c>
      <c r="D122" s="26">
        <v>2</v>
      </c>
      <c r="E122" s="30" t="s">
        <v>1521</v>
      </c>
      <c r="F122" s="31">
        <f>VLOOKUP($E122,Atletas!$1:$1048576,7,FALSE)</f>
        <v>33242</v>
      </c>
      <c r="G122" s="31" t="str">
        <f>VLOOKUP($E122,Atletas!$1:$1048576,9,FALSE)</f>
        <v>S/Sub-23</v>
      </c>
      <c r="H122" s="76" t="str">
        <f>VLOOKUP($E122,Atletas!$1:$1048576,5,FALSE)</f>
        <v>CSM</v>
      </c>
      <c r="I122" s="35" t="s">
        <v>1434</v>
      </c>
      <c r="J122" s="34">
        <v>41413</v>
      </c>
      <c r="K122" s="35"/>
      <c r="L122" s="35"/>
      <c r="M122" s="44"/>
    </row>
    <row r="123" spans="1:14" s="30" customFormat="1">
      <c r="A123" s="27"/>
      <c r="B123" s="28">
        <v>23.46</v>
      </c>
      <c r="C123" s="29">
        <v>5.7</v>
      </c>
      <c r="D123" s="26">
        <v>4</v>
      </c>
      <c r="E123" s="30" t="s">
        <v>584</v>
      </c>
      <c r="F123" s="31">
        <f>VLOOKUP($E123,Atletas!$1:$1048576,7,FALSE)</f>
        <v>35227</v>
      </c>
      <c r="G123" s="31" t="str">
        <f>VLOOKUP($E123,Atletas!$1:$1048576,9,FALSE)</f>
        <v>Juvenil</v>
      </c>
      <c r="H123" s="76" t="str">
        <f>VLOOKUP($E123,Atletas!$1:$1048576,5,FALSE)</f>
        <v>AJS</v>
      </c>
      <c r="I123" s="35" t="s">
        <v>1434</v>
      </c>
      <c r="J123" s="34">
        <v>41420</v>
      </c>
      <c r="K123" s="35"/>
      <c r="L123" s="35"/>
      <c r="M123" s="44"/>
    </row>
    <row r="124" spans="1:14" s="30" customFormat="1">
      <c r="A124" s="27"/>
      <c r="B124" s="28">
        <v>23.48</v>
      </c>
      <c r="C124" s="29">
        <v>2.7</v>
      </c>
      <c r="D124" s="26" t="s">
        <v>2748</v>
      </c>
      <c r="E124" s="30" t="s">
        <v>31</v>
      </c>
      <c r="F124" s="31">
        <f>VLOOKUP($E124,Atletas!$1:$1048576,7,FALSE)</f>
        <v>35103</v>
      </c>
      <c r="G124" s="31" t="str">
        <f>VLOOKUP($E124,Atletas!$1:$1048576,9,FALSE)</f>
        <v>Juvenil</v>
      </c>
      <c r="H124" s="76" t="str">
        <f>VLOOKUP($E124,Atletas!$1:$1048576,5,FALSE)</f>
        <v>GDE</v>
      </c>
      <c r="I124" s="35" t="s">
        <v>1434</v>
      </c>
      <c r="J124" s="34">
        <v>41413</v>
      </c>
      <c r="K124" s="35"/>
      <c r="L124" s="35"/>
      <c r="M124" s="44"/>
    </row>
    <row r="125" spans="1:14" s="30" customFormat="1">
      <c r="A125" s="27"/>
      <c r="B125" s="28">
        <v>24.07</v>
      </c>
      <c r="C125" s="29">
        <v>5.7</v>
      </c>
      <c r="D125" s="26">
        <v>5</v>
      </c>
      <c r="E125" s="30" t="s">
        <v>750</v>
      </c>
      <c r="F125" s="31">
        <f>VLOOKUP($E125,Atletas!$1:$1048576,7,FALSE)</f>
        <v>34803</v>
      </c>
      <c r="G125" s="31" t="str">
        <f>VLOOKUP($E125,Atletas!$1:$1048576,9,FALSE)</f>
        <v>Júnior</v>
      </c>
      <c r="H125" s="76" t="str">
        <f>VLOOKUP($E125,Atletas!$1:$1048576,5,FALSE)</f>
        <v>ACDSJ</v>
      </c>
      <c r="I125" s="35" t="s">
        <v>1434</v>
      </c>
      <c r="J125" s="34">
        <v>41413</v>
      </c>
      <c r="K125" s="35"/>
      <c r="L125" s="35"/>
      <c r="M125" s="44"/>
    </row>
    <row r="126" spans="1:14" s="30" customFormat="1">
      <c r="A126" s="27"/>
      <c r="B126" s="28" t="s">
        <v>2774</v>
      </c>
      <c r="C126" s="29">
        <v>2.1</v>
      </c>
      <c r="D126" s="26">
        <v>5</v>
      </c>
      <c r="E126" s="30" t="s">
        <v>1653</v>
      </c>
      <c r="F126" s="31">
        <f>VLOOKUP($E126,Atletas!$1:$1048576,7,FALSE)</f>
        <v>34120</v>
      </c>
      <c r="G126" s="31" t="str">
        <f>VLOOKUP($E126,Atletas!$1:$1048576,9,FALSE)</f>
        <v>S/Sub-23</v>
      </c>
      <c r="H126" s="76" t="str">
        <f>VLOOKUP($E126,Atletas!$1:$1048576,5,FALSE)</f>
        <v>GDE</v>
      </c>
      <c r="I126" s="35" t="s">
        <v>1434</v>
      </c>
      <c r="J126" s="34">
        <v>41287</v>
      </c>
      <c r="K126" s="35"/>
      <c r="L126" s="35"/>
      <c r="M126" s="44"/>
    </row>
    <row r="127" spans="1:14" s="36" customFormat="1">
      <c r="A127" s="27"/>
      <c r="B127" s="28">
        <v>24.2</v>
      </c>
      <c r="C127" s="29">
        <v>3.6</v>
      </c>
      <c r="D127" s="26">
        <v>5</v>
      </c>
      <c r="E127" s="30" t="s">
        <v>1656</v>
      </c>
      <c r="F127" s="31">
        <f>VLOOKUP($E127,Atletas!$1:$1048576,7,FALSE)</f>
        <v>27985</v>
      </c>
      <c r="G127" s="31" t="str">
        <f>VLOOKUP($E127,Atletas!$1:$1048576,9,FALSE)</f>
        <v>S/Veterano</v>
      </c>
      <c r="H127" s="76" t="str">
        <f>VLOOKUP($E127,Atletas!$1:$1048576,5,FALSE)</f>
        <v>CSM</v>
      </c>
      <c r="I127" s="35" t="s">
        <v>1434</v>
      </c>
      <c r="J127" s="34">
        <v>41413</v>
      </c>
      <c r="K127" s="35"/>
      <c r="L127" s="35"/>
      <c r="M127" s="44"/>
      <c r="N127" s="30"/>
    </row>
    <row r="128" spans="1:14" s="36" customFormat="1">
      <c r="A128" s="27"/>
      <c r="B128" s="28" t="s">
        <v>2775</v>
      </c>
      <c r="C128" s="29">
        <v>2.1</v>
      </c>
      <c r="D128" s="26">
        <v>6</v>
      </c>
      <c r="E128" s="30" t="s">
        <v>1581</v>
      </c>
      <c r="F128" s="31">
        <f>VLOOKUP($E128,Atletas!$1:$1048576,7,FALSE)</f>
        <v>34457</v>
      </c>
      <c r="G128" s="31" t="str">
        <f>VLOOKUP($E128,Atletas!$1:$1048576,9,FALSE)</f>
        <v>Júnior</v>
      </c>
      <c r="H128" s="76" t="str">
        <f>VLOOKUP($E128,Atletas!$1:$1048576,5,FALSE)</f>
        <v>ADRAP</v>
      </c>
      <c r="I128" s="35" t="s">
        <v>1434</v>
      </c>
      <c r="J128" s="34">
        <v>41287</v>
      </c>
      <c r="K128" s="35"/>
      <c r="L128" s="35"/>
      <c r="M128" s="44"/>
      <c r="N128" s="30"/>
    </row>
    <row r="129" spans="1:14" s="30" customFormat="1">
      <c r="A129" s="27"/>
      <c r="B129" s="28">
        <v>24.78</v>
      </c>
      <c r="C129" s="29">
        <v>2.7</v>
      </c>
      <c r="D129" s="26" t="s">
        <v>2763</v>
      </c>
      <c r="E129" s="30" t="s">
        <v>52</v>
      </c>
      <c r="F129" s="31">
        <f>VLOOKUP($E129,Atletas!$1:$1048576,7,FALSE)</f>
        <v>36231</v>
      </c>
      <c r="G129" s="31" t="str">
        <f>VLOOKUP($E129,Atletas!$1:$1048576,9,FALSE)</f>
        <v>Iniciado</v>
      </c>
      <c r="H129" s="76" t="str">
        <f>VLOOKUP($E129,Atletas!$1:$1048576,5,FALSE)</f>
        <v>ACDSJ</v>
      </c>
      <c r="I129" s="35" t="s">
        <v>1434</v>
      </c>
      <c r="J129" s="34">
        <v>41413</v>
      </c>
      <c r="K129" s="35"/>
      <c r="L129" s="35"/>
      <c r="M129" s="44"/>
    </row>
    <row r="130" spans="1:14" s="30" customFormat="1">
      <c r="A130" s="27"/>
      <c r="B130" s="28">
        <v>25.31</v>
      </c>
      <c r="C130" s="29">
        <v>5.7</v>
      </c>
      <c r="D130" s="26" t="s">
        <v>3174</v>
      </c>
      <c r="E130" s="30" t="s">
        <v>2788</v>
      </c>
      <c r="F130" s="31">
        <f>VLOOKUP($E130,Atletas!$1:$1048576,7,FALSE)</f>
        <v>33883</v>
      </c>
      <c r="G130" s="31" t="str">
        <f>VLOOKUP($E130,Atletas!$1:$1048576,9,FALSE)</f>
        <v>S/Sub-23</v>
      </c>
      <c r="H130" s="76" t="str">
        <f>VLOOKUP($E130,Atletas!$1:$1048576,5,FALSE)</f>
        <v>ADRAP</v>
      </c>
      <c r="I130" s="35" t="s">
        <v>1434</v>
      </c>
      <c r="J130" s="34">
        <v>41420</v>
      </c>
      <c r="K130" s="35"/>
      <c r="L130" s="35"/>
      <c r="M130" s="44"/>
    </row>
    <row r="131" spans="1:14" s="30" customFormat="1">
      <c r="A131" s="27"/>
      <c r="B131" s="28">
        <v>26.23</v>
      </c>
      <c r="C131" s="29">
        <v>4.5</v>
      </c>
      <c r="D131" s="26" t="s">
        <v>2755</v>
      </c>
      <c r="E131" s="30" t="s">
        <v>29</v>
      </c>
      <c r="F131" s="31">
        <f>VLOOKUP($E131,Atletas!$1:$1048576,7,FALSE)</f>
        <v>35636</v>
      </c>
      <c r="G131" s="31" t="str">
        <f>VLOOKUP($E131,Atletas!$1:$1048576,9,FALSE)</f>
        <v>Juvenil</v>
      </c>
      <c r="H131" s="76" t="str">
        <f>VLOOKUP($E131,Atletas!$1:$1048576,5,FALSE)</f>
        <v>CSM</v>
      </c>
      <c r="I131" s="35" t="s">
        <v>1434</v>
      </c>
      <c r="J131" s="34">
        <v>41413</v>
      </c>
      <c r="K131" s="35"/>
      <c r="L131" s="35"/>
      <c r="M131" s="44"/>
    </row>
    <row r="132" spans="1:14" s="30" customFormat="1">
      <c r="A132" s="27"/>
      <c r="B132" s="28">
        <v>27.41</v>
      </c>
      <c r="C132" s="29">
        <v>2.7</v>
      </c>
      <c r="D132" s="26" t="s">
        <v>2765</v>
      </c>
      <c r="E132" s="30" t="s">
        <v>2173</v>
      </c>
      <c r="F132" s="31">
        <f>VLOOKUP($E132,Atletas!$1:$1048576,7,FALSE)</f>
        <v>36059</v>
      </c>
      <c r="G132" s="31" t="str">
        <f>VLOOKUP($E132,Atletas!$1:$1048576,9,FALSE)</f>
        <v>Iniciado</v>
      </c>
      <c r="H132" s="76" t="str">
        <f>VLOOKUP($E132,Atletas!$1:$1048576,5,FALSE)</f>
        <v>AJS</v>
      </c>
      <c r="I132" s="35" t="s">
        <v>1434</v>
      </c>
      <c r="J132" s="34">
        <v>41413</v>
      </c>
      <c r="K132" s="35"/>
      <c r="L132" s="35"/>
      <c r="M132" s="44"/>
    </row>
    <row r="133" spans="1:14" s="30" customFormat="1">
      <c r="A133" s="27"/>
      <c r="B133" s="28">
        <v>27.83</v>
      </c>
      <c r="C133" s="29">
        <v>4.5</v>
      </c>
      <c r="D133" s="26" t="s">
        <v>2756</v>
      </c>
      <c r="E133" s="30" t="s">
        <v>3145</v>
      </c>
      <c r="F133" s="31">
        <f>VLOOKUP($E133,Atletas!$1:$1048576,7,FALSE)</f>
        <v>35240</v>
      </c>
      <c r="G133" s="31" t="str">
        <f>VLOOKUP($E133,Atletas!$1:$1048576,9,FALSE)</f>
        <v>Juvenil</v>
      </c>
      <c r="H133" s="76" t="str">
        <f>VLOOKUP($E133,Atletas!$1:$1048576,5,FALSE)</f>
        <v>ADRAP</v>
      </c>
      <c r="I133" s="35" t="s">
        <v>1434</v>
      </c>
      <c r="J133" s="34">
        <v>41413</v>
      </c>
      <c r="K133" s="35"/>
      <c r="L133" s="35"/>
      <c r="M133" s="44"/>
    </row>
    <row r="134" spans="1:14" s="30" customFormat="1">
      <c r="A134" s="27"/>
      <c r="B134" s="28"/>
      <c r="C134" s="29"/>
      <c r="D134" s="26"/>
      <c r="F134" s="31">
        <f>VLOOKUP($E134,Atletas!$1:$1048576,7,FALSE)</f>
        <v>0</v>
      </c>
      <c r="G134" s="31">
        <f>VLOOKUP($E134,Atletas!$1:$1048576,9,FALSE)</f>
        <v>0</v>
      </c>
      <c r="H134" s="76">
        <f>VLOOKUP($E134,Atletas!$1:$1048576,5,FALSE)</f>
        <v>0</v>
      </c>
      <c r="I134" s="35"/>
      <c r="J134" s="34"/>
      <c r="K134" s="33"/>
      <c r="L134" s="35"/>
      <c r="M134" s="44"/>
      <c r="N134" s="36"/>
    </row>
    <row r="135" spans="1:14" s="30" customFormat="1">
      <c r="A135" s="27"/>
      <c r="B135" s="28"/>
      <c r="C135" s="29"/>
      <c r="D135" s="26"/>
      <c r="F135" s="31">
        <f>VLOOKUP($E135,Atletas!$1:$1048576,7,FALSE)</f>
        <v>0</v>
      </c>
      <c r="G135" s="31">
        <f>VLOOKUP($E135,Atletas!$1:$1048576,9,FALSE)</f>
        <v>0</v>
      </c>
      <c r="H135" s="76">
        <f>VLOOKUP($E135,Atletas!$1:$1048576,5,FALSE)</f>
        <v>0</v>
      </c>
      <c r="I135" s="35"/>
      <c r="J135" s="34"/>
      <c r="K135" s="35"/>
      <c r="L135" s="35"/>
      <c r="M135" s="44"/>
    </row>
  </sheetData>
  <autoFilter ref="G5:H102"/>
  <sortState ref="A118:N129">
    <sortCondition ref="B118:B129"/>
  </sortState>
  <mergeCells count="7">
    <mergeCell ref="A112:L112"/>
    <mergeCell ref="A118:L118"/>
    <mergeCell ref="A2:L2"/>
    <mergeCell ref="A1:L1"/>
    <mergeCell ref="A3:L3"/>
    <mergeCell ref="A4:K4"/>
    <mergeCell ref="A105:L105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8" enableFormatConditionsCalculation="0">
    <pageSetUpPr fitToPage="1"/>
  </sheetPr>
  <dimension ref="A1:O17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2" sqref="A2:L2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23" customWidth="1"/>
    <col min="4" max="4" width="5.6640625" style="2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bestFit="1" customWidth="1"/>
    <col min="11" max="11" width="13.6640625" style="18" customWidth="1"/>
    <col min="12" max="12" width="13.6640625" style="7" customWidth="1"/>
    <col min="13" max="14" width="0" hidden="1" customWidth="1"/>
  </cols>
  <sheetData>
    <row r="1" spans="1:15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5" ht="19.5" customHeight="1">
      <c r="A2" s="180" t="s">
        <v>1411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5" ht="18" customHeight="1">
      <c r="A3" s="182" t="s">
        <v>1398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</row>
    <row r="4" spans="1:15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</row>
    <row r="5" spans="1:15" s="61" customFormat="1" ht="15.25" customHeight="1">
      <c r="A5" s="3" t="s">
        <v>1756</v>
      </c>
      <c r="B5" s="5" t="s">
        <v>1757</v>
      </c>
      <c r="C5" s="60" t="s">
        <v>1758</v>
      </c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</row>
    <row r="6" spans="1:15" s="30" customFormat="1">
      <c r="A6" s="27">
        <v>1</v>
      </c>
      <c r="B6" s="28">
        <v>30.86</v>
      </c>
      <c r="C6" s="29"/>
      <c r="D6" s="26">
        <v>1</v>
      </c>
      <c r="E6" s="30" t="s">
        <v>997</v>
      </c>
      <c r="F6" s="31">
        <f>VLOOKUP($E6,Atletas!$1:$1048576,7,FALSE)</f>
        <v>36241</v>
      </c>
      <c r="G6" s="31" t="str">
        <f>VLOOKUP($E6,Atletas!$1:$1048576,9,FALSE)</f>
        <v>Iniciado</v>
      </c>
      <c r="H6" s="76" t="str">
        <f>VLOOKUP($E6,Atletas!$1:$1048576,5,FALSE)</f>
        <v>ACDSJ</v>
      </c>
      <c r="I6" s="35" t="s">
        <v>48</v>
      </c>
      <c r="J6" s="34">
        <v>41440</v>
      </c>
      <c r="K6" s="35"/>
      <c r="L6" s="35" t="s">
        <v>27</v>
      </c>
      <c r="M6" s="44"/>
    </row>
    <row r="7" spans="1:15" s="30" customFormat="1">
      <c r="A7" s="27">
        <v>2</v>
      </c>
      <c r="B7" s="28">
        <v>27.2</v>
      </c>
      <c r="C7" s="29"/>
      <c r="D7" s="26">
        <v>2</v>
      </c>
      <c r="E7" s="30" t="s">
        <v>1766</v>
      </c>
      <c r="F7" s="31">
        <f>VLOOKUP($E7,Atletas!$1:$1048576,7,FALSE)</f>
        <v>36664</v>
      </c>
      <c r="G7" s="31" t="str">
        <f>VLOOKUP($E7,Atletas!$1:$1048576,9,FALSE)</f>
        <v>Infantil</v>
      </c>
      <c r="H7" s="76" t="str">
        <f>VLOOKUP($E7,Atletas!$1:$1048576,5,FALSE)</f>
        <v>ACDSJ</v>
      </c>
      <c r="I7" s="35" t="s">
        <v>48</v>
      </c>
      <c r="J7" s="34">
        <v>41461</v>
      </c>
      <c r="K7" s="35"/>
      <c r="L7" s="35" t="s">
        <v>27</v>
      </c>
    </row>
    <row r="8" spans="1:15" s="30" customFormat="1">
      <c r="A8" s="27">
        <v>3</v>
      </c>
      <c r="B8" s="28">
        <v>21.98</v>
      </c>
      <c r="C8" s="29"/>
      <c r="D8" s="26">
        <v>3</v>
      </c>
      <c r="E8" s="30" t="s">
        <v>2951</v>
      </c>
      <c r="F8" s="31">
        <f>VLOOKUP($E8,Atletas!$1:$1048576,7,FALSE)</f>
        <v>36541</v>
      </c>
      <c r="G8" s="31" t="str">
        <f>VLOOKUP($E8,Atletas!$1:$1048576,9,FALSE)</f>
        <v>Infantil</v>
      </c>
      <c r="H8" s="76" t="str">
        <f>VLOOKUP($E8,Atletas!$1:$1048576,5,FALSE)</f>
        <v>AJS</v>
      </c>
      <c r="I8" s="35" t="s">
        <v>48</v>
      </c>
      <c r="J8" s="34">
        <v>41461</v>
      </c>
      <c r="K8" s="35"/>
      <c r="L8" s="35" t="s">
        <v>27</v>
      </c>
    </row>
    <row r="9" spans="1:15" s="30" customFormat="1">
      <c r="A9" s="27">
        <v>4</v>
      </c>
      <c r="B9" s="28">
        <v>17.98</v>
      </c>
      <c r="C9" s="29"/>
      <c r="D9" s="26">
        <v>4</v>
      </c>
      <c r="E9" s="30" t="s">
        <v>2795</v>
      </c>
      <c r="F9" s="31">
        <f>VLOOKUP($E9,Atletas!$1:$1048576,7,FALSE)</f>
        <v>36659</v>
      </c>
      <c r="G9" s="31" t="str">
        <f>VLOOKUP($E9,Atletas!$1:$1048576,9,FALSE)</f>
        <v>Infantil</v>
      </c>
      <c r="H9" s="76" t="str">
        <f>VLOOKUP($E9,Atletas!$1:$1048576,5,FALSE)</f>
        <v>AJS</v>
      </c>
      <c r="I9" s="35" t="s">
        <v>48</v>
      </c>
      <c r="J9" s="34">
        <v>41461</v>
      </c>
      <c r="K9" s="35"/>
      <c r="L9" s="35" t="s">
        <v>27</v>
      </c>
    </row>
    <row r="10" spans="1:15" s="30" customFormat="1">
      <c r="A10" s="27">
        <v>5</v>
      </c>
      <c r="B10" s="28">
        <v>16.16</v>
      </c>
      <c r="C10" s="29"/>
      <c r="D10" s="26">
        <v>5</v>
      </c>
      <c r="E10" s="30" t="s">
        <v>1786</v>
      </c>
      <c r="F10" s="31">
        <f>VLOOKUP($E10,Atletas!$1:$1048576,7,FALSE)</f>
        <v>36264</v>
      </c>
      <c r="G10" s="31" t="str">
        <f>VLOOKUP($E10,Atletas!$1:$1048576,9,FALSE)</f>
        <v>Iniciado</v>
      </c>
      <c r="H10" s="76" t="str">
        <f>VLOOKUP($E10,Atletas!$1:$1048576,5,FALSE)</f>
        <v>CSM</v>
      </c>
      <c r="I10" s="35" t="s">
        <v>48</v>
      </c>
      <c r="J10" s="34">
        <v>41461</v>
      </c>
      <c r="K10" s="35"/>
      <c r="L10" s="35" t="s">
        <v>27</v>
      </c>
    </row>
    <row r="11" spans="1:15" s="30" customFormat="1">
      <c r="A11" s="27"/>
      <c r="B11" s="28"/>
      <c r="C11" s="29"/>
      <c r="D11" s="26"/>
      <c r="E11" s="30" t="s">
        <v>2172</v>
      </c>
      <c r="F11" s="31">
        <f>VLOOKUP($E11,Atletas!$1:$1048576,7,FALSE)</f>
        <v>35957</v>
      </c>
      <c r="G11" s="31" t="str">
        <f>VLOOKUP($E11,Atletas!$1:$1048576,9,FALSE)</f>
        <v>Iniciado</v>
      </c>
      <c r="H11" s="76" t="str">
        <f>VLOOKUP($E11,Atletas!$1:$1048576,5,FALSE)</f>
        <v>GDE</v>
      </c>
      <c r="I11" s="35"/>
      <c r="J11" s="34"/>
      <c r="K11" s="35"/>
      <c r="L11" s="35" t="s">
        <v>2681</v>
      </c>
      <c r="O11" s="30" t="str">
        <f>IF(L11="rp",CONCATENATE(B11," - 12"),L11)</f>
        <v>47,49 - 12</v>
      </c>
    </row>
    <row r="12" spans="1:15" s="30" customFormat="1">
      <c r="A12" s="27"/>
      <c r="B12" s="28"/>
      <c r="C12" s="29"/>
      <c r="D12" s="26"/>
      <c r="E12" s="30" t="s">
        <v>2087</v>
      </c>
      <c r="F12" s="31">
        <f>VLOOKUP($E12,Atletas!$1:$1048576,7,FALSE)</f>
        <v>35582</v>
      </c>
      <c r="G12" s="31" t="str">
        <f>VLOOKUP($E12,Atletas!$1:$1048576,9,FALSE)</f>
        <v>Juvenil</v>
      </c>
      <c r="H12" s="76" t="str">
        <f>VLOOKUP($E12,Atletas!$1:$1048576,5,FALSE)</f>
        <v>GDE</v>
      </c>
      <c r="I12" s="35"/>
      <c r="J12" s="34"/>
      <c r="K12" s="35"/>
      <c r="L12" s="35" t="s">
        <v>2682</v>
      </c>
    </row>
    <row r="13" spans="1:15" s="30" customFormat="1">
      <c r="A13" s="27"/>
      <c r="B13" s="28"/>
      <c r="C13" s="29"/>
      <c r="D13" s="26"/>
      <c r="E13" s="30" t="s">
        <v>2173</v>
      </c>
      <c r="F13" s="31">
        <f>VLOOKUP($E13,Atletas!$1:$1048576,7,FALSE)</f>
        <v>36059</v>
      </c>
      <c r="G13" s="31" t="str">
        <f>VLOOKUP($E13,Atletas!$1:$1048576,9,FALSE)</f>
        <v>Iniciado</v>
      </c>
      <c r="H13" s="76" t="str">
        <f>VLOOKUP($E13,Atletas!$1:$1048576,5,FALSE)</f>
        <v>AJS</v>
      </c>
      <c r="I13" s="35"/>
      <c r="J13" s="34"/>
      <c r="K13" s="35"/>
      <c r="L13" s="35" t="s">
        <v>2644</v>
      </c>
    </row>
    <row r="14" spans="1:15" s="30" customFormat="1">
      <c r="A14" s="27"/>
      <c r="B14" s="28"/>
      <c r="C14" s="29"/>
      <c r="D14" s="26"/>
      <c r="E14" s="30" t="s">
        <v>2135</v>
      </c>
      <c r="F14" s="31" t="e">
        <f>VLOOKUP($E14,Atletas!$1:$1048576,7,FALSE)</f>
        <v>#N/A</v>
      </c>
      <c r="G14" s="31" t="e">
        <f>VLOOKUP($E14,Atletas!$1:$1048576,9,FALSE)</f>
        <v>#N/A</v>
      </c>
      <c r="H14" s="76" t="e">
        <f>VLOOKUP($E14,Atletas!$1:$1048576,5,FALSE)</f>
        <v>#N/A</v>
      </c>
      <c r="I14" s="35"/>
      <c r="J14" s="34"/>
      <c r="K14" s="35"/>
      <c r="L14" s="35" t="s">
        <v>2511</v>
      </c>
    </row>
    <row r="15" spans="1:15" s="30" customFormat="1">
      <c r="A15" s="27"/>
      <c r="B15" s="28"/>
      <c r="C15" s="29"/>
      <c r="D15" s="26"/>
      <c r="E15" s="30" t="s">
        <v>14</v>
      </c>
      <c r="F15" s="31" t="e">
        <f>VLOOKUP($E15,Atletas!$1:$1048576,7,FALSE)</f>
        <v>#N/A</v>
      </c>
      <c r="G15" s="31" t="e">
        <f>VLOOKUP($E15,Atletas!$1:$1048576,9,FALSE)</f>
        <v>#N/A</v>
      </c>
      <c r="H15" s="76" t="e">
        <f>VLOOKUP($E15,Atletas!$1:$1048576,5,FALSE)</f>
        <v>#N/A</v>
      </c>
      <c r="I15" s="35"/>
      <c r="J15" s="34"/>
      <c r="K15" s="35"/>
      <c r="L15" s="35" t="s">
        <v>2683</v>
      </c>
    </row>
    <row r="16" spans="1:15" s="30" customFormat="1">
      <c r="A16" s="27"/>
      <c r="B16" s="28"/>
      <c r="C16" s="29"/>
      <c r="D16" s="26"/>
      <c r="E16" s="30" t="s">
        <v>9</v>
      </c>
      <c r="F16" s="31" t="e">
        <f>VLOOKUP($E16,Atletas!$1:$1048576,7,FALSE)</f>
        <v>#N/A</v>
      </c>
      <c r="G16" s="31" t="e">
        <f>VLOOKUP($E16,Atletas!$1:$1048576,9,FALSE)</f>
        <v>#N/A</v>
      </c>
      <c r="H16" s="76" t="e">
        <f>VLOOKUP($E16,Atletas!$1:$1048576,5,FALSE)</f>
        <v>#N/A</v>
      </c>
      <c r="I16" s="35"/>
      <c r="J16" s="34"/>
      <c r="K16" s="35"/>
      <c r="L16" s="35" t="s">
        <v>2017</v>
      </c>
      <c r="M16" s="44"/>
    </row>
    <row r="17" spans="1:12" s="30" customFormat="1">
      <c r="A17" s="27"/>
      <c r="B17" s="28"/>
      <c r="C17" s="29"/>
      <c r="D17" s="26"/>
      <c r="F17" s="31">
        <f>VLOOKUP($E17,Atletas!$1:$1048576,7,FALSE)</f>
        <v>0</v>
      </c>
      <c r="G17" s="31">
        <f>VLOOKUP($E17,Atletas!$1:$1048576,9,FALSE)</f>
        <v>0</v>
      </c>
      <c r="H17" s="76">
        <f>VLOOKUP($E17,Atletas!$1:$1048576,5,FALSE)</f>
        <v>0</v>
      </c>
      <c r="I17" s="35"/>
      <c r="J17" s="34"/>
      <c r="K17" s="35"/>
      <c r="L17" s="35" t="s">
        <v>27</v>
      </c>
    </row>
  </sheetData>
  <mergeCells count="4"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9" enableFormatConditionsCalculation="0">
    <pageSetUpPr fitToPage="1"/>
  </sheetPr>
  <dimension ref="A1:O17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6" sqref="A6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23" customWidth="1"/>
    <col min="4" max="4" width="5.6640625" style="2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bestFit="1" customWidth="1"/>
    <col min="11" max="11" width="13.6640625" style="18" customWidth="1"/>
    <col min="12" max="12" width="13.6640625" style="7" customWidth="1"/>
    <col min="13" max="14" width="0" hidden="1" customWidth="1"/>
  </cols>
  <sheetData>
    <row r="1" spans="1:15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5" ht="19.5" customHeight="1">
      <c r="A2" s="180" t="s">
        <v>1411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5" ht="18" customHeight="1">
      <c r="A3" s="182" t="s">
        <v>1397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</row>
    <row r="4" spans="1:15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</row>
    <row r="5" spans="1:15" s="61" customFormat="1" ht="15.25" customHeight="1">
      <c r="A5" s="3" t="s">
        <v>1756</v>
      </c>
      <c r="B5" s="5" t="s">
        <v>1757</v>
      </c>
      <c r="C5" s="60" t="s">
        <v>1758</v>
      </c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</row>
    <row r="6" spans="1:15" s="45" customFormat="1">
      <c r="A6" s="27">
        <v>1</v>
      </c>
      <c r="B6" s="28">
        <v>64.8</v>
      </c>
      <c r="C6" s="29"/>
      <c r="D6" s="26">
        <v>1</v>
      </c>
      <c r="E6" s="30" t="s">
        <v>994</v>
      </c>
      <c r="F6" s="31">
        <f>VLOOKUP($E6,Atletas!$1:$1048576,7,FALSE)</f>
        <v>35455</v>
      </c>
      <c r="G6" s="31" t="str">
        <f>VLOOKUP($E6,Atletas!$1:$1048576,9,FALSE)</f>
        <v>Juvenil</v>
      </c>
      <c r="H6" s="76" t="str">
        <f>VLOOKUP($E6,Atletas!$1:$1048576,5,FALSE)</f>
        <v>GDE</v>
      </c>
      <c r="I6" s="35" t="s">
        <v>3395</v>
      </c>
      <c r="J6" s="34">
        <v>41479</v>
      </c>
      <c r="K6" s="35" t="s">
        <v>3158</v>
      </c>
      <c r="L6" s="35" t="s">
        <v>27</v>
      </c>
      <c r="N6" s="30" t="str">
        <f t="shared" ref="N6" si="0">CONCATENATE(B6," - 11")</f>
        <v>64,8 - 11</v>
      </c>
      <c r="O6" s="30" t="str">
        <f>IF(L6="rp",CONCATENATE(B6," - 12"),L6)</f>
        <v>64,8 - 12</v>
      </c>
    </row>
    <row r="7" spans="1:15" s="30" customFormat="1">
      <c r="A7" s="27">
        <v>2</v>
      </c>
      <c r="B7" s="28">
        <v>45.78</v>
      </c>
      <c r="C7" s="29"/>
      <c r="D7" s="26">
        <v>3</v>
      </c>
      <c r="E7" s="30" t="s">
        <v>1037</v>
      </c>
      <c r="F7" s="31">
        <f>VLOOKUP($E7,Atletas!$1:$1048576,7,FALSE)</f>
        <v>35674</v>
      </c>
      <c r="G7" s="31" t="str">
        <f>VLOOKUP($E7,Atletas!$1:$1048576,9,FALSE)</f>
        <v>Juvenil</v>
      </c>
      <c r="H7" s="76" t="str">
        <f>VLOOKUP($E7,Atletas!$1:$1048576,5,FALSE)</f>
        <v>ACDSJ</v>
      </c>
      <c r="I7" s="35" t="s">
        <v>2847</v>
      </c>
      <c r="J7" s="34">
        <v>41329</v>
      </c>
      <c r="K7" s="35"/>
      <c r="L7" s="35" t="s">
        <v>27</v>
      </c>
      <c r="M7" s="44"/>
    </row>
    <row r="8" spans="1:15" s="45" customFormat="1">
      <c r="A8" s="27">
        <v>3</v>
      </c>
      <c r="B8" s="28">
        <v>23.69</v>
      </c>
      <c r="C8" s="29"/>
      <c r="D8" s="26">
        <v>2</v>
      </c>
      <c r="E8" s="30" t="s">
        <v>997</v>
      </c>
      <c r="F8" s="31">
        <f>VLOOKUP($E8,Atletas!$1:$1048576,7,FALSE)</f>
        <v>36241</v>
      </c>
      <c r="G8" s="31" t="str">
        <f>VLOOKUP($E8,Atletas!$1:$1048576,9,FALSE)</f>
        <v>Iniciado</v>
      </c>
      <c r="H8" s="76" t="str">
        <f>VLOOKUP($E8,Atletas!$1:$1048576,5,FALSE)</f>
        <v>ACDSJ</v>
      </c>
      <c r="I8" s="35" t="s">
        <v>48</v>
      </c>
      <c r="J8" s="34">
        <v>41412</v>
      </c>
      <c r="K8" s="35"/>
      <c r="L8" s="35" t="s">
        <v>27</v>
      </c>
      <c r="N8" s="30"/>
    </row>
    <row r="9" spans="1:15" s="30" customFormat="1">
      <c r="A9" s="27">
        <v>4</v>
      </c>
      <c r="B9" s="28">
        <v>18.440000000000001</v>
      </c>
      <c r="C9" s="29"/>
      <c r="D9" s="26">
        <v>3</v>
      </c>
      <c r="E9" s="30" t="s">
        <v>2998</v>
      </c>
      <c r="F9" s="31">
        <f>VLOOKUP($E9,Atletas!$1:$1048576,7,FALSE)</f>
        <v>35726</v>
      </c>
      <c r="G9" s="31" t="str">
        <f>VLOOKUP($E9,Atletas!$1:$1048576,9,FALSE)</f>
        <v>Juvenil</v>
      </c>
      <c r="H9" s="76" t="str">
        <f>VLOOKUP($E9,Atletas!$1:$1048576,5,FALSE)</f>
        <v>AJS</v>
      </c>
      <c r="I9" s="35" t="s">
        <v>48</v>
      </c>
      <c r="J9" s="34">
        <v>41412</v>
      </c>
      <c r="K9" s="35"/>
      <c r="L9" s="35" t="s">
        <v>27</v>
      </c>
      <c r="M9" s="44"/>
    </row>
    <row r="10" spans="1:15" s="30" customFormat="1">
      <c r="A10" s="27">
        <v>5</v>
      </c>
      <c r="B10" s="28">
        <v>14.1</v>
      </c>
      <c r="C10" s="29"/>
      <c r="D10" s="26">
        <v>4</v>
      </c>
      <c r="E10" s="30" t="s">
        <v>2996</v>
      </c>
      <c r="F10" s="31">
        <f>VLOOKUP($E10,Atletas!$1:$1048576,7,FALSE)</f>
        <v>35633</v>
      </c>
      <c r="G10" s="31" t="str">
        <f>VLOOKUP($E10,Atletas!$1:$1048576,9,FALSE)</f>
        <v>Juvenil</v>
      </c>
      <c r="H10" s="76" t="str">
        <f>VLOOKUP($E10,Atletas!$1:$1048576,5,FALSE)</f>
        <v>AJS</v>
      </c>
      <c r="I10" s="35" t="s">
        <v>48</v>
      </c>
      <c r="J10" s="34">
        <v>41412</v>
      </c>
      <c r="K10" s="35"/>
      <c r="L10" s="35" t="s">
        <v>27</v>
      </c>
      <c r="M10" s="44"/>
    </row>
    <row r="11" spans="1:15" s="45" customFormat="1">
      <c r="A11" s="27"/>
      <c r="B11" s="28"/>
      <c r="C11" s="29"/>
      <c r="D11" s="26"/>
      <c r="E11" s="30" t="s">
        <v>2115</v>
      </c>
      <c r="F11" s="31" t="e">
        <f>VLOOKUP($E11,Atletas!$1:$1048576,7,FALSE)</f>
        <v>#N/A</v>
      </c>
      <c r="G11" s="31" t="e">
        <f>VLOOKUP($E11,Atletas!$1:$1048576,9,FALSE)</f>
        <v>#N/A</v>
      </c>
      <c r="H11" s="76" t="e">
        <f>VLOOKUP($E11,Atletas!$1:$1048576,5,FALSE)</f>
        <v>#N/A</v>
      </c>
      <c r="I11" s="35"/>
      <c r="J11" s="34"/>
      <c r="K11" s="35"/>
      <c r="L11" s="35" t="s">
        <v>2684</v>
      </c>
      <c r="N11" s="30"/>
      <c r="O11" s="30"/>
    </row>
    <row r="12" spans="1:15" s="30" customFormat="1">
      <c r="A12" s="27"/>
      <c r="B12" s="28"/>
      <c r="C12" s="29"/>
      <c r="D12" s="26"/>
      <c r="E12" s="30" t="s">
        <v>55</v>
      </c>
      <c r="F12" s="31" t="e">
        <f>VLOOKUP($E12,Atletas!$1:$1048576,7,FALSE)</f>
        <v>#N/A</v>
      </c>
      <c r="G12" s="31" t="e">
        <f>VLOOKUP($E12,Atletas!$1:$1048576,9,FALSE)</f>
        <v>#N/A</v>
      </c>
      <c r="H12" s="76" t="e">
        <f>VLOOKUP($E12,Atletas!$1:$1048576,5,FALSE)</f>
        <v>#N/A</v>
      </c>
      <c r="I12" s="35"/>
      <c r="J12" s="34"/>
      <c r="K12" s="35"/>
      <c r="L12" s="35" t="s">
        <v>2685</v>
      </c>
      <c r="M12" s="44"/>
    </row>
    <row r="13" spans="1:15" s="30" customFormat="1">
      <c r="A13" s="27"/>
      <c r="B13" s="28"/>
      <c r="C13" s="29"/>
      <c r="D13" s="26"/>
      <c r="E13" s="30" t="s">
        <v>2158</v>
      </c>
      <c r="F13" s="31" t="e">
        <f>VLOOKUP($E13,Atletas!$1:$1048576,7,FALSE)</f>
        <v>#N/A</v>
      </c>
      <c r="G13" s="31" t="e">
        <f>VLOOKUP($E13,Atletas!$1:$1048576,9,FALSE)</f>
        <v>#N/A</v>
      </c>
      <c r="H13" s="76" t="e">
        <f>VLOOKUP($E13,Atletas!$1:$1048576,5,FALSE)</f>
        <v>#N/A</v>
      </c>
      <c r="I13" s="35"/>
      <c r="J13" s="34"/>
      <c r="K13" s="35"/>
      <c r="L13" s="35" t="s">
        <v>2686</v>
      </c>
      <c r="M13" s="44"/>
    </row>
    <row r="14" spans="1:15" s="45" customFormat="1">
      <c r="A14" s="27"/>
      <c r="B14" s="28"/>
      <c r="C14" s="29"/>
      <c r="D14" s="26"/>
      <c r="E14" s="30" t="s">
        <v>2157</v>
      </c>
      <c r="F14" s="31" t="e">
        <f>VLOOKUP($E14,Atletas!$1:$1048576,7,FALSE)</f>
        <v>#N/A</v>
      </c>
      <c r="G14" s="31" t="e">
        <f>VLOOKUP($E14,Atletas!$1:$1048576,9,FALSE)</f>
        <v>#N/A</v>
      </c>
      <c r="H14" s="76" t="e">
        <f>VLOOKUP($E14,Atletas!$1:$1048576,5,FALSE)</f>
        <v>#N/A</v>
      </c>
      <c r="I14" s="35"/>
      <c r="J14" s="34"/>
      <c r="K14" s="35"/>
      <c r="L14" s="35" t="s">
        <v>2687</v>
      </c>
      <c r="N14" s="30"/>
      <c r="O14" s="30"/>
    </row>
    <row r="15" spans="1:15" s="30" customFormat="1">
      <c r="A15" s="27"/>
      <c r="B15" s="28"/>
      <c r="C15" s="29"/>
      <c r="D15" s="26"/>
      <c r="F15" s="31">
        <f>VLOOKUP($E15,Atletas!$1:$1048576,7,FALSE)</f>
        <v>0</v>
      </c>
      <c r="G15" s="31">
        <f>VLOOKUP($E15,Atletas!$1:$1048576,9,FALSE)</f>
        <v>0</v>
      </c>
      <c r="H15" s="76">
        <f>VLOOKUP($E15,Atletas!$1:$1048576,5,FALSE)</f>
        <v>0</v>
      </c>
      <c r="I15" s="35"/>
      <c r="J15" s="34"/>
      <c r="K15" s="35"/>
      <c r="L15" s="35" t="s">
        <v>27</v>
      </c>
      <c r="M15" s="44"/>
    </row>
    <row r="16" spans="1:15" s="30" customFormat="1">
      <c r="A16" s="27"/>
      <c r="B16" s="28"/>
      <c r="C16" s="29"/>
      <c r="D16" s="26"/>
      <c r="F16" s="31">
        <f>VLOOKUP($E16,Atletas!$1:$1048576,7,FALSE)</f>
        <v>0</v>
      </c>
      <c r="G16" s="31">
        <f>VLOOKUP($E16,Atletas!$1:$1048576,9,FALSE)</f>
        <v>0</v>
      </c>
      <c r="H16" s="76">
        <f>VLOOKUP($E16,Atletas!$1:$1048576,5,FALSE)</f>
        <v>0</v>
      </c>
      <c r="I16" s="35"/>
      <c r="J16" s="34"/>
      <c r="K16" s="35"/>
      <c r="L16" s="35" t="s">
        <v>27</v>
      </c>
      <c r="M16" s="44"/>
    </row>
    <row r="17" spans="1:13" s="30" customFormat="1">
      <c r="A17" s="27"/>
      <c r="B17" s="28"/>
      <c r="C17" s="29"/>
      <c r="D17" s="26"/>
      <c r="F17" s="31">
        <f>VLOOKUP($E17,Atletas!$1:$1048576,7,FALSE)</f>
        <v>0</v>
      </c>
      <c r="G17" s="31">
        <f>VLOOKUP($E17,Atletas!$1:$1048576,9,FALSE)</f>
        <v>0</v>
      </c>
      <c r="H17" s="76">
        <f>VLOOKUP($E17,Atletas!$1:$1048576,5,FALSE)</f>
        <v>0</v>
      </c>
      <c r="I17" s="35"/>
      <c r="J17" s="34"/>
      <c r="K17" s="35"/>
      <c r="L17" s="35" t="s">
        <v>27</v>
      </c>
      <c r="M17" s="44"/>
    </row>
  </sheetData>
  <mergeCells count="4"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0" enableFormatConditionsCalculation="0">
    <pageSetUpPr fitToPage="1"/>
  </sheetPr>
  <dimension ref="A1:O25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7" sqref="A7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23" customWidth="1"/>
    <col min="4" max="4" width="5.6640625" style="2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bestFit="1" customWidth="1"/>
    <col min="11" max="11" width="13.6640625" style="18" customWidth="1"/>
    <col min="12" max="12" width="13.6640625" style="7" customWidth="1"/>
    <col min="13" max="14" width="0" hidden="1" customWidth="1"/>
  </cols>
  <sheetData>
    <row r="1" spans="1:15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5" ht="19.5" customHeight="1">
      <c r="A2" s="180" t="s">
        <v>1411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5" ht="18" customHeight="1">
      <c r="A3" s="182" t="s">
        <v>1396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</row>
    <row r="4" spans="1:15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</row>
    <row r="5" spans="1:15" s="61" customFormat="1" ht="15.25" customHeight="1">
      <c r="A5" s="3" t="s">
        <v>1756</v>
      </c>
      <c r="B5" s="5" t="s">
        <v>1757</v>
      </c>
      <c r="C5" s="60" t="s">
        <v>1758</v>
      </c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</row>
    <row r="6" spans="1:15" s="30" customFormat="1">
      <c r="A6" s="27">
        <v>1</v>
      </c>
      <c r="B6" s="28">
        <v>57.84</v>
      </c>
      <c r="C6" s="29"/>
      <c r="D6" s="26">
        <v>1</v>
      </c>
      <c r="E6" s="30" t="s">
        <v>994</v>
      </c>
      <c r="F6" s="31">
        <f>VLOOKUP($E6,Atletas!$1:$1048576,7,FALSE)</f>
        <v>35455</v>
      </c>
      <c r="G6" s="31" t="str">
        <f>VLOOKUP($E6,Atletas!$1:$1048576,9,FALSE)</f>
        <v>Juvenil</v>
      </c>
      <c r="H6" s="76" t="str">
        <f>VLOOKUP($E6,Atletas!$1:$1048576,5,FALSE)</f>
        <v>GDE</v>
      </c>
      <c r="I6" s="35" t="s">
        <v>3271</v>
      </c>
      <c r="J6" s="34">
        <v>41458</v>
      </c>
      <c r="K6" s="35" t="s">
        <v>3272</v>
      </c>
      <c r="L6" s="35" t="s">
        <v>27</v>
      </c>
      <c r="M6" s="44"/>
    </row>
    <row r="7" spans="1:15" s="30" customFormat="1">
      <c r="A7" s="27"/>
      <c r="B7" s="162">
        <v>57.21</v>
      </c>
      <c r="C7" s="163"/>
      <c r="D7" s="164">
        <v>1</v>
      </c>
      <c r="E7" s="165" t="s">
        <v>994</v>
      </c>
      <c r="F7" s="166">
        <f>VLOOKUP($E7,Atletas!$1:$1048576,7,FALSE)</f>
        <v>35455</v>
      </c>
      <c r="G7" s="166" t="str">
        <f>VLOOKUP($E7,Atletas!$1:$1048576,9,FALSE)</f>
        <v>Juvenil</v>
      </c>
      <c r="H7" s="167" t="str">
        <f>VLOOKUP($E7,Atletas!$1:$1048576,5,FALSE)</f>
        <v>GDE</v>
      </c>
      <c r="I7" s="168" t="s">
        <v>3271</v>
      </c>
      <c r="J7" s="169">
        <v>41450</v>
      </c>
      <c r="K7" s="168" t="s">
        <v>3248</v>
      </c>
      <c r="L7" s="35"/>
      <c r="M7" s="44"/>
    </row>
    <row r="8" spans="1:15" s="30" customFormat="1">
      <c r="A8" s="27">
        <v>2</v>
      </c>
      <c r="B8" s="28">
        <v>25.3</v>
      </c>
      <c r="C8" s="29"/>
      <c r="D8" s="26">
        <v>2</v>
      </c>
      <c r="E8" s="30" t="s">
        <v>21</v>
      </c>
      <c r="F8" s="31">
        <f>VLOOKUP($E8,Atletas!$1:$1048576,7,FALSE)</f>
        <v>34446</v>
      </c>
      <c r="G8" s="31" t="str">
        <f>VLOOKUP($E8,Atletas!$1:$1048576,9,FALSE)</f>
        <v>Júnior</v>
      </c>
      <c r="H8" s="76" t="str">
        <f>VLOOKUP($E8,Atletas!$1:$1048576,5,FALSE)</f>
        <v>AJS</v>
      </c>
      <c r="I8" s="35" t="s">
        <v>48</v>
      </c>
      <c r="J8" s="34">
        <v>41440</v>
      </c>
      <c r="K8" s="35"/>
      <c r="L8" s="35" t="s">
        <v>3217</v>
      </c>
    </row>
    <row r="9" spans="1:15" s="30" customFormat="1">
      <c r="A9" s="27">
        <v>3</v>
      </c>
      <c r="B9" s="28">
        <v>18.04</v>
      </c>
      <c r="C9" s="29"/>
      <c r="D9" s="26">
        <v>3</v>
      </c>
      <c r="E9" s="30" t="s">
        <v>1788</v>
      </c>
      <c r="F9" s="31">
        <f>VLOOKUP($E9,Atletas!$1:$1048576,7,FALSE)</f>
        <v>35383</v>
      </c>
      <c r="G9" s="31" t="str">
        <f>VLOOKUP($E9,Atletas!$1:$1048576,9,FALSE)</f>
        <v>Juvenil</v>
      </c>
      <c r="H9" s="76" t="str">
        <f>VLOOKUP($E9,Atletas!$1:$1048576,5,FALSE)</f>
        <v>CSM</v>
      </c>
      <c r="I9" s="35" t="s">
        <v>48</v>
      </c>
      <c r="J9" s="34">
        <v>41440</v>
      </c>
      <c r="K9" s="35"/>
      <c r="L9" s="35" t="s">
        <v>27</v>
      </c>
    </row>
    <row r="10" spans="1:15" s="30" customFormat="1">
      <c r="A10" s="27">
        <v>4</v>
      </c>
      <c r="B10" s="28">
        <v>16.28</v>
      </c>
      <c r="C10" s="29"/>
      <c r="D10" s="26">
        <v>4</v>
      </c>
      <c r="E10" s="30" t="s">
        <v>3215</v>
      </c>
      <c r="F10" s="31">
        <f>VLOOKUP($E10,Atletas!$1:$1048576,7,FALSE)</f>
        <v>35044</v>
      </c>
      <c r="G10" s="31" t="str">
        <f>VLOOKUP($E10,Atletas!$1:$1048576,9,FALSE)</f>
        <v>Júnior</v>
      </c>
      <c r="H10" s="76" t="str">
        <f>VLOOKUP($E10,Atletas!$1:$1048576,5,FALSE)</f>
        <v>ADRAP</v>
      </c>
      <c r="I10" s="35" t="s">
        <v>48</v>
      </c>
      <c r="J10" s="34">
        <v>41440</v>
      </c>
      <c r="K10" s="35"/>
      <c r="L10" s="35" t="s">
        <v>27</v>
      </c>
      <c r="M10" s="44"/>
    </row>
    <row r="11" spans="1:15" s="30" customFormat="1">
      <c r="A11" s="27">
        <v>5</v>
      </c>
      <c r="B11" s="28">
        <v>16.16</v>
      </c>
      <c r="C11" s="29"/>
      <c r="D11" s="26">
        <v>5</v>
      </c>
      <c r="E11" s="30" t="s">
        <v>1261</v>
      </c>
      <c r="F11" s="31">
        <f>VLOOKUP($E11,Atletas!$1:$1048576,7,FALSE)</f>
        <v>35493</v>
      </c>
      <c r="G11" s="31" t="str">
        <f>VLOOKUP($E11,Atletas!$1:$1048576,9,FALSE)</f>
        <v>Juvenil</v>
      </c>
      <c r="H11" s="76" t="str">
        <f>VLOOKUP($E11,Atletas!$1:$1048576,5,FALSE)</f>
        <v>GDE</v>
      </c>
      <c r="I11" s="35" t="s">
        <v>48</v>
      </c>
      <c r="J11" s="34">
        <v>41440</v>
      </c>
      <c r="K11" s="35"/>
      <c r="L11" s="35" t="s">
        <v>27</v>
      </c>
    </row>
    <row r="12" spans="1:15" s="30" customFormat="1">
      <c r="A12" s="27">
        <v>6</v>
      </c>
      <c r="B12" s="28">
        <v>15.47</v>
      </c>
      <c r="C12" s="29"/>
      <c r="D12" s="26">
        <v>6</v>
      </c>
      <c r="E12" s="30" t="s">
        <v>2998</v>
      </c>
      <c r="F12" s="31">
        <f>VLOOKUP($E12,Atletas!$1:$1048576,7,FALSE)</f>
        <v>35726</v>
      </c>
      <c r="G12" s="31" t="str">
        <f>VLOOKUP($E12,Atletas!$1:$1048576,9,FALSE)</f>
        <v>Juvenil</v>
      </c>
      <c r="H12" s="76" t="str">
        <f>VLOOKUP($E12,Atletas!$1:$1048576,5,FALSE)</f>
        <v>AJS</v>
      </c>
      <c r="I12" s="35" t="s">
        <v>48</v>
      </c>
      <c r="J12" s="34">
        <v>41440</v>
      </c>
      <c r="K12" s="35"/>
      <c r="L12" s="35" t="s">
        <v>27</v>
      </c>
      <c r="M12" s="44"/>
    </row>
    <row r="13" spans="1:15" s="30" customFormat="1">
      <c r="A13" s="27"/>
      <c r="B13" s="28"/>
      <c r="C13" s="29"/>
      <c r="D13" s="26"/>
      <c r="E13" s="30" t="s">
        <v>1582</v>
      </c>
      <c r="F13" s="31">
        <f>VLOOKUP($E13,Atletas!$1:$1048576,7,FALSE)</f>
        <v>34765</v>
      </c>
      <c r="G13" s="31" t="str">
        <f>VLOOKUP($E13,Atletas!$1:$1048576,9,FALSE)</f>
        <v>Júnior</v>
      </c>
      <c r="H13" s="76" t="str">
        <f>VLOOKUP($E13,Atletas!$1:$1048576,5,FALSE)</f>
        <v>ADRAP</v>
      </c>
      <c r="I13" s="35"/>
      <c r="J13" s="34"/>
      <c r="K13" s="35"/>
      <c r="L13" s="35" t="s">
        <v>2018</v>
      </c>
      <c r="M13" s="44"/>
      <c r="N13" s="30" t="str">
        <f t="shared" ref="N13" si="0">CONCATENATE(B13," - 11")</f>
        <v xml:space="preserve"> - 11</v>
      </c>
      <c r="O13" s="30" t="str">
        <f>IF(L13="rp",CONCATENATE(B13," - 12"),L13)</f>
        <v>37,17 - 11</v>
      </c>
    </row>
    <row r="14" spans="1:15" s="30" customFormat="1">
      <c r="A14" s="27"/>
      <c r="B14" s="28"/>
      <c r="C14" s="29"/>
      <c r="D14" s="26"/>
      <c r="E14" s="30" t="s">
        <v>1274</v>
      </c>
      <c r="F14" s="31">
        <f>VLOOKUP($E14,Atletas!$1:$1048576,7,FALSE)</f>
        <v>34392</v>
      </c>
      <c r="G14" s="31" t="str">
        <f>VLOOKUP($E14,Atletas!$1:$1048576,9,FALSE)</f>
        <v>Júnior</v>
      </c>
      <c r="H14" s="76" t="str">
        <f>VLOOKUP($E14,Atletas!$1:$1048576,5,FALSE)</f>
        <v>AJS</v>
      </c>
      <c r="I14" s="35"/>
      <c r="J14" s="34"/>
      <c r="K14" s="35"/>
      <c r="L14" s="35" t="s">
        <v>74</v>
      </c>
    </row>
    <row r="15" spans="1:15" s="30" customFormat="1">
      <c r="A15" s="27"/>
      <c r="B15" s="28"/>
      <c r="C15" s="29"/>
      <c r="D15" s="26"/>
      <c r="F15" s="31">
        <f>VLOOKUP($E15,Atletas!$1:$1048576,7,FALSE)</f>
        <v>0</v>
      </c>
      <c r="G15" s="31">
        <f>VLOOKUP($E15,Atletas!$1:$1048576,9,FALSE)</f>
        <v>0</v>
      </c>
      <c r="H15" s="76">
        <f>VLOOKUP($E15,Atletas!$1:$1048576,5,FALSE)</f>
        <v>0</v>
      </c>
      <c r="I15" s="35"/>
      <c r="J15" s="34"/>
      <c r="K15" s="35"/>
      <c r="L15" s="35" t="s">
        <v>27</v>
      </c>
    </row>
    <row r="16" spans="1:15" s="45" customFormat="1" ht="11">
      <c r="A16" s="43"/>
      <c r="B16" s="44"/>
      <c r="C16" s="29"/>
      <c r="D16" s="26"/>
      <c r="F16" s="31"/>
      <c r="G16" s="35"/>
      <c r="H16" s="145"/>
      <c r="I16" s="35"/>
      <c r="J16" s="34"/>
      <c r="K16" s="35"/>
      <c r="L16" s="35"/>
    </row>
    <row r="17" spans="1:12" s="45" customFormat="1" ht="11">
      <c r="A17" s="43"/>
      <c r="B17" s="44"/>
      <c r="C17" s="29"/>
      <c r="D17" s="26"/>
      <c r="F17" s="31"/>
      <c r="G17" s="35"/>
      <c r="H17" s="145"/>
      <c r="I17" s="35"/>
      <c r="J17" s="34"/>
      <c r="K17" s="35"/>
      <c r="L17" s="35"/>
    </row>
    <row r="18" spans="1:12" s="45" customFormat="1" ht="11">
      <c r="A18" s="43"/>
      <c r="B18" s="44"/>
      <c r="C18" s="29"/>
      <c r="D18" s="26"/>
      <c r="F18" s="31"/>
      <c r="G18" s="35"/>
      <c r="H18" s="145"/>
      <c r="I18" s="35"/>
      <c r="J18" s="34"/>
      <c r="K18" s="35"/>
      <c r="L18" s="35"/>
    </row>
    <row r="19" spans="1:12" s="45" customFormat="1" ht="11">
      <c r="A19" s="43"/>
      <c r="B19" s="44"/>
      <c r="C19" s="29"/>
      <c r="D19" s="26"/>
      <c r="F19" s="31"/>
      <c r="G19" s="35"/>
      <c r="H19" s="145"/>
      <c r="I19" s="35"/>
      <c r="J19" s="34"/>
      <c r="K19" s="35"/>
      <c r="L19" s="35"/>
    </row>
    <row r="20" spans="1:12" s="45" customFormat="1" ht="11">
      <c r="A20" s="43"/>
      <c r="B20" s="44"/>
      <c r="C20" s="29"/>
      <c r="D20" s="26"/>
      <c r="F20" s="31"/>
      <c r="G20" s="35"/>
      <c r="H20" s="145"/>
      <c r="I20" s="35"/>
      <c r="J20" s="34"/>
      <c r="K20" s="35"/>
      <c r="L20" s="35"/>
    </row>
    <row r="21" spans="1:12" s="45" customFormat="1" ht="11">
      <c r="A21" s="43"/>
      <c r="B21" s="44"/>
      <c r="C21" s="29"/>
      <c r="D21" s="26"/>
      <c r="F21" s="31"/>
      <c r="G21" s="35"/>
      <c r="H21" s="145"/>
      <c r="I21" s="35"/>
      <c r="J21" s="34"/>
      <c r="K21" s="35"/>
      <c r="L21" s="35"/>
    </row>
    <row r="22" spans="1:12" s="45" customFormat="1" ht="11">
      <c r="A22" s="43"/>
      <c r="B22" s="44"/>
      <c r="C22" s="29"/>
      <c r="D22" s="26"/>
      <c r="F22" s="31"/>
      <c r="G22" s="35"/>
      <c r="H22" s="145"/>
      <c r="I22" s="35"/>
      <c r="J22" s="34"/>
      <c r="K22" s="35"/>
      <c r="L22" s="35"/>
    </row>
    <row r="23" spans="1:12" s="45" customFormat="1" ht="11">
      <c r="A23" s="43"/>
      <c r="B23" s="44"/>
      <c r="C23" s="29"/>
      <c r="D23" s="26"/>
      <c r="F23" s="31"/>
      <c r="G23" s="35"/>
      <c r="H23" s="145"/>
      <c r="I23" s="35"/>
      <c r="J23" s="34"/>
      <c r="K23" s="35"/>
      <c r="L23" s="35"/>
    </row>
    <row r="24" spans="1:12" s="45" customFormat="1" ht="11">
      <c r="A24" s="43"/>
      <c r="B24" s="44"/>
      <c r="C24" s="29"/>
      <c r="D24" s="26"/>
      <c r="F24" s="31"/>
      <c r="G24" s="35"/>
      <c r="H24" s="145"/>
      <c r="I24" s="35"/>
      <c r="J24" s="34"/>
      <c r="K24" s="35"/>
      <c r="L24" s="35"/>
    </row>
    <row r="25" spans="1:12" s="45" customFormat="1" ht="11">
      <c r="A25" s="43"/>
      <c r="B25" s="44"/>
      <c r="C25" s="29"/>
      <c r="D25" s="26"/>
      <c r="F25" s="31"/>
      <c r="G25" s="35"/>
      <c r="H25" s="145"/>
      <c r="I25" s="35"/>
      <c r="J25" s="34"/>
      <c r="K25" s="35"/>
      <c r="L25" s="35"/>
    </row>
  </sheetData>
  <mergeCells count="4"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1" enableFormatConditionsCalculation="0">
    <pageSetUpPr fitToPage="1"/>
  </sheetPr>
  <dimension ref="A1:O29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2" sqref="A2:L2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23" customWidth="1"/>
    <col min="4" max="4" width="5.6640625" style="2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bestFit="1" customWidth="1"/>
    <col min="11" max="11" width="13.6640625" style="18" customWidth="1"/>
    <col min="12" max="12" width="13.6640625" style="7" customWidth="1"/>
    <col min="13" max="14" width="0" hidden="1" customWidth="1"/>
  </cols>
  <sheetData>
    <row r="1" spans="1:13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3" ht="19.5" customHeight="1">
      <c r="A2" s="180" t="s">
        <v>1411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3" ht="18" customHeight="1">
      <c r="A3" s="182" t="s">
        <v>1395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</row>
    <row r="4" spans="1:13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</row>
    <row r="5" spans="1:13" ht="15.25" customHeight="1">
      <c r="A5" s="3" t="s">
        <v>1756</v>
      </c>
      <c r="B5" s="5" t="s">
        <v>1757</v>
      </c>
      <c r="C5" s="22" t="s">
        <v>1758</v>
      </c>
      <c r="D5" s="21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</row>
    <row r="6" spans="1:13" s="30" customFormat="1">
      <c r="A6" s="27">
        <v>1</v>
      </c>
      <c r="B6" s="28">
        <v>45.7</v>
      </c>
      <c r="C6" s="37"/>
      <c r="D6" s="26">
        <v>1</v>
      </c>
      <c r="E6" s="30" t="s">
        <v>1729</v>
      </c>
      <c r="F6" s="31">
        <f>VLOOKUP($E6,Atletas!$1:$1048576,7,FALSE)</f>
        <v>31495</v>
      </c>
      <c r="G6" s="31" t="str">
        <f>VLOOKUP($E6,Atletas!$1:$1048576,9,FALSE)</f>
        <v>Sénior</v>
      </c>
      <c r="H6" s="76" t="str">
        <f>VLOOKUP($E6,Atletas!$1:$1048576,5,FALSE)</f>
        <v>ADRAP</v>
      </c>
      <c r="I6" s="35" t="s">
        <v>48</v>
      </c>
      <c r="J6" s="34">
        <v>41314</v>
      </c>
      <c r="K6" s="35"/>
      <c r="L6" s="35" t="s">
        <v>1529</v>
      </c>
      <c r="M6" s="44"/>
    </row>
    <row r="7" spans="1:13" s="30" customFormat="1">
      <c r="A7" s="27">
        <v>2</v>
      </c>
      <c r="B7" s="28">
        <v>41.56</v>
      </c>
      <c r="C7" s="29"/>
      <c r="D7" s="26">
        <v>2</v>
      </c>
      <c r="E7" s="30" t="s">
        <v>1486</v>
      </c>
      <c r="F7" s="31">
        <f>VLOOKUP($E7,Atletas!$1:$1048576,7,FALSE)</f>
        <v>33425</v>
      </c>
      <c r="G7" s="31" t="str">
        <f>VLOOKUP($E7,Atletas!$1:$1048576,9,FALSE)</f>
        <v>S/Sub-23</v>
      </c>
      <c r="H7" s="76" t="str">
        <f>VLOOKUP($E7,Atletas!$1:$1048576,5,FALSE)</f>
        <v>GDE</v>
      </c>
      <c r="I7" s="35" t="s">
        <v>48</v>
      </c>
      <c r="J7" s="34">
        <v>41314</v>
      </c>
      <c r="K7" s="35"/>
      <c r="L7" s="35" t="s">
        <v>77</v>
      </c>
      <c r="M7" s="44"/>
    </row>
    <row r="8" spans="1:13" s="30" customFormat="1">
      <c r="A8" s="27">
        <v>3</v>
      </c>
      <c r="B8" s="28">
        <v>41</v>
      </c>
      <c r="C8" s="29"/>
      <c r="D8" s="26">
        <v>3</v>
      </c>
      <c r="E8" s="30" t="s">
        <v>1503</v>
      </c>
      <c r="F8" s="31">
        <f>VLOOKUP($E8,Atletas!$1:$1048576,7,FALSE)</f>
        <v>32170</v>
      </c>
      <c r="G8" s="31" t="str">
        <f>VLOOKUP($E8,Atletas!$1:$1048576,9,FALSE)</f>
        <v>Sénior</v>
      </c>
      <c r="H8" s="76" t="str">
        <f>VLOOKUP($E8,Atletas!$1:$1048576,5,FALSE)</f>
        <v>AJS</v>
      </c>
      <c r="I8" s="35" t="s">
        <v>48</v>
      </c>
      <c r="J8" s="34">
        <v>41314</v>
      </c>
      <c r="K8" s="35"/>
      <c r="L8" s="35" t="s">
        <v>75</v>
      </c>
      <c r="M8" s="44"/>
    </row>
    <row r="9" spans="1:13" s="30" customFormat="1">
      <c r="A9" s="27">
        <v>4</v>
      </c>
      <c r="B9" s="28">
        <v>34.770000000000003</v>
      </c>
      <c r="C9" s="29"/>
      <c r="D9" s="26">
        <v>4</v>
      </c>
      <c r="E9" s="30" t="s">
        <v>1524</v>
      </c>
      <c r="F9" s="31">
        <f>VLOOKUP($E9,Atletas!$1:$1048576,7,FALSE)</f>
        <v>33533</v>
      </c>
      <c r="G9" s="31" t="str">
        <f>VLOOKUP($E9,Atletas!$1:$1048576,9,FALSE)</f>
        <v>S/Sub-23</v>
      </c>
      <c r="H9" s="76" t="str">
        <f>VLOOKUP($E9,Atletas!$1:$1048576,5,FALSE)</f>
        <v>AJS</v>
      </c>
      <c r="I9" s="35" t="s">
        <v>48</v>
      </c>
      <c r="J9" s="34">
        <v>41314</v>
      </c>
      <c r="K9" s="35"/>
      <c r="L9" s="35" t="s">
        <v>76</v>
      </c>
      <c r="M9" s="44"/>
    </row>
    <row r="10" spans="1:13" s="30" customFormat="1">
      <c r="A10" s="27">
        <v>5</v>
      </c>
      <c r="B10" s="28">
        <v>34.15</v>
      </c>
      <c r="C10" s="37"/>
      <c r="D10" s="26">
        <v>5</v>
      </c>
      <c r="E10" s="30" t="s">
        <v>49</v>
      </c>
      <c r="F10" s="31">
        <f>VLOOKUP($E10,Atletas!$1:$1048576,7,FALSE)</f>
        <v>30075</v>
      </c>
      <c r="G10" s="31" t="str">
        <f>VLOOKUP($E10,Atletas!$1:$1048576,9,FALSE)</f>
        <v>Sénior</v>
      </c>
      <c r="H10" s="76" t="str">
        <f>VLOOKUP($E10,Atletas!$1:$1048576,5,FALSE)</f>
        <v>CSM</v>
      </c>
      <c r="I10" s="35" t="s">
        <v>48</v>
      </c>
      <c r="J10" s="34">
        <v>41314</v>
      </c>
      <c r="K10" s="35"/>
      <c r="L10" s="35" t="s">
        <v>50</v>
      </c>
    </row>
    <row r="11" spans="1:13" s="30" customFormat="1">
      <c r="A11" s="27">
        <v>6</v>
      </c>
      <c r="B11" s="28">
        <v>29.69</v>
      </c>
      <c r="C11" s="29"/>
      <c r="D11" s="26">
        <v>3</v>
      </c>
      <c r="E11" s="30" t="s">
        <v>1699</v>
      </c>
      <c r="F11" s="31">
        <f>VLOOKUP($E11,Atletas!$1:$1048576,7,FALSE)</f>
        <v>28186</v>
      </c>
      <c r="G11" s="31" t="str">
        <f>VLOOKUP($E11,Atletas!$1:$1048576,9,FALSE)</f>
        <v>S/Veterano</v>
      </c>
      <c r="H11" s="76" t="str">
        <f>VLOOKUP($E11,Atletas!$1:$1048576,5,FALSE)</f>
        <v>CSM</v>
      </c>
      <c r="I11" s="35" t="s">
        <v>1434</v>
      </c>
      <c r="J11" s="34">
        <v>41468</v>
      </c>
      <c r="K11" s="35"/>
      <c r="L11" s="35" t="s">
        <v>915</v>
      </c>
      <c r="M11" s="44"/>
    </row>
    <row r="12" spans="1:13" s="30" customFormat="1">
      <c r="A12" s="27">
        <v>7</v>
      </c>
      <c r="B12" s="28">
        <v>28.52</v>
      </c>
      <c r="C12" s="37"/>
      <c r="D12" s="26">
        <v>6</v>
      </c>
      <c r="E12" s="30" t="s">
        <v>2799</v>
      </c>
      <c r="F12" s="31">
        <f>VLOOKUP($E12,Atletas!$1:$1048576,7,FALSE)</f>
        <v>32731</v>
      </c>
      <c r="G12" s="31" t="str">
        <f>VLOOKUP($E12,Atletas!$1:$1048576,9,FALSE)</f>
        <v>Sénior</v>
      </c>
      <c r="H12" s="76" t="str">
        <f>VLOOKUP($E12,Atletas!$1:$1048576,5,FALSE)</f>
        <v>AJS</v>
      </c>
      <c r="I12" s="35" t="s">
        <v>48</v>
      </c>
      <c r="J12" s="38">
        <v>41314</v>
      </c>
      <c r="K12" s="35"/>
      <c r="L12" s="35" t="s">
        <v>27</v>
      </c>
    </row>
    <row r="13" spans="1:13" s="30" customFormat="1">
      <c r="A13" s="27">
        <v>8</v>
      </c>
      <c r="B13" s="28">
        <v>26.1</v>
      </c>
      <c r="C13" s="37"/>
      <c r="D13" s="26">
        <v>4</v>
      </c>
      <c r="E13" s="30" t="s">
        <v>2180</v>
      </c>
      <c r="F13" s="31">
        <f>VLOOKUP($E13,Atletas!$1:$1048576,7,FALSE)</f>
        <v>30846</v>
      </c>
      <c r="G13" s="31" t="str">
        <f>VLOOKUP($E13,Atletas!$1:$1048576,9,FALSE)</f>
        <v>Sénior</v>
      </c>
      <c r="H13" s="76" t="str">
        <f>VLOOKUP($E13,Atletas!$1:$1048576,5,FALSE)</f>
        <v>GDE</v>
      </c>
      <c r="I13" s="35" t="s">
        <v>48</v>
      </c>
      <c r="J13" s="38">
        <v>41419</v>
      </c>
      <c r="K13" s="35"/>
      <c r="L13" s="35" t="s">
        <v>50</v>
      </c>
    </row>
    <row r="14" spans="1:13" s="30" customFormat="1">
      <c r="A14" s="27">
        <v>9</v>
      </c>
      <c r="B14" s="28">
        <v>24.99</v>
      </c>
      <c r="C14" s="37"/>
      <c r="D14" s="26">
        <v>4</v>
      </c>
      <c r="E14" s="30" t="s">
        <v>21</v>
      </c>
      <c r="F14" s="31">
        <f>VLOOKUP($E14,Atletas!$1:$1048576,7,FALSE)</f>
        <v>34446</v>
      </c>
      <c r="G14" s="31" t="str">
        <f>VLOOKUP($E14,Atletas!$1:$1048576,9,FALSE)</f>
        <v>Júnior</v>
      </c>
      <c r="H14" s="76" t="str">
        <f>VLOOKUP($E14,Atletas!$1:$1048576,5,FALSE)</f>
        <v>AJS</v>
      </c>
      <c r="I14" s="35" t="s">
        <v>1434</v>
      </c>
      <c r="J14" s="38">
        <v>41468</v>
      </c>
      <c r="K14" s="35"/>
      <c r="L14" s="35" t="s">
        <v>27</v>
      </c>
    </row>
    <row r="15" spans="1:13" s="30" customFormat="1">
      <c r="A15" s="27">
        <v>10</v>
      </c>
      <c r="B15" s="28">
        <v>24.46</v>
      </c>
      <c r="C15" s="29"/>
      <c r="D15" s="26">
        <v>6</v>
      </c>
      <c r="E15" s="30" t="s">
        <v>1483</v>
      </c>
      <c r="F15" s="31">
        <f>VLOOKUP($E15,Atletas!$1:$1048576,7,FALSE)</f>
        <v>33064</v>
      </c>
      <c r="G15" s="31" t="str">
        <f>VLOOKUP($E15,Atletas!$1:$1048576,9,FALSE)</f>
        <v>Sénior</v>
      </c>
      <c r="H15" s="76" t="str">
        <f>VLOOKUP($E15,Atletas!$1:$1048576,5,FALSE)</f>
        <v>GDE</v>
      </c>
      <c r="I15" s="35" t="s">
        <v>3203</v>
      </c>
      <c r="J15" s="34">
        <v>41434</v>
      </c>
      <c r="K15" s="35"/>
      <c r="L15" s="35" t="s">
        <v>843</v>
      </c>
      <c r="M15" s="44"/>
    </row>
    <row r="16" spans="1:13" s="30" customFormat="1">
      <c r="A16" s="27">
        <v>11</v>
      </c>
      <c r="B16" s="28">
        <v>23.46</v>
      </c>
      <c r="C16" s="37"/>
      <c r="D16" s="26">
        <v>5</v>
      </c>
      <c r="E16" s="30" t="s">
        <v>676</v>
      </c>
      <c r="F16" s="31">
        <f>VLOOKUP($E16,Atletas!$1:$1048576,7,FALSE)</f>
        <v>26672</v>
      </c>
      <c r="G16" s="31" t="str">
        <f>VLOOKUP($E16,Atletas!$1:$1048576,9,FALSE)</f>
        <v>S/Veterano</v>
      </c>
      <c r="H16" s="76" t="str">
        <f>VLOOKUP($E16,Atletas!$1:$1048576,5,FALSE)</f>
        <v>ADRAP</v>
      </c>
      <c r="I16" s="35" t="s">
        <v>1434</v>
      </c>
      <c r="J16" s="34">
        <v>41468</v>
      </c>
      <c r="K16" s="35"/>
      <c r="L16" s="35" t="s">
        <v>79</v>
      </c>
    </row>
    <row r="17" spans="1:15" s="30" customFormat="1">
      <c r="A17" s="27">
        <v>12</v>
      </c>
      <c r="B17" s="28">
        <v>17.22</v>
      </c>
      <c r="C17" s="37"/>
      <c r="D17" s="26">
        <v>1</v>
      </c>
      <c r="E17" s="30" t="s">
        <v>2753</v>
      </c>
      <c r="F17" s="31">
        <f>VLOOKUP($E17,Atletas!$1:$1048576,7,FALSE)</f>
        <v>26346</v>
      </c>
      <c r="G17" s="31" t="str">
        <f>VLOOKUP($E17,Atletas!$1:$1048576,9,FALSE)</f>
        <v>S/Veterano</v>
      </c>
      <c r="H17" s="76" t="str">
        <f>VLOOKUP($E17,Atletas!$1:$1048576,5,FALSE)</f>
        <v>GDE</v>
      </c>
      <c r="I17" s="35" t="s">
        <v>48</v>
      </c>
      <c r="J17" s="38">
        <v>41286</v>
      </c>
      <c r="K17" s="35"/>
      <c r="L17" s="35" t="s">
        <v>27</v>
      </c>
    </row>
    <row r="18" spans="1:15" s="30" customFormat="1">
      <c r="A18" s="27">
        <v>13</v>
      </c>
      <c r="B18" s="28">
        <v>14.28</v>
      </c>
      <c r="C18" s="37"/>
      <c r="D18" s="26">
        <v>1</v>
      </c>
      <c r="E18" s="30" t="s">
        <v>2153</v>
      </c>
      <c r="F18" s="31">
        <f>VLOOKUP($E18,Atletas!$1:$1048576,7,FALSE)</f>
        <v>34319</v>
      </c>
      <c r="G18" s="31" t="str">
        <f>VLOOKUP($E18,Atletas!$1:$1048576,9,FALSE)</f>
        <v>S/Sub-23</v>
      </c>
      <c r="H18" s="76" t="str">
        <f>VLOOKUP($E18,Atletas!$1:$1048576,5,FALSE)</f>
        <v>AJS</v>
      </c>
      <c r="I18" s="35" t="s">
        <v>48</v>
      </c>
      <c r="J18" s="38">
        <v>41286</v>
      </c>
      <c r="K18" s="35"/>
      <c r="L18" s="35" t="s">
        <v>2692</v>
      </c>
    </row>
    <row r="19" spans="1:15" s="30" customFormat="1">
      <c r="A19" s="27"/>
      <c r="B19" s="28"/>
      <c r="C19" s="37"/>
      <c r="D19" s="26"/>
      <c r="E19" s="30" t="s">
        <v>37</v>
      </c>
      <c r="F19" s="31" t="e">
        <f>VLOOKUP($E19,Atletas!$1:$1048576,7,FALSE)</f>
        <v>#N/A</v>
      </c>
      <c r="G19" s="31" t="e">
        <f>VLOOKUP($E19,Atletas!$1:$1048576,9,FALSE)</f>
        <v>#N/A</v>
      </c>
      <c r="H19" s="76" t="e">
        <f>VLOOKUP($E19,Atletas!$1:$1048576,5,FALSE)</f>
        <v>#N/A</v>
      </c>
      <c r="I19" s="35"/>
      <c r="J19" s="34"/>
      <c r="K19" s="35"/>
      <c r="L19" s="35" t="s">
        <v>2688</v>
      </c>
      <c r="O19" s="30" t="str">
        <f>IF(L19="rp",CONCATENATE(B19," - 12"),L19)</f>
        <v>61,59 - 12</v>
      </c>
    </row>
    <row r="20" spans="1:15" s="30" customFormat="1">
      <c r="A20" s="27"/>
      <c r="B20" s="28"/>
      <c r="C20" s="29"/>
      <c r="D20" s="26"/>
      <c r="E20" s="30" t="s">
        <v>1718</v>
      </c>
      <c r="F20" s="31">
        <f>VLOOKUP($E20,Atletas!$1:$1048576,7,FALSE)</f>
        <v>32957</v>
      </c>
      <c r="G20" s="31" t="str">
        <f>VLOOKUP($E20,Atletas!$1:$1048576,9,FALSE)</f>
        <v>Sénior</v>
      </c>
      <c r="H20" s="76" t="str">
        <f>VLOOKUP($E20,Atletas!$1:$1048576,5,FALSE)</f>
        <v>AJS</v>
      </c>
      <c r="I20" s="35"/>
      <c r="J20" s="34"/>
      <c r="K20" s="35"/>
      <c r="L20" s="35" t="s">
        <v>78</v>
      </c>
      <c r="M20" s="44"/>
    </row>
    <row r="21" spans="1:15" s="30" customFormat="1">
      <c r="A21" s="27"/>
      <c r="B21" s="28"/>
      <c r="C21" s="29"/>
      <c r="D21" s="26"/>
      <c r="E21" s="30" t="s">
        <v>1580</v>
      </c>
      <c r="F21" s="31" t="e">
        <f>VLOOKUP($E21,Atletas!$1:$1048576,7,FALSE)</f>
        <v>#N/A</v>
      </c>
      <c r="G21" s="31" t="e">
        <f>VLOOKUP($E21,Atletas!$1:$1048576,9,FALSE)</f>
        <v>#N/A</v>
      </c>
      <c r="H21" s="76" t="e">
        <f>VLOOKUP($E21,Atletas!$1:$1048576,5,FALSE)</f>
        <v>#N/A</v>
      </c>
      <c r="I21" s="35"/>
      <c r="J21" s="34"/>
      <c r="K21" s="35"/>
      <c r="L21" s="35" t="s">
        <v>2689</v>
      </c>
      <c r="M21" s="44"/>
    </row>
    <row r="22" spans="1:15" s="30" customFormat="1">
      <c r="A22" s="27"/>
      <c r="B22" s="28"/>
      <c r="C22" s="29"/>
      <c r="D22" s="26"/>
      <c r="E22" s="30" t="s">
        <v>1455</v>
      </c>
      <c r="F22" s="31" t="e">
        <f>VLOOKUP($E22,Atletas!$1:$1048576,7,FALSE)</f>
        <v>#N/A</v>
      </c>
      <c r="G22" s="31" t="e">
        <f>VLOOKUP($E22,Atletas!$1:$1048576,9,FALSE)</f>
        <v>#N/A</v>
      </c>
      <c r="H22" s="76" t="e">
        <f>VLOOKUP($E22,Atletas!$1:$1048576,5,FALSE)</f>
        <v>#N/A</v>
      </c>
      <c r="I22" s="35"/>
      <c r="J22" s="34"/>
      <c r="K22" s="35"/>
      <c r="L22" s="35" t="s">
        <v>920</v>
      </c>
      <c r="M22" s="44"/>
    </row>
    <row r="23" spans="1:15" s="30" customFormat="1">
      <c r="A23" s="27"/>
      <c r="B23" s="28"/>
      <c r="C23" s="37"/>
      <c r="D23" s="26"/>
      <c r="E23" s="30" t="s">
        <v>1575</v>
      </c>
      <c r="F23" s="31" t="e">
        <f>VLOOKUP($E23,Atletas!$1:$1048576,7,FALSE)</f>
        <v>#N/A</v>
      </c>
      <c r="G23" s="31" t="e">
        <f>VLOOKUP($E23,Atletas!$1:$1048576,9,FALSE)</f>
        <v>#N/A</v>
      </c>
      <c r="H23" s="76" t="e">
        <f>VLOOKUP($E23,Atletas!$1:$1048576,5,FALSE)</f>
        <v>#N/A</v>
      </c>
      <c r="I23" s="35"/>
      <c r="J23" s="38"/>
      <c r="K23" s="35"/>
      <c r="L23" s="35" t="s">
        <v>2690</v>
      </c>
    </row>
    <row r="24" spans="1:15" s="30" customFormat="1">
      <c r="A24" s="27"/>
      <c r="B24" s="28"/>
      <c r="C24" s="29"/>
      <c r="D24" s="26"/>
      <c r="E24" s="30" t="s">
        <v>1651</v>
      </c>
      <c r="F24" s="31">
        <f>VLOOKUP($E24,Atletas!$1:$1048576,7,FALSE)</f>
        <v>33158</v>
      </c>
      <c r="G24" s="31" t="str">
        <f>VLOOKUP($E24,Atletas!$1:$1048576,9,FALSE)</f>
        <v>Sénior</v>
      </c>
      <c r="H24" s="76" t="str">
        <f>VLOOKUP($E24,Atletas!$1:$1048576,5,FALSE)</f>
        <v>ADRAP</v>
      </c>
      <c r="I24" s="35"/>
      <c r="J24" s="34"/>
      <c r="K24" s="35"/>
      <c r="L24" s="35" t="s">
        <v>737</v>
      </c>
      <c r="M24" s="44"/>
    </row>
    <row r="25" spans="1:15" s="30" customFormat="1">
      <c r="A25" s="27"/>
      <c r="B25" s="28"/>
      <c r="C25" s="37"/>
      <c r="D25" s="26"/>
      <c r="E25" s="30" t="s">
        <v>1502</v>
      </c>
      <c r="F25" s="31">
        <f>VLOOKUP($E25,Atletas!$1:$1048576,7,FALSE)</f>
        <v>32581</v>
      </c>
      <c r="G25" s="31" t="str">
        <f>VLOOKUP($E25,Atletas!$1:$1048576,9,FALSE)</f>
        <v>Sénior</v>
      </c>
      <c r="H25" s="76" t="str">
        <f>VLOOKUP($E25,Atletas!$1:$1048576,5,FALSE)</f>
        <v>AJS</v>
      </c>
      <c r="I25" s="35"/>
      <c r="J25" s="38"/>
      <c r="K25" s="35"/>
      <c r="L25" s="35" t="s">
        <v>2691</v>
      </c>
    </row>
    <row r="26" spans="1:15" s="30" customFormat="1">
      <c r="A26" s="27"/>
      <c r="B26" s="28"/>
      <c r="C26" s="29"/>
      <c r="D26" s="26"/>
      <c r="E26" s="30" t="s">
        <v>1276</v>
      </c>
      <c r="F26" s="31" t="e">
        <f>VLOOKUP($E26,Atletas!$1:$1048576,7,FALSE)</f>
        <v>#N/A</v>
      </c>
      <c r="G26" s="31" t="e">
        <f>VLOOKUP($E26,Atletas!$1:$1048576,9,FALSE)</f>
        <v>#N/A</v>
      </c>
      <c r="H26" s="76" t="e">
        <f>VLOOKUP($E26,Atletas!$1:$1048576,5,FALSE)</f>
        <v>#N/A</v>
      </c>
      <c r="I26" s="35"/>
      <c r="J26" s="34"/>
      <c r="K26" s="35"/>
      <c r="L26" s="35" t="s">
        <v>722</v>
      </c>
      <c r="M26" s="44"/>
    </row>
    <row r="27" spans="1:15" s="30" customFormat="1">
      <c r="A27" s="27"/>
      <c r="B27" s="28"/>
      <c r="C27" s="29"/>
      <c r="D27" s="26"/>
      <c r="E27" s="30" t="s">
        <v>1484</v>
      </c>
      <c r="F27" s="31">
        <f>VLOOKUP($E27,Atletas!$1:$1048576,7,FALSE)</f>
        <v>32413</v>
      </c>
      <c r="G27" s="31" t="str">
        <f>VLOOKUP($E27,Atletas!$1:$1048576,9,FALSE)</f>
        <v>Sénior</v>
      </c>
      <c r="H27" s="76" t="str">
        <f>VLOOKUP($E27,Atletas!$1:$1048576,5,FALSE)</f>
        <v>CSM</v>
      </c>
      <c r="I27" s="35"/>
      <c r="J27" s="34"/>
      <c r="K27" s="35"/>
      <c r="L27" s="35" t="s">
        <v>738</v>
      </c>
      <c r="M27" s="44"/>
    </row>
    <row r="28" spans="1:15" s="30" customFormat="1">
      <c r="A28" s="27"/>
      <c r="B28" s="28"/>
      <c r="C28" s="37"/>
      <c r="D28" s="26"/>
      <c r="E28" s="30" t="s">
        <v>1616</v>
      </c>
      <c r="F28" s="31">
        <f>VLOOKUP($E28,Atletas!$1:$1048576,7,FALSE)</f>
        <v>29780</v>
      </c>
      <c r="G28" s="31" t="str">
        <f>VLOOKUP($E28,Atletas!$1:$1048576,9,FALSE)</f>
        <v>Sénior</v>
      </c>
      <c r="H28" s="76" t="str">
        <f>VLOOKUP($E28,Atletas!$1:$1048576,5,FALSE)</f>
        <v>CAFH</v>
      </c>
      <c r="I28" s="35"/>
      <c r="J28" s="38"/>
      <c r="K28" s="35"/>
      <c r="L28" s="35" t="s">
        <v>2693</v>
      </c>
    </row>
    <row r="29" spans="1:15" s="30" customFormat="1">
      <c r="A29" s="27"/>
      <c r="B29" s="28"/>
      <c r="C29" s="37"/>
      <c r="D29" s="26"/>
      <c r="F29" s="31">
        <f>VLOOKUP($E29,Atletas!$1:$1048576,7,FALSE)</f>
        <v>0</v>
      </c>
      <c r="G29" s="31">
        <f>VLOOKUP($E29,Atletas!$1:$1048576,9,FALSE)</f>
        <v>0</v>
      </c>
      <c r="H29" s="76">
        <f>VLOOKUP($E29,Atletas!$1:$1048576,5,FALSE)</f>
        <v>0</v>
      </c>
      <c r="I29" s="35"/>
      <c r="J29" s="38"/>
      <c r="K29" s="35"/>
      <c r="L29" s="35" t="s">
        <v>27</v>
      </c>
    </row>
  </sheetData>
  <sortState ref="A6:O25">
    <sortCondition descending="1" ref="L6:L25"/>
  </sortState>
  <mergeCells count="4"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3" enableFormatConditionsCalculation="0">
    <pageSetUpPr fitToPage="1"/>
  </sheetPr>
  <dimension ref="A1:O20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2" sqref="A2:L2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23" customWidth="1"/>
    <col min="4" max="4" width="5.6640625" style="2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bestFit="1" customWidth="1"/>
    <col min="11" max="11" width="13.6640625" style="18" customWidth="1"/>
    <col min="12" max="12" width="13.6640625" style="7" customWidth="1"/>
    <col min="13" max="14" width="0" hidden="1" customWidth="1"/>
  </cols>
  <sheetData>
    <row r="1" spans="1:15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5" ht="19.5" customHeight="1">
      <c r="A2" s="180" t="s">
        <v>1460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5" ht="18" customHeight="1">
      <c r="A3" s="182" t="s">
        <v>1542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</row>
    <row r="4" spans="1:15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</row>
    <row r="5" spans="1:15" ht="15.25" customHeight="1">
      <c r="A5" s="3" t="s">
        <v>1756</v>
      </c>
      <c r="B5" s="5" t="s">
        <v>1757</v>
      </c>
      <c r="C5" s="22" t="s">
        <v>1758</v>
      </c>
      <c r="D5" s="21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</row>
    <row r="6" spans="1:15" s="30" customFormat="1">
      <c r="A6" s="27">
        <v>1</v>
      </c>
      <c r="B6" s="28" t="s">
        <v>3062</v>
      </c>
      <c r="C6" s="29"/>
      <c r="D6" s="26">
        <v>1</v>
      </c>
      <c r="E6" s="30" t="s">
        <v>2090</v>
      </c>
      <c r="F6" s="31">
        <f>VLOOKUP($E6,Atletas!$1:$1048576,7,FALSE)</f>
        <v>37056</v>
      </c>
      <c r="G6" s="31" t="str">
        <f>VLOOKUP($E6,Atletas!$1:$1048576,9,FALSE)</f>
        <v>Infantil</v>
      </c>
      <c r="H6" s="76" t="str">
        <f>VLOOKUP($E6,Atletas!$1:$1048576,5,FALSE)</f>
        <v>ACDSJ</v>
      </c>
      <c r="I6" s="35" t="s">
        <v>1434</v>
      </c>
      <c r="J6" s="34">
        <v>41406</v>
      </c>
      <c r="K6" s="35"/>
      <c r="L6" s="35" t="s">
        <v>27</v>
      </c>
    </row>
    <row r="7" spans="1:15" s="30" customFormat="1">
      <c r="A7" s="27">
        <v>2</v>
      </c>
      <c r="B7" s="28" t="s">
        <v>3063</v>
      </c>
      <c r="C7" s="29"/>
      <c r="D7" s="26">
        <v>2</v>
      </c>
      <c r="E7" s="30" t="s">
        <v>2167</v>
      </c>
      <c r="F7" s="31">
        <f>VLOOKUP($E7,Atletas!$1:$1048576,7,FALSE)</f>
        <v>36621</v>
      </c>
      <c r="G7" s="31" t="str">
        <f>VLOOKUP($E7,Atletas!$1:$1048576,9,FALSE)</f>
        <v>Infantil</v>
      </c>
      <c r="H7" s="76" t="str">
        <f>VLOOKUP($E7,Atletas!$1:$1048576,5,FALSE)</f>
        <v>ACDSJ</v>
      </c>
      <c r="I7" s="35" t="s">
        <v>1434</v>
      </c>
      <c r="J7" s="34">
        <v>41406</v>
      </c>
      <c r="K7" s="35"/>
      <c r="L7" s="35" t="s">
        <v>27</v>
      </c>
    </row>
    <row r="8" spans="1:15" s="30" customFormat="1">
      <c r="A8" s="27">
        <v>3</v>
      </c>
      <c r="B8" s="28" t="s">
        <v>3064</v>
      </c>
      <c r="C8" s="29"/>
      <c r="D8" s="26">
        <v>3</v>
      </c>
      <c r="E8" s="30" t="s">
        <v>2952</v>
      </c>
      <c r="F8" s="31">
        <f>VLOOKUP($E8,Atletas!$1:$1048576,7,FALSE)</f>
        <v>37134</v>
      </c>
      <c r="G8" s="31" t="str">
        <f>VLOOKUP($E8,Atletas!$1:$1048576,9,FALSE)</f>
        <v>Infantil</v>
      </c>
      <c r="H8" s="76" t="str">
        <f>VLOOKUP($E8,Atletas!$1:$1048576,5,FALSE)</f>
        <v>AJS</v>
      </c>
      <c r="I8" s="35" t="s">
        <v>1434</v>
      </c>
      <c r="J8" s="34">
        <v>41406</v>
      </c>
      <c r="K8" s="35"/>
      <c r="L8" s="35" t="s">
        <v>27</v>
      </c>
    </row>
    <row r="9" spans="1:15" s="30" customFormat="1">
      <c r="A9" s="27">
        <v>4</v>
      </c>
      <c r="B9" s="28" t="s">
        <v>3065</v>
      </c>
      <c r="C9" s="29"/>
      <c r="D9" s="26">
        <v>4</v>
      </c>
      <c r="E9" s="30" t="s">
        <v>2169</v>
      </c>
      <c r="F9" s="31">
        <f>VLOOKUP($E9,Atletas!$1:$1048576,7,FALSE)</f>
        <v>36982</v>
      </c>
      <c r="G9" s="31" t="str">
        <f>VLOOKUP($E9,Atletas!$1:$1048576,9,FALSE)</f>
        <v>Infantil</v>
      </c>
      <c r="H9" s="76" t="str">
        <f>VLOOKUP($E9,Atletas!$1:$1048576,5,FALSE)</f>
        <v>AJS</v>
      </c>
      <c r="I9" s="35" t="s">
        <v>1434</v>
      </c>
      <c r="J9" s="34">
        <v>41406</v>
      </c>
      <c r="K9" s="35"/>
      <c r="L9" s="35" t="s">
        <v>27</v>
      </c>
    </row>
    <row r="10" spans="1:15" s="30" customFormat="1">
      <c r="A10" s="27"/>
      <c r="B10" s="28"/>
      <c r="C10" s="29"/>
      <c r="D10" s="26"/>
      <c r="E10" s="30" t="s">
        <v>32</v>
      </c>
      <c r="F10" s="31">
        <f>VLOOKUP($E10,Atletas!$1:$1048576,7,FALSE)</f>
        <v>36334</v>
      </c>
      <c r="G10" s="31" t="str">
        <f>VLOOKUP($E10,Atletas!$1:$1048576,9,FALSE)</f>
        <v>Iniciado</v>
      </c>
      <c r="H10" s="76" t="str">
        <f>VLOOKUP($E10,Atletas!$1:$1048576,5,FALSE)</f>
        <v>ACDSJ</v>
      </c>
      <c r="I10" s="35"/>
      <c r="J10" s="34"/>
      <c r="K10" s="35"/>
      <c r="L10" s="35" t="s">
        <v>2694</v>
      </c>
      <c r="N10" s="30" t="str">
        <f t="shared" ref="N10" si="0">CONCATENATE(B10," - 11")</f>
        <v xml:space="preserve"> - 11</v>
      </c>
      <c r="O10" s="30" t="str">
        <f>IF(L10="rp",CONCATENATE(B10," - 12"),L10)</f>
        <v>20 32,34 - 12</v>
      </c>
    </row>
    <row r="11" spans="1:15" s="30" customFormat="1">
      <c r="A11" s="27"/>
      <c r="B11" s="28"/>
      <c r="C11" s="29"/>
      <c r="D11" s="26"/>
      <c r="E11" s="30" t="s">
        <v>21</v>
      </c>
      <c r="F11" s="31">
        <f>VLOOKUP($E11,Atletas!$1:$1048576,7,FALSE)</f>
        <v>34446</v>
      </c>
      <c r="G11" s="31" t="str">
        <f>VLOOKUP($E11,Atletas!$1:$1048576,9,FALSE)</f>
        <v>Júnior</v>
      </c>
      <c r="H11" s="76" t="str">
        <f>VLOOKUP($E11,Atletas!$1:$1048576,5,FALSE)</f>
        <v>AJS</v>
      </c>
      <c r="I11" s="35"/>
      <c r="J11" s="34"/>
      <c r="K11" s="35"/>
      <c r="L11" s="35" t="s">
        <v>2695</v>
      </c>
    </row>
    <row r="12" spans="1:15" s="30" customFormat="1">
      <c r="A12" s="27"/>
      <c r="B12" s="28"/>
      <c r="C12" s="29"/>
      <c r="D12" s="26"/>
      <c r="E12" s="30" t="s">
        <v>753</v>
      </c>
      <c r="F12" s="31">
        <f>VLOOKUP($E12,Atletas!$1:$1048576,7,FALSE)</f>
        <v>36447</v>
      </c>
      <c r="G12" s="31" t="str">
        <f>VLOOKUP($E12,Atletas!$1:$1048576,9,FALSE)</f>
        <v>Iniciado</v>
      </c>
      <c r="H12" s="76" t="str">
        <f>VLOOKUP($E12,Atletas!$1:$1048576,5,FALSE)</f>
        <v>GDE</v>
      </c>
      <c r="I12" s="35"/>
      <c r="J12" s="34"/>
      <c r="K12" s="35"/>
      <c r="L12" s="35" t="s">
        <v>2019</v>
      </c>
    </row>
    <row r="13" spans="1:15" s="30" customFormat="1">
      <c r="A13" s="27"/>
      <c r="B13" s="28"/>
      <c r="C13" s="29"/>
      <c r="D13" s="26"/>
      <c r="E13" s="30" t="s">
        <v>1456</v>
      </c>
      <c r="F13" s="31" t="e">
        <f>VLOOKUP($E13,Atletas!$1:$1048576,7,FALSE)</f>
        <v>#N/A</v>
      </c>
      <c r="G13" s="31" t="e">
        <f>VLOOKUP($E13,Atletas!$1:$1048576,9,FALSE)</f>
        <v>#N/A</v>
      </c>
      <c r="H13" s="76" t="e">
        <f>VLOOKUP($E13,Atletas!$1:$1048576,5,FALSE)</f>
        <v>#N/A</v>
      </c>
      <c r="I13" s="35"/>
      <c r="J13" s="34"/>
      <c r="K13" s="35"/>
      <c r="L13" s="35" t="s">
        <v>81</v>
      </c>
      <c r="M13" s="44"/>
    </row>
    <row r="14" spans="1:15" s="30" customFormat="1">
      <c r="A14" s="27"/>
      <c r="B14" s="28"/>
      <c r="C14" s="29"/>
      <c r="D14" s="26"/>
      <c r="E14" s="30" t="s">
        <v>1557</v>
      </c>
      <c r="F14" s="31">
        <f>VLOOKUP($E14,Atletas!$1:$1048576,7,FALSE)</f>
        <v>35033</v>
      </c>
      <c r="G14" s="31" t="str">
        <f>VLOOKUP($E14,Atletas!$1:$1048576,9,FALSE)</f>
        <v>Júnior</v>
      </c>
      <c r="H14" s="76" t="str">
        <f>VLOOKUP($E14,Atletas!$1:$1048576,5,FALSE)</f>
        <v>ADRAP</v>
      </c>
      <c r="I14" s="35"/>
      <c r="J14" s="34"/>
      <c r="K14" s="35"/>
      <c r="L14" s="35" t="s">
        <v>82</v>
      </c>
      <c r="M14" s="44"/>
    </row>
    <row r="15" spans="1:15" s="30" customFormat="1">
      <c r="A15" s="27"/>
      <c r="B15" s="89"/>
      <c r="C15" s="29"/>
      <c r="D15" s="26"/>
      <c r="E15" s="30" t="s">
        <v>652</v>
      </c>
      <c r="F15" s="31" t="e">
        <f>VLOOKUP($E15,Atletas!$1:$1048576,7,FALSE)</f>
        <v>#N/A</v>
      </c>
      <c r="G15" s="31" t="e">
        <f>VLOOKUP($E15,Atletas!$1:$1048576,9,FALSE)</f>
        <v>#N/A</v>
      </c>
      <c r="H15" s="76" t="e">
        <f>VLOOKUP($E15,Atletas!$1:$1048576,5,FALSE)</f>
        <v>#N/A</v>
      </c>
      <c r="I15" s="35"/>
      <c r="J15" s="34"/>
      <c r="K15" s="35"/>
      <c r="L15" s="35" t="s">
        <v>80</v>
      </c>
    </row>
    <row r="16" spans="1:15" s="30" customFormat="1">
      <c r="A16" s="27"/>
      <c r="B16" s="28"/>
      <c r="C16" s="29"/>
      <c r="D16" s="26"/>
      <c r="E16" s="30" t="s">
        <v>1668</v>
      </c>
      <c r="F16" s="31" t="e">
        <f>VLOOKUP($E16,Atletas!$1:$1048576,7,FALSE)</f>
        <v>#N/A</v>
      </c>
      <c r="G16" s="31" t="e">
        <f>VLOOKUP($E16,Atletas!$1:$1048576,9,FALSE)</f>
        <v>#N/A</v>
      </c>
      <c r="H16" s="76" t="e">
        <f>VLOOKUP($E16,Atletas!$1:$1048576,5,FALSE)</f>
        <v>#N/A</v>
      </c>
      <c r="I16" s="35"/>
      <c r="J16" s="34"/>
      <c r="K16" s="35"/>
      <c r="L16" s="35" t="s">
        <v>83</v>
      </c>
      <c r="M16" s="44"/>
    </row>
    <row r="17" spans="1:13" s="30" customFormat="1">
      <c r="A17" s="27"/>
      <c r="B17" s="28"/>
      <c r="C17" s="29"/>
      <c r="D17" s="26"/>
      <c r="E17" s="30" t="s">
        <v>1604</v>
      </c>
      <c r="F17" s="31" t="e">
        <f>VLOOKUP($E17,Atletas!$1:$1048576,7,FALSE)</f>
        <v>#N/A</v>
      </c>
      <c r="G17" s="31" t="e">
        <f>VLOOKUP($E17,Atletas!$1:$1048576,9,FALSE)</f>
        <v>#N/A</v>
      </c>
      <c r="H17" s="76" t="e">
        <f>VLOOKUP($E17,Atletas!$1:$1048576,5,FALSE)</f>
        <v>#N/A</v>
      </c>
      <c r="I17" s="35"/>
      <c r="J17" s="34"/>
      <c r="K17" s="35"/>
      <c r="L17" s="35" t="s">
        <v>84</v>
      </c>
      <c r="M17" s="44"/>
    </row>
    <row r="18" spans="1:13" s="30" customFormat="1">
      <c r="A18" s="27"/>
      <c r="B18" s="28"/>
      <c r="C18" s="29"/>
      <c r="D18" s="26"/>
      <c r="E18" s="30" t="s">
        <v>631</v>
      </c>
      <c r="F18" s="31" t="e">
        <f>VLOOKUP($E18,Atletas!$1:$1048576,7,FALSE)</f>
        <v>#N/A</v>
      </c>
      <c r="G18" s="31" t="e">
        <f>VLOOKUP($E18,Atletas!$1:$1048576,9,FALSE)</f>
        <v>#N/A</v>
      </c>
      <c r="H18" s="76" t="e">
        <f>VLOOKUP($E18,Atletas!$1:$1048576,5,FALSE)</f>
        <v>#N/A</v>
      </c>
      <c r="I18" s="35"/>
      <c r="J18" s="34"/>
      <c r="K18" s="35"/>
      <c r="L18" s="35" t="s">
        <v>85</v>
      </c>
      <c r="M18" s="44"/>
    </row>
    <row r="19" spans="1:13" s="30" customFormat="1">
      <c r="A19" s="27"/>
      <c r="B19" s="28"/>
      <c r="C19" s="29"/>
      <c r="D19" s="26"/>
      <c r="F19" s="31">
        <f>VLOOKUP($E19,Atletas!$1:$1048576,7,FALSE)</f>
        <v>0</v>
      </c>
      <c r="G19" s="31">
        <f>VLOOKUP($E19,Atletas!$1:$1048576,9,FALSE)</f>
        <v>0</v>
      </c>
      <c r="H19" s="76">
        <f>VLOOKUP($E19,Atletas!$1:$1048576,5,FALSE)</f>
        <v>0</v>
      </c>
      <c r="I19" s="35"/>
      <c r="J19" s="34"/>
      <c r="K19" s="35"/>
      <c r="L19" s="35" t="s">
        <v>27</v>
      </c>
    </row>
    <row r="20" spans="1:13" s="30" customFormat="1">
      <c r="A20" s="27"/>
      <c r="B20" s="28"/>
      <c r="C20" s="29"/>
      <c r="D20" s="26"/>
      <c r="F20" s="31">
        <f>VLOOKUP($E20,Atletas!$1:$1048576,7,FALSE)</f>
        <v>0</v>
      </c>
      <c r="G20" s="31">
        <f>VLOOKUP($E20,Atletas!$1:$1048576,9,FALSE)</f>
        <v>0</v>
      </c>
      <c r="H20" s="76">
        <f>VLOOKUP($E20,Atletas!$1:$1048576,5,FALSE)</f>
        <v>0</v>
      </c>
      <c r="I20" s="35"/>
      <c r="J20" s="34"/>
      <c r="K20" s="35"/>
      <c r="L20" s="35" t="s">
        <v>27</v>
      </c>
    </row>
  </sheetData>
  <sortState ref="A6:N12">
    <sortCondition ref="L6:L12"/>
  </sortState>
  <mergeCells count="4"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4" enableFormatConditionsCalculation="0">
    <pageSetUpPr fitToPage="1"/>
  </sheetPr>
  <dimension ref="A1:O13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O6" sqref="O6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23" customWidth="1"/>
    <col min="4" max="4" width="5.6640625" style="2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bestFit="1" customWidth="1"/>
    <col min="11" max="11" width="13.6640625" style="18" customWidth="1"/>
    <col min="12" max="12" width="13.6640625" style="7" customWidth="1"/>
    <col min="13" max="14" width="0" hidden="1" customWidth="1"/>
  </cols>
  <sheetData>
    <row r="1" spans="1:15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5" ht="19.5" customHeight="1">
      <c r="A2" s="180" t="s">
        <v>1649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5" ht="18" customHeight="1">
      <c r="A3" s="182" t="s">
        <v>1563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</row>
    <row r="4" spans="1:15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</row>
    <row r="5" spans="1:15" ht="15.25" customHeight="1">
      <c r="A5" s="3" t="s">
        <v>1756</v>
      </c>
      <c r="B5" s="5" t="s">
        <v>1757</v>
      </c>
      <c r="C5" s="22"/>
      <c r="D5" s="21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</row>
    <row r="6" spans="1:15" s="30" customFormat="1">
      <c r="A6" s="27"/>
      <c r="B6" s="28"/>
      <c r="C6" s="29"/>
      <c r="D6" s="26"/>
      <c r="E6" s="30" t="s">
        <v>2102</v>
      </c>
      <c r="F6" s="31" t="e">
        <f>VLOOKUP($E6,Atletas!$1:$1048576,7,FALSE)</f>
        <v>#N/A</v>
      </c>
      <c r="G6" s="31" t="e">
        <f>VLOOKUP($E6,Atletas!$1:$1048576,9,FALSE)</f>
        <v>#N/A</v>
      </c>
      <c r="H6" s="76" t="e">
        <f>VLOOKUP($E6,Atletas!$1:$1048576,5,FALSE)</f>
        <v>#N/A</v>
      </c>
      <c r="I6" s="35"/>
      <c r="J6" s="34"/>
      <c r="K6" s="35"/>
      <c r="L6" s="35" t="s">
        <v>2696</v>
      </c>
      <c r="M6" s="44"/>
      <c r="O6" s="30" t="str">
        <f>IF(L6="rp",CONCATENATE(B6," - 12"),L6)</f>
        <v>25 32,85 - 12</v>
      </c>
    </row>
    <row r="7" spans="1:15" s="30" customFormat="1">
      <c r="A7" s="27"/>
      <c r="B7" s="28"/>
      <c r="C7" s="29"/>
      <c r="D7" s="26"/>
      <c r="F7" s="31">
        <f>VLOOKUP($E7,Atletas!$1:$1048576,7,FALSE)</f>
        <v>0</v>
      </c>
      <c r="G7" s="31">
        <f>VLOOKUP($E7,Atletas!$1:$1048576,9,FALSE)</f>
        <v>0</v>
      </c>
      <c r="H7" s="76">
        <f>VLOOKUP($E7,Atletas!$1:$1048576,5,FALSE)</f>
        <v>0</v>
      </c>
      <c r="I7" s="35"/>
      <c r="J7" s="34"/>
      <c r="K7" s="35"/>
      <c r="L7" s="35"/>
    </row>
    <row r="8" spans="1:15" s="30" customFormat="1">
      <c r="A8" s="27"/>
      <c r="B8" s="28"/>
      <c r="C8" s="29"/>
      <c r="D8" s="26"/>
      <c r="F8" s="31">
        <f>VLOOKUP($E8,Atletas!$1:$1048576,7,FALSE)</f>
        <v>0</v>
      </c>
      <c r="G8" s="31">
        <f>VLOOKUP($E8,Atletas!$1:$1048576,9,FALSE)</f>
        <v>0</v>
      </c>
      <c r="H8" s="76">
        <f>VLOOKUP($E8,Atletas!$1:$1048576,5,FALSE)</f>
        <v>0</v>
      </c>
      <c r="I8" s="35"/>
      <c r="J8" s="34"/>
      <c r="K8" s="35"/>
      <c r="L8" s="35"/>
    </row>
    <row r="9" spans="1:15" s="30" customFormat="1">
      <c r="A9" s="27"/>
      <c r="B9" s="28"/>
      <c r="C9" s="29"/>
      <c r="D9" s="26"/>
      <c r="F9" s="31">
        <f>VLOOKUP($E9,Atletas!$1:$1048576,7,FALSE)</f>
        <v>0</v>
      </c>
      <c r="G9" s="31">
        <f>VLOOKUP($E9,Atletas!$1:$1048576,9,FALSE)</f>
        <v>0</v>
      </c>
      <c r="H9" s="76">
        <f>VLOOKUP($E9,Atletas!$1:$1048576,5,FALSE)</f>
        <v>0</v>
      </c>
      <c r="I9" s="35"/>
      <c r="J9" s="34"/>
      <c r="K9" s="35"/>
      <c r="L9" s="35"/>
    </row>
    <row r="10" spans="1:15" s="30" customFormat="1">
      <c r="A10" s="27"/>
      <c r="B10" s="28"/>
      <c r="C10" s="29"/>
      <c r="D10" s="26"/>
      <c r="F10" s="31">
        <f>VLOOKUP($E10,Atletas!$1:$1048576,7,FALSE)</f>
        <v>0</v>
      </c>
      <c r="G10" s="31">
        <f>VLOOKUP($E10,Atletas!$1:$1048576,9,FALSE)</f>
        <v>0</v>
      </c>
      <c r="H10" s="76">
        <f>VLOOKUP($E10,Atletas!$1:$1048576,5,FALSE)</f>
        <v>0</v>
      </c>
      <c r="I10" s="35"/>
      <c r="J10" s="34"/>
      <c r="K10" s="35"/>
      <c r="L10" s="35"/>
    </row>
    <row r="11" spans="1:15" s="30" customFormat="1">
      <c r="A11" s="27"/>
      <c r="B11" s="28"/>
      <c r="C11" s="29"/>
      <c r="D11" s="26"/>
      <c r="F11" s="31">
        <f>VLOOKUP($E11,Atletas!$1:$1048576,7,FALSE)</f>
        <v>0</v>
      </c>
      <c r="G11" s="31">
        <f>VLOOKUP($E11,Atletas!$1:$1048576,9,FALSE)</f>
        <v>0</v>
      </c>
      <c r="H11" s="76">
        <f>VLOOKUP($E11,Atletas!$1:$1048576,5,FALSE)</f>
        <v>0</v>
      </c>
      <c r="I11" s="35"/>
      <c r="J11" s="34"/>
      <c r="K11" s="35"/>
      <c r="L11" s="35"/>
    </row>
    <row r="12" spans="1:15" s="30" customFormat="1">
      <c r="A12" s="27"/>
      <c r="B12" s="28"/>
      <c r="C12" s="29"/>
      <c r="D12" s="26"/>
      <c r="F12" s="31"/>
      <c r="G12" s="31"/>
      <c r="H12" s="76"/>
      <c r="I12" s="35"/>
      <c r="J12" s="34"/>
      <c r="K12" s="35"/>
      <c r="L12" s="35"/>
    </row>
    <row r="13" spans="1:15" s="30" customFormat="1">
      <c r="A13" s="27"/>
      <c r="B13" s="28"/>
      <c r="C13" s="29"/>
      <c r="D13" s="26"/>
      <c r="F13" s="31"/>
      <c r="G13" s="31"/>
      <c r="H13" s="76"/>
      <c r="I13" s="35"/>
      <c r="J13" s="34"/>
      <c r="K13" s="35"/>
      <c r="L13" s="35"/>
    </row>
  </sheetData>
  <mergeCells count="4"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5" enableFormatConditionsCalculation="0">
    <pageSetUpPr fitToPage="1"/>
  </sheetPr>
  <dimension ref="A1:O74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2" sqref="A2:L2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23" customWidth="1"/>
    <col min="4" max="4" width="5.6640625" style="20" customWidth="1"/>
    <col min="5" max="5" width="22.33203125" style="4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bestFit="1" customWidth="1"/>
    <col min="11" max="11" width="13.6640625" style="18" customWidth="1"/>
    <col min="12" max="12" width="13.6640625" style="7" customWidth="1"/>
    <col min="13" max="14" width="0" hidden="1" customWidth="1"/>
  </cols>
  <sheetData>
    <row r="1" spans="1:15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5" ht="19.5" customHeight="1">
      <c r="A2" s="180" t="s">
        <v>1461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5" ht="18" customHeight="1">
      <c r="A3" s="182" t="s">
        <v>1542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</row>
    <row r="4" spans="1:15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</row>
    <row r="5" spans="1:15" s="61" customFormat="1" ht="15.25" customHeight="1">
      <c r="A5" s="3" t="s">
        <v>1756</v>
      </c>
      <c r="B5" s="5" t="s">
        <v>1757</v>
      </c>
      <c r="C5" s="60" t="s">
        <v>1673</v>
      </c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</row>
    <row r="6" spans="1:15" s="45" customFormat="1">
      <c r="A6" s="27">
        <v>1</v>
      </c>
      <c r="B6" s="130" t="s">
        <v>3157</v>
      </c>
      <c r="C6" s="29"/>
      <c r="D6" s="26">
        <v>1</v>
      </c>
      <c r="E6" s="30" t="s">
        <v>2176</v>
      </c>
      <c r="F6" s="31">
        <f>VLOOKUP($E6,Atletas!$1:$1048576,7,FALSE)</f>
        <v>31419</v>
      </c>
      <c r="G6" s="31" t="str">
        <f>VLOOKUP($E6,Atletas!$1:$1048576,9,FALSE)</f>
        <v>Sénior</v>
      </c>
      <c r="H6" s="76" t="str">
        <f>VLOOKUP($E6,Atletas!$1:$1048576,5,FALSE)</f>
        <v>ADRAP</v>
      </c>
      <c r="I6" s="35" t="s">
        <v>1434</v>
      </c>
      <c r="J6" s="34">
        <v>41412</v>
      </c>
      <c r="K6" s="35"/>
      <c r="L6" s="35" t="s">
        <v>27</v>
      </c>
      <c r="M6" s="44"/>
      <c r="O6" s="30"/>
    </row>
    <row r="7" spans="1:15" s="45" customFormat="1">
      <c r="A7" s="27">
        <v>2</v>
      </c>
      <c r="B7" s="130" t="s">
        <v>3249</v>
      </c>
      <c r="C7" s="29"/>
      <c r="D7" s="26">
        <v>3</v>
      </c>
      <c r="E7" s="30" t="s">
        <v>2177</v>
      </c>
      <c r="F7" s="31">
        <f>VLOOKUP($E7,Atletas!$1:$1048576,7,FALSE)</f>
        <v>35358</v>
      </c>
      <c r="G7" s="31" t="str">
        <f>VLOOKUP($E7,Atletas!$1:$1048576,9,FALSE)</f>
        <v>Juvenil</v>
      </c>
      <c r="H7" s="76" t="str">
        <f>VLOOKUP($E7,Atletas!$1:$1048576,5,FALSE)</f>
        <v>AJS</v>
      </c>
      <c r="I7" s="35" t="s">
        <v>3250</v>
      </c>
      <c r="J7" s="34">
        <v>41447</v>
      </c>
      <c r="K7" s="35" t="s">
        <v>3158</v>
      </c>
      <c r="L7" s="35" t="s">
        <v>27</v>
      </c>
      <c r="M7" s="44"/>
      <c r="N7" s="30"/>
      <c r="O7" s="30"/>
    </row>
    <row r="8" spans="1:15" s="45" customFormat="1">
      <c r="A8" s="27">
        <v>3</v>
      </c>
      <c r="B8" s="130" t="s">
        <v>2814</v>
      </c>
      <c r="C8" s="29"/>
      <c r="D8" s="26">
        <v>3</v>
      </c>
      <c r="E8" s="30" t="s">
        <v>1490</v>
      </c>
      <c r="F8" s="31">
        <f>VLOOKUP($E8,Atletas!$1:$1048576,7,FALSE)</f>
        <v>34172</v>
      </c>
      <c r="G8" s="31" t="str">
        <f>VLOOKUP($E8,Atletas!$1:$1048576,9,FALSE)</f>
        <v>S/Sub-23</v>
      </c>
      <c r="H8" s="76" t="str">
        <f>VLOOKUP($E8,Atletas!$1:$1048576,5,FALSE)</f>
        <v>GDE</v>
      </c>
      <c r="I8" s="35" t="s">
        <v>1434</v>
      </c>
      <c r="J8" s="34">
        <v>41314</v>
      </c>
      <c r="K8" s="35"/>
      <c r="L8" s="35" t="s">
        <v>2022</v>
      </c>
      <c r="M8" s="44"/>
      <c r="N8" s="30"/>
      <c r="O8" s="30"/>
    </row>
    <row r="9" spans="1:15" s="30" customFormat="1">
      <c r="A9" s="27">
        <v>4</v>
      </c>
      <c r="B9" s="130" t="s">
        <v>3232</v>
      </c>
      <c r="C9" s="29"/>
      <c r="D9" s="26">
        <v>2</v>
      </c>
      <c r="E9" s="30" t="s">
        <v>1557</v>
      </c>
      <c r="F9" s="31">
        <f>VLOOKUP($E9,Atletas!$1:$1048576,7,FALSE)</f>
        <v>35033</v>
      </c>
      <c r="G9" s="31" t="str">
        <f>VLOOKUP($E9,Atletas!$1:$1048576,9,FALSE)</f>
        <v>Júnior</v>
      </c>
      <c r="H9" s="76" t="str">
        <f>VLOOKUP($E9,Atletas!$1:$1048576,5,FALSE)</f>
        <v>ADRAP</v>
      </c>
      <c r="I9" s="35" t="s">
        <v>1434</v>
      </c>
      <c r="J9" s="34">
        <v>41440</v>
      </c>
      <c r="K9" s="35"/>
      <c r="L9" s="35" t="s">
        <v>2023</v>
      </c>
      <c r="M9" s="44"/>
    </row>
    <row r="10" spans="1:15" s="45" customFormat="1">
      <c r="A10" s="27">
        <v>5</v>
      </c>
      <c r="B10" s="130" t="s">
        <v>2815</v>
      </c>
      <c r="C10" s="29"/>
      <c r="D10" s="26">
        <v>4</v>
      </c>
      <c r="E10" s="30" t="s">
        <v>1287</v>
      </c>
      <c r="F10" s="31">
        <f>VLOOKUP($E10,Atletas!$1:$1048576,7,FALSE)</f>
        <v>26404</v>
      </c>
      <c r="G10" s="31" t="str">
        <f>VLOOKUP($E10,Atletas!$1:$1048576,9,FALSE)</f>
        <v>S/Veterano</v>
      </c>
      <c r="H10" s="76" t="str">
        <f>VLOOKUP($E10,Atletas!$1:$1048576,5,FALSE)</f>
        <v>CSM</v>
      </c>
      <c r="I10" s="35" t="s">
        <v>1434</v>
      </c>
      <c r="J10" s="34">
        <v>41314</v>
      </c>
      <c r="K10" s="35"/>
      <c r="L10" s="35" t="s">
        <v>2024</v>
      </c>
      <c r="N10" s="30"/>
      <c r="O10" s="30"/>
    </row>
    <row r="11" spans="1:15" s="30" customFormat="1">
      <c r="A11" s="27">
        <v>6</v>
      </c>
      <c r="B11" s="130" t="s">
        <v>2816</v>
      </c>
      <c r="C11" s="29"/>
      <c r="D11" s="26">
        <v>5</v>
      </c>
      <c r="E11" s="30" t="s">
        <v>1719</v>
      </c>
      <c r="F11" s="31">
        <f>VLOOKUP($E11,Atletas!$1:$1048576,7,FALSE)</f>
        <v>34744</v>
      </c>
      <c r="G11" s="31" t="str">
        <f>VLOOKUP($E11,Atletas!$1:$1048576,9,FALSE)</f>
        <v>Júnior</v>
      </c>
      <c r="H11" s="76" t="str">
        <f>VLOOKUP($E11,Atletas!$1:$1048576,5,FALSE)</f>
        <v>AJS</v>
      </c>
      <c r="I11" s="35" t="s">
        <v>1434</v>
      </c>
      <c r="J11" s="34">
        <v>41314</v>
      </c>
      <c r="K11" s="35"/>
      <c r="L11" s="35" t="s">
        <v>2697</v>
      </c>
      <c r="M11" s="44"/>
      <c r="N11" s="45"/>
    </row>
    <row r="12" spans="1:15" s="45" customFormat="1">
      <c r="A12" s="27">
        <v>7</v>
      </c>
      <c r="B12" s="130" t="s">
        <v>3233</v>
      </c>
      <c r="C12" s="29"/>
      <c r="D12" s="26">
        <v>3</v>
      </c>
      <c r="E12" s="30" t="s">
        <v>2103</v>
      </c>
      <c r="F12" s="31">
        <f>VLOOKUP($E12,Atletas!$1:$1048576,7,FALSE)</f>
        <v>35752</v>
      </c>
      <c r="G12" s="31" t="str">
        <f>VLOOKUP($E12,Atletas!$1:$1048576,9,FALSE)</f>
        <v>Juvenil</v>
      </c>
      <c r="H12" s="76" t="str">
        <f>VLOOKUP($E12,Atletas!$1:$1048576,5,FALSE)</f>
        <v>CSM</v>
      </c>
      <c r="I12" s="35" t="s">
        <v>1434</v>
      </c>
      <c r="J12" s="34">
        <v>41440</v>
      </c>
      <c r="K12" s="35"/>
      <c r="L12" s="35" t="s">
        <v>27</v>
      </c>
      <c r="M12" s="44"/>
    </row>
    <row r="13" spans="1:15" s="30" customFormat="1">
      <c r="A13" s="27"/>
      <c r="B13" s="130"/>
      <c r="C13" s="29"/>
      <c r="D13" s="26"/>
      <c r="E13" s="30" t="s">
        <v>1522</v>
      </c>
      <c r="F13" s="31">
        <f>VLOOKUP($E13,Atletas!$1:$1048576,7,FALSE)</f>
        <v>27490</v>
      </c>
      <c r="G13" s="31" t="str">
        <f>VLOOKUP($E13,Atletas!$1:$1048576,9,FALSE)</f>
        <v>S/Veterano</v>
      </c>
      <c r="H13" s="76" t="str">
        <f>VLOOKUP($E13,Atletas!$1:$1048576,5,FALSE)</f>
        <v>CSM</v>
      </c>
      <c r="I13" s="35"/>
      <c r="J13" s="34"/>
      <c r="K13" s="35"/>
      <c r="L13" s="35" t="s">
        <v>2020</v>
      </c>
      <c r="N13" s="30" t="str">
        <f>CONCATENATE(B13," - 11")</f>
        <v xml:space="preserve"> - 11</v>
      </c>
      <c r="O13" s="30" t="str">
        <f>IF(L13="rp",CONCATENATE(B13," - 12"),L13)</f>
        <v>21 14,65 - 11</v>
      </c>
    </row>
    <row r="14" spans="1:15" s="45" customFormat="1">
      <c r="A14" s="27"/>
      <c r="B14" s="130"/>
      <c r="C14" s="29"/>
      <c r="D14" s="26"/>
      <c r="E14" s="30" t="s">
        <v>1252</v>
      </c>
      <c r="F14" s="31">
        <f>VLOOKUP($E14,Atletas!$1:$1048576,7,FALSE)</f>
        <v>33021</v>
      </c>
      <c r="G14" s="31" t="str">
        <f>VLOOKUP($E14,Atletas!$1:$1048576,9,FALSE)</f>
        <v>Sénior</v>
      </c>
      <c r="H14" s="76" t="str">
        <f>VLOOKUP($E14,Atletas!$1:$1048576,5,FALSE)</f>
        <v>ADRAP</v>
      </c>
      <c r="I14" s="35"/>
      <c r="J14" s="34"/>
      <c r="K14" s="35"/>
      <c r="L14" s="35" t="s">
        <v>2021</v>
      </c>
      <c r="M14" s="44"/>
      <c r="N14" s="30"/>
      <c r="O14" s="30"/>
    </row>
    <row r="15" spans="1:15" s="45" customFormat="1">
      <c r="A15" s="27"/>
      <c r="B15" s="130"/>
      <c r="C15" s="29"/>
      <c r="D15" s="26"/>
      <c r="E15" s="30" t="s">
        <v>1456</v>
      </c>
      <c r="F15" s="31" t="e">
        <f>VLOOKUP($E15,Atletas!$1:$1048576,7,FALSE)</f>
        <v>#N/A</v>
      </c>
      <c r="G15" s="31" t="e">
        <f>VLOOKUP($E15,Atletas!$1:$1048576,9,FALSE)</f>
        <v>#N/A</v>
      </c>
      <c r="H15" s="76" t="e">
        <f>VLOOKUP($E15,Atletas!$1:$1048576,5,FALSE)</f>
        <v>#N/A</v>
      </c>
      <c r="I15" s="35"/>
      <c r="J15" s="34"/>
      <c r="K15" s="35"/>
      <c r="L15" s="35" t="s">
        <v>90</v>
      </c>
      <c r="M15" s="44"/>
      <c r="N15" s="30"/>
    </row>
    <row r="16" spans="1:15" s="45" customFormat="1">
      <c r="A16" s="27"/>
      <c r="B16" s="130"/>
      <c r="C16" s="29"/>
      <c r="D16" s="26"/>
      <c r="E16" s="30" t="s">
        <v>1302</v>
      </c>
      <c r="F16" s="31">
        <f>VLOOKUP($E16,Atletas!$1:$1048576,7,FALSE)</f>
        <v>29620</v>
      </c>
      <c r="G16" s="31" t="str">
        <f>VLOOKUP($E16,Atletas!$1:$1048576,9,FALSE)</f>
        <v>Sénior</v>
      </c>
      <c r="H16" s="76" t="str">
        <f>VLOOKUP($E16,Atletas!$1:$1048576,5,FALSE)</f>
        <v>GDE</v>
      </c>
      <c r="I16" s="35"/>
      <c r="J16" s="34"/>
      <c r="K16" s="35"/>
      <c r="L16" s="35" t="s">
        <v>1795</v>
      </c>
      <c r="M16" s="30"/>
      <c r="N16" s="30"/>
      <c r="O16" s="30"/>
    </row>
    <row r="17" spans="1:15" s="45" customFormat="1">
      <c r="A17" s="27"/>
      <c r="B17" s="130"/>
      <c r="C17" s="29"/>
      <c r="D17" s="26"/>
      <c r="E17" s="30" t="s">
        <v>1250</v>
      </c>
      <c r="F17" s="31" t="e">
        <f>VLOOKUP($E17,Atletas!$1:$1048576,7,FALSE)</f>
        <v>#N/A</v>
      </c>
      <c r="G17" s="31" t="e">
        <f>VLOOKUP($E17,Atletas!$1:$1048576,9,FALSE)</f>
        <v>#N/A</v>
      </c>
      <c r="H17" s="76" t="e">
        <f>VLOOKUP($E17,Atletas!$1:$1048576,5,FALSE)</f>
        <v>#N/A</v>
      </c>
      <c r="I17" s="35"/>
      <c r="J17" s="34"/>
      <c r="K17" s="35"/>
      <c r="L17" s="35" t="s">
        <v>91</v>
      </c>
      <c r="M17" s="44"/>
      <c r="N17" s="30"/>
      <c r="O17" s="30"/>
    </row>
    <row r="18" spans="1:15" s="30" customFormat="1">
      <c r="A18" s="27"/>
      <c r="B18" s="130"/>
      <c r="C18" s="29"/>
      <c r="D18" s="26"/>
      <c r="E18" s="30" t="s">
        <v>1661</v>
      </c>
      <c r="F18" s="31">
        <f>VLOOKUP($E18,Atletas!$1:$1048576,7,FALSE)</f>
        <v>33462</v>
      </c>
      <c r="G18" s="31" t="str">
        <f>VLOOKUP($E18,Atletas!$1:$1048576,9,FALSE)</f>
        <v>S/Sub-23</v>
      </c>
      <c r="H18" s="76" t="str">
        <f>VLOOKUP($E18,Atletas!$1:$1048576,5,FALSE)</f>
        <v>GDE</v>
      </c>
      <c r="I18" s="35"/>
      <c r="J18" s="34"/>
      <c r="K18" s="35"/>
      <c r="L18" s="35" t="s">
        <v>92</v>
      </c>
      <c r="M18" s="44"/>
      <c r="N18" s="45"/>
      <c r="O18" s="45"/>
    </row>
    <row r="19" spans="1:15" s="45" customFormat="1">
      <c r="A19" s="27"/>
      <c r="B19" s="130"/>
      <c r="C19" s="29"/>
      <c r="D19" s="26"/>
      <c r="E19" s="30" t="s">
        <v>628</v>
      </c>
      <c r="F19" s="31" t="e">
        <f>VLOOKUP($E19,Atletas!$1:$1048576,7,FALSE)</f>
        <v>#N/A</v>
      </c>
      <c r="G19" s="31" t="e">
        <f>VLOOKUP($E19,Atletas!$1:$1048576,9,FALSE)</f>
        <v>#N/A</v>
      </c>
      <c r="H19" s="76" t="e">
        <f>VLOOKUP($E19,Atletas!$1:$1048576,5,FALSE)</f>
        <v>#N/A</v>
      </c>
      <c r="I19" s="35"/>
      <c r="J19" s="34"/>
      <c r="K19" s="35"/>
      <c r="L19" s="35" t="s">
        <v>86</v>
      </c>
      <c r="M19" s="44"/>
      <c r="N19" s="30"/>
    </row>
    <row r="20" spans="1:15" s="45" customFormat="1">
      <c r="A20" s="27"/>
      <c r="B20" s="130"/>
      <c r="C20" s="29"/>
      <c r="D20" s="26"/>
      <c r="E20" s="30" t="s">
        <v>2102</v>
      </c>
      <c r="F20" s="31" t="e">
        <f>VLOOKUP($E20,Atletas!$1:$1048576,7,FALSE)</f>
        <v>#N/A</v>
      </c>
      <c r="G20" s="31" t="e">
        <f>VLOOKUP($E20,Atletas!$1:$1048576,9,FALSE)</f>
        <v>#N/A</v>
      </c>
      <c r="H20" s="76" t="e">
        <f>VLOOKUP($E20,Atletas!$1:$1048576,5,FALSE)</f>
        <v>#N/A</v>
      </c>
      <c r="I20" s="35"/>
      <c r="J20" s="34"/>
      <c r="K20" s="35"/>
      <c r="L20" s="35" t="s">
        <v>2698</v>
      </c>
      <c r="M20" s="44"/>
      <c r="O20" s="30"/>
    </row>
    <row r="21" spans="1:15" s="45" customFormat="1">
      <c r="A21" s="27"/>
      <c r="B21" s="130"/>
      <c r="C21" s="29"/>
      <c r="D21" s="26"/>
      <c r="E21" s="30" t="s">
        <v>999</v>
      </c>
      <c r="F21" s="31" t="e">
        <f>VLOOKUP($E21,Atletas!$1:$1048576,7,FALSE)</f>
        <v>#N/A</v>
      </c>
      <c r="G21" s="31" t="e">
        <f>VLOOKUP($E21,Atletas!$1:$1048576,9,FALSE)</f>
        <v>#N/A</v>
      </c>
      <c r="H21" s="76" t="e">
        <f>VLOOKUP($E21,Atletas!$1:$1048576,5,FALSE)</f>
        <v>#N/A</v>
      </c>
      <c r="I21" s="35"/>
      <c r="J21" s="34"/>
      <c r="K21" s="35"/>
      <c r="L21" s="35" t="s">
        <v>87</v>
      </c>
      <c r="M21" s="44"/>
      <c r="N21" s="30"/>
    </row>
    <row r="22" spans="1:15" s="45" customFormat="1">
      <c r="A22" s="27"/>
      <c r="B22" s="130"/>
      <c r="C22" s="29"/>
      <c r="D22" s="26"/>
      <c r="E22" s="30" t="s">
        <v>652</v>
      </c>
      <c r="F22" s="31" t="e">
        <f>VLOOKUP($E22,Atletas!$1:$1048576,7,FALSE)</f>
        <v>#N/A</v>
      </c>
      <c r="G22" s="31" t="e">
        <f>VLOOKUP($E22,Atletas!$1:$1048576,9,FALSE)</f>
        <v>#N/A</v>
      </c>
      <c r="H22" s="76" t="e">
        <f>VLOOKUP($E22,Atletas!$1:$1048576,5,FALSE)</f>
        <v>#N/A</v>
      </c>
      <c r="I22" s="35"/>
      <c r="J22" s="34"/>
      <c r="K22" s="35"/>
      <c r="L22" s="35" t="s">
        <v>88</v>
      </c>
      <c r="M22" s="44"/>
      <c r="N22" s="30"/>
    </row>
    <row r="23" spans="1:15" s="45" customFormat="1">
      <c r="A23" s="27"/>
      <c r="B23" s="130"/>
      <c r="C23" s="29"/>
      <c r="D23" s="26"/>
      <c r="E23" s="30" t="s">
        <v>1502</v>
      </c>
      <c r="F23" s="31">
        <f>VLOOKUP($E23,Atletas!$1:$1048576,7,FALSE)</f>
        <v>32581</v>
      </c>
      <c r="G23" s="31" t="str">
        <f>VLOOKUP($E23,Atletas!$1:$1048576,9,FALSE)</f>
        <v>Sénior</v>
      </c>
      <c r="H23" s="76" t="str">
        <f>VLOOKUP($E23,Atletas!$1:$1048576,5,FALSE)</f>
        <v>AJS</v>
      </c>
      <c r="I23" s="35"/>
      <c r="J23" s="34"/>
      <c r="K23" s="35"/>
      <c r="L23" s="35" t="s">
        <v>89</v>
      </c>
      <c r="N23" s="30"/>
    </row>
    <row r="24" spans="1:15" s="45" customFormat="1">
      <c r="A24" s="27"/>
      <c r="B24" s="130"/>
      <c r="C24" s="29"/>
      <c r="D24" s="26"/>
      <c r="E24" s="30"/>
      <c r="F24" s="31">
        <f>VLOOKUP($E24,Atletas!$1:$1048576,7,FALSE)</f>
        <v>0</v>
      </c>
      <c r="G24" s="31">
        <f>VLOOKUP($E24,Atletas!$1:$1048576,9,FALSE)</f>
        <v>0</v>
      </c>
      <c r="H24" s="76">
        <f>VLOOKUP($E24,Atletas!$1:$1048576,5,FALSE)</f>
        <v>0</v>
      </c>
      <c r="I24" s="35"/>
      <c r="J24" s="34"/>
      <c r="K24" s="35"/>
      <c r="L24" s="35" t="s">
        <v>27</v>
      </c>
      <c r="M24" s="44"/>
    </row>
    <row r="25" spans="1:15" s="45" customFormat="1">
      <c r="A25" s="27"/>
      <c r="B25" s="130"/>
      <c r="C25" s="29"/>
      <c r="D25" s="26"/>
      <c r="E25" s="30"/>
      <c r="F25" s="31"/>
      <c r="G25" s="31"/>
      <c r="H25" s="76"/>
      <c r="I25" s="35"/>
      <c r="J25" s="34"/>
      <c r="K25" s="35"/>
      <c r="L25" s="35"/>
    </row>
    <row r="26" spans="1:15" s="45" customFormat="1">
      <c r="A26" s="43"/>
      <c r="B26" s="28"/>
      <c r="C26" s="29"/>
      <c r="D26" s="26"/>
      <c r="E26" s="30"/>
      <c r="F26" s="31"/>
      <c r="G26" s="35"/>
      <c r="H26" s="145"/>
      <c r="I26" s="35"/>
      <c r="J26" s="34"/>
      <c r="K26" s="35"/>
      <c r="L26" s="35"/>
    </row>
    <row r="27" spans="1:15" s="30" customFormat="1">
      <c r="A27" s="178" t="s">
        <v>1242</v>
      </c>
      <c r="B27" s="179"/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44"/>
      <c r="N27" s="45"/>
    </row>
    <row r="28" spans="1:15" s="30" customFormat="1">
      <c r="A28" s="27"/>
      <c r="B28" s="130"/>
      <c r="C28" s="29"/>
      <c r="D28" s="26"/>
      <c r="F28" s="31">
        <f>VLOOKUP($E28,Atletas!$1:$1048576,7,FALSE)</f>
        <v>0</v>
      </c>
      <c r="G28" s="31">
        <f>VLOOKUP($E28,Atletas!$1:$1048576,9,FALSE)</f>
        <v>0</v>
      </c>
      <c r="H28" s="76">
        <f>VLOOKUP($E28,Atletas!$1:$1048576,5,FALSE)</f>
        <v>0</v>
      </c>
      <c r="I28" s="35"/>
      <c r="J28" s="34"/>
      <c r="K28" s="35"/>
      <c r="L28" s="35"/>
    </row>
    <row r="29" spans="1:15" s="45" customFormat="1">
      <c r="A29" s="27"/>
      <c r="B29" s="130"/>
      <c r="C29" s="29"/>
      <c r="D29" s="26"/>
      <c r="E29" s="30"/>
      <c r="F29" s="31"/>
      <c r="G29" s="31"/>
      <c r="H29" s="76"/>
      <c r="I29" s="35"/>
      <c r="J29" s="34"/>
      <c r="K29" s="35"/>
      <c r="L29" s="35"/>
    </row>
    <row r="30" spans="1:15" s="45" customFormat="1">
      <c r="A30" s="43"/>
      <c r="B30" s="44"/>
      <c r="C30" s="29"/>
      <c r="D30" s="26"/>
      <c r="E30" s="30"/>
      <c r="F30" s="31"/>
      <c r="G30" s="35"/>
      <c r="H30" s="145"/>
      <c r="I30" s="35"/>
      <c r="J30" s="34"/>
      <c r="K30" s="35"/>
      <c r="L30" s="35"/>
    </row>
    <row r="31" spans="1:15" s="45" customFormat="1">
      <c r="A31" s="43"/>
      <c r="B31" s="44"/>
      <c r="C31" s="29"/>
      <c r="D31" s="26"/>
      <c r="E31" s="30"/>
      <c r="F31" s="31"/>
      <c r="G31" s="35"/>
      <c r="H31" s="145"/>
      <c r="I31" s="35"/>
      <c r="J31" s="34"/>
      <c r="K31" s="35"/>
      <c r="L31" s="35"/>
    </row>
    <row r="32" spans="1:15" s="45" customFormat="1">
      <c r="A32" s="43"/>
      <c r="B32" s="44"/>
      <c r="C32" s="29"/>
      <c r="D32" s="26"/>
      <c r="E32" s="30"/>
      <c r="F32" s="31"/>
      <c r="G32" s="35"/>
      <c r="H32" s="145"/>
      <c r="I32" s="35"/>
      <c r="J32" s="34"/>
      <c r="K32" s="35"/>
      <c r="L32" s="35"/>
    </row>
    <row r="33" spans="1:12" s="45" customFormat="1">
      <c r="A33" s="43"/>
      <c r="B33" s="44"/>
      <c r="C33" s="29"/>
      <c r="D33" s="26"/>
      <c r="E33" s="30"/>
      <c r="F33" s="31"/>
      <c r="G33" s="35"/>
      <c r="H33" s="145"/>
      <c r="I33" s="35"/>
      <c r="J33" s="34"/>
      <c r="K33" s="35"/>
      <c r="L33" s="35"/>
    </row>
    <row r="34" spans="1:12" s="45" customFormat="1">
      <c r="A34" s="43"/>
      <c r="B34" s="44"/>
      <c r="C34" s="29"/>
      <c r="D34" s="26"/>
      <c r="E34" s="30"/>
      <c r="F34" s="31"/>
      <c r="G34" s="35"/>
      <c r="H34" s="145"/>
      <c r="I34" s="35"/>
      <c r="J34" s="34"/>
      <c r="K34" s="35"/>
      <c r="L34" s="35"/>
    </row>
    <row r="35" spans="1:12" s="45" customFormat="1">
      <c r="A35" s="43"/>
      <c r="B35" s="44"/>
      <c r="C35" s="29"/>
      <c r="D35" s="26"/>
      <c r="E35" s="30"/>
      <c r="F35" s="31"/>
      <c r="G35" s="35"/>
      <c r="H35" s="145"/>
      <c r="I35" s="35"/>
      <c r="J35" s="34"/>
      <c r="K35" s="35"/>
      <c r="L35" s="35"/>
    </row>
    <row r="36" spans="1:12" s="45" customFormat="1">
      <c r="A36" s="43"/>
      <c r="B36" s="44"/>
      <c r="C36" s="29"/>
      <c r="D36" s="26"/>
      <c r="E36" s="30"/>
      <c r="F36" s="31"/>
      <c r="G36" s="35"/>
      <c r="H36" s="145"/>
      <c r="I36" s="35"/>
      <c r="J36" s="34"/>
      <c r="K36" s="35"/>
      <c r="L36" s="35"/>
    </row>
    <row r="37" spans="1:12" s="45" customFormat="1">
      <c r="A37" s="43"/>
      <c r="B37" s="44"/>
      <c r="C37" s="29"/>
      <c r="D37" s="26"/>
      <c r="E37" s="30"/>
      <c r="F37" s="31"/>
      <c r="G37" s="35"/>
      <c r="H37" s="145"/>
      <c r="I37" s="35"/>
      <c r="J37" s="34"/>
      <c r="K37" s="35"/>
      <c r="L37" s="35"/>
    </row>
    <row r="38" spans="1:12" s="45" customFormat="1">
      <c r="A38" s="43"/>
      <c r="B38" s="44"/>
      <c r="C38" s="29"/>
      <c r="D38" s="26"/>
      <c r="E38" s="30"/>
      <c r="F38" s="31"/>
      <c r="G38" s="35"/>
      <c r="H38" s="145"/>
      <c r="I38" s="35"/>
      <c r="J38" s="34"/>
      <c r="K38" s="35"/>
      <c r="L38" s="35"/>
    </row>
    <row r="39" spans="1:12" s="45" customFormat="1">
      <c r="A39" s="43"/>
      <c r="B39" s="44"/>
      <c r="C39" s="29"/>
      <c r="D39" s="26"/>
      <c r="E39" s="30"/>
      <c r="F39" s="31"/>
      <c r="G39" s="35"/>
      <c r="H39" s="145"/>
      <c r="I39" s="35"/>
      <c r="J39" s="34"/>
      <c r="K39" s="35"/>
      <c r="L39" s="35"/>
    </row>
    <row r="40" spans="1:12" s="45" customFormat="1">
      <c r="A40" s="43"/>
      <c r="B40" s="44"/>
      <c r="C40" s="29"/>
      <c r="D40" s="26"/>
      <c r="E40" s="30"/>
      <c r="F40" s="31"/>
      <c r="G40" s="35"/>
      <c r="H40" s="145"/>
      <c r="I40" s="35"/>
      <c r="J40" s="34"/>
      <c r="K40" s="35"/>
      <c r="L40" s="35"/>
    </row>
    <row r="41" spans="1:12" s="45" customFormat="1">
      <c r="A41" s="43"/>
      <c r="B41" s="44"/>
      <c r="C41" s="29"/>
      <c r="D41" s="26"/>
      <c r="E41" s="30"/>
      <c r="F41" s="31"/>
      <c r="G41" s="35"/>
      <c r="H41" s="145"/>
      <c r="I41" s="35"/>
      <c r="J41" s="34"/>
      <c r="K41" s="35"/>
      <c r="L41" s="35"/>
    </row>
    <row r="42" spans="1:12" s="45" customFormat="1">
      <c r="A42" s="43"/>
      <c r="B42" s="44"/>
      <c r="C42" s="29"/>
      <c r="D42" s="26"/>
      <c r="E42" s="30"/>
      <c r="F42" s="31"/>
      <c r="G42" s="35"/>
      <c r="H42" s="145"/>
      <c r="I42" s="35"/>
      <c r="J42" s="34"/>
      <c r="K42" s="35"/>
      <c r="L42" s="35"/>
    </row>
    <row r="43" spans="1:12" s="45" customFormat="1">
      <c r="A43" s="43"/>
      <c r="B43" s="44"/>
      <c r="C43" s="29"/>
      <c r="D43" s="26"/>
      <c r="E43" s="30"/>
      <c r="F43" s="31"/>
      <c r="G43" s="35"/>
      <c r="H43" s="145"/>
      <c r="I43" s="35"/>
      <c r="J43" s="34"/>
      <c r="K43" s="35"/>
      <c r="L43" s="35"/>
    </row>
    <row r="44" spans="1:12" s="45" customFormat="1">
      <c r="A44" s="43"/>
      <c r="B44" s="44"/>
      <c r="C44" s="29"/>
      <c r="D44" s="26"/>
      <c r="E44" s="30"/>
      <c r="F44" s="31"/>
      <c r="G44" s="35"/>
      <c r="H44" s="145"/>
      <c r="I44" s="35"/>
      <c r="J44" s="34"/>
      <c r="K44" s="35"/>
      <c r="L44" s="35"/>
    </row>
    <row r="45" spans="1:12" s="45" customFormat="1">
      <c r="A45" s="43"/>
      <c r="B45" s="44"/>
      <c r="C45" s="29"/>
      <c r="D45" s="26"/>
      <c r="E45" s="30"/>
      <c r="F45" s="31"/>
      <c r="G45" s="35"/>
      <c r="H45" s="145"/>
      <c r="I45" s="35"/>
      <c r="J45" s="34"/>
      <c r="K45" s="35"/>
      <c r="L45" s="35"/>
    </row>
    <row r="46" spans="1:12" s="45" customFormat="1">
      <c r="A46" s="43"/>
      <c r="B46" s="44"/>
      <c r="C46" s="29"/>
      <c r="D46" s="26"/>
      <c r="E46" s="30"/>
      <c r="F46" s="31"/>
      <c r="G46" s="35"/>
      <c r="H46" s="145"/>
      <c r="I46" s="35"/>
      <c r="J46" s="34"/>
      <c r="K46" s="35"/>
      <c r="L46" s="35"/>
    </row>
    <row r="47" spans="1:12" s="45" customFormat="1">
      <c r="A47" s="43"/>
      <c r="B47" s="44"/>
      <c r="C47" s="29"/>
      <c r="D47" s="26"/>
      <c r="E47" s="30"/>
      <c r="F47" s="31"/>
      <c r="G47" s="35"/>
      <c r="H47" s="145"/>
      <c r="I47" s="35"/>
      <c r="J47" s="34"/>
      <c r="K47" s="35"/>
      <c r="L47" s="35"/>
    </row>
    <row r="48" spans="1:12" s="45" customFormat="1">
      <c r="A48" s="43"/>
      <c r="B48" s="44"/>
      <c r="C48" s="29"/>
      <c r="D48" s="26"/>
      <c r="E48" s="30"/>
      <c r="F48" s="31"/>
      <c r="G48" s="35"/>
      <c r="H48" s="145"/>
      <c r="I48" s="35"/>
      <c r="J48" s="34"/>
      <c r="K48" s="35"/>
      <c r="L48" s="35"/>
    </row>
    <row r="49" spans="1:12" s="45" customFormat="1">
      <c r="A49" s="43"/>
      <c r="B49" s="44"/>
      <c r="C49" s="29"/>
      <c r="D49" s="26"/>
      <c r="E49" s="30"/>
      <c r="F49" s="31"/>
      <c r="G49" s="35"/>
      <c r="H49" s="145"/>
      <c r="I49" s="35"/>
      <c r="J49" s="34"/>
      <c r="K49" s="35"/>
      <c r="L49" s="35"/>
    </row>
    <row r="50" spans="1:12" s="45" customFormat="1">
      <c r="A50" s="43"/>
      <c r="B50" s="44"/>
      <c r="C50" s="29"/>
      <c r="D50" s="26"/>
      <c r="E50" s="30"/>
      <c r="F50" s="31"/>
      <c r="G50" s="35"/>
      <c r="H50" s="145"/>
      <c r="I50" s="35"/>
      <c r="J50" s="34"/>
      <c r="K50" s="35"/>
      <c r="L50" s="35"/>
    </row>
    <row r="51" spans="1:12" s="45" customFormat="1">
      <c r="A51" s="43"/>
      <c r="B51" s="44"/>
      <c r="C51" s="29"/>
      <c r="D51" s="26"/>
      <c r="E51" s="30"/>
      <c r="F51" s="31"/>
      <c r="G51" s="35"/>
      <c r="H51" s="145"/>
      <c r="I51" s="35"/>
      <c r="J51" s="34"/>
      <c r="K51" s="35"/>
      <c r="L51" s="35"/>
    </row>
    <row r="52" spans="1:12" s="45" customFormat="1">
      <c r="A52" s="43"/>
      <c r="B52" s="44"/>
      <c r="C52" s="29"/>
      <c r="D52" s="26"/>
      <c r="E52" s="30"/>
      <c r="F52" s="31"/>
      <c r="G52" s="35"/>
      <c r="H52" s="145"/>
      <c r="I52" s="35"/>
      <c r="J52" s="34"/>
      <c r="K52" s="35"/>
      <c r="L52" s="35"/>
    </row>
    <row r="53" spans="1:12" s="45" customFormat="1">
      <c r="A53" s="43"/>
      <c r="B53" s="44"/>
      <c r="C53" s="29"/>
      <c r="D53" s="26"/>
      <c r="E53" s="30"/>
      <c r="F53" s="31"/>
      <c r="G53" s="35"/>
      <c r="H53" s="145"/>
      <c r="I53" s="35"/>
      <c r="J53" s="34"/>
      <c r="K53" s="35"/>
      <c r="L53" s="35"/>
    </row>
    <row r="54" spans="1:12" s="45" customFormat="1">
      <c r="A54" s="43"/>
      <c r="B54" s="44"/>
      <c r="C54" s="29"/>
      <c r="D54" s="26"/>
      <c r="E54" s="30"/>
      <c r="F54" s="31"/>
      <c r="G54" s="35"/>
      <c r="H54" s="145"/>
      <c r="I54" s="35"/>
      <c r="J54" s="34"/>
      <c r="K54" s="35"/>
      <c r="L54" s="35"/>
    </row>
    <row r="55" spans="1:12" s="45" customFormat="1">
      <c r="A55" s="43"/>
      <c r="B55" s="44"/>
      <c r="C55" s="29"/>
      <c r="D55" s="26"/>
      <c r="E55" s="30"/>
      <c r="F55" s="31"/>
      <c r="G55" s="35"/>
      <c r="H55" s="145"/>
      <c r="I55" s="35"/>
      <c r="J55" s="34"/>
      <c r="K55" s="35"/>
      <c r="L55" s="35"/>
    </row>
    <row r="56" spans="1:12" s="45" customFormat="1">
      <c r="A56" s="43"/>
      <c r="B56" s="44"/>
      <c r="C56" s="29"/>
      <c r="D56" s="26"/>
      <c r="E56" s="30"/>
      <c r="F56" s="31"/>
      <c r="G56" s="35"/>
      <c r="H56" s="145"/>
      <c r="I56" s="35"/>
      <c r="J56" s="34"/>
      <c r="K56" s="35"/>
      <c r="L56" s="35"/>
    </row>
    <row r="57" spans="1:12" s="45" customFormat="1">
      <c r="A57" s="43"/>
      <c r="B57" s="44"/>
      <c r="C57" s="29"/>
      <c r="D57" s="26"/>
      <c r="E57" s="30"/>
      <c r="F57" s="31"/>
      <c r="G57" s="35"/>
      <c r="H57" s="145"/>
      <c r="I57" s="35"/>
      <c r="J57" s="34"/>
      <c r="K57" s="35"/>
      <c r="L57" s="35"/>
    </row>
    <row r="58" spans="1:12" s="45" customFormat="1">
      <c r="A58" s="43"/>
      <c r="B58" s="44"/>
      <c r="C58" s="29"/>
      <c r="D58" s="26"/>
      <c r="E58" s="30"/>
      <c r="F58" s="31"/>
      <c r="G58" s="35"/>
      <c r="H58" s="145"/>
      <c r="I58" s="35"/>
      <c r="J58" s="34"/>
      <c r="K58" s="35"/>
      <c r="L58" s="35"/>
    </row>
    <row r="59" spans="1:12" s="45" customFormat="1">
      <c r="A59" s="43"/>
      <c r="B59" s="44"/>
      <c r="C59" s="29"/>
      <c r="D59" s="26"/>
      <c r="E59" s="30"/>
      <c r="F59" s="31"/>
      <c r="G59" s="35"/>
      <c r="H59" s="145"/>
      <c r="I59" s="35"/>
      <c r="J59" s="34"/>
      <c r="K59" s="35"/>
      <c r="L59" s="35"/>
    </row>
    <row r="60" spans="1:12" s="45" customFormat="1">
      <c r="A60" s="43"/>
      <c r="B60" s="44"/>
      <c r="C60" s="29"/>
      <c r="D60" s="26"/>
      <c r="E60" s="30"/>
      <c r="F60" s="31"/>
      <c r="G60" s="35"/>
      <c r="H60" s="145"/>
      <c r="I60" s="35"/>
      <c r="J60" s="34"/>
      <c r="K60" s="35"/>
      <c r="L60" s="35"/>
    </row>
    <row r="61" spans="1:12" s="45" customFormat="1">
      <c r="A61" s="43"/>
      <c r="B61" s="44"/>
      <c r="C61" s="29"/>
      <c r="D61" s="26"/>
      <c r="E61" s="30"/>
      <c r="F61" s="31"/>
      <c r="G61" s="35"/>
      <c r="H61" s="145"/>
      <c r="I61" s="35"/>
      <c r="J61" s="34"/>
      <c r="K61" s="35"/>
      <c r="L61" s="35"/>
    </row>
    <row r="62" spans="1:12" s="45" customFormat="1">
      <c r="A62" s="43"/>
      <c r="B62" s="44"/>
      <c r="C62" s="29"/>
      <c r="D62" s="26"/>
      <c r="E62" s="30"/>
      <c r="F62" s="31"/>
      <c r="G62" s="35"/>
      <c r="H62" s="145"/>
      <c r="I62" s="35"/>
      <c r="J62" s="34"/>
      <c r="K62" s="35"/>
      <c r="L62" s="35"/>
    </row>
    <row r="63" spans="1:12" s="45" customFormat="1">
      <c r="A63" s="43"/>
      <c r="B63" s="44"/>
      <c r="C63" s="29"/>
      <c r="D63" s="26"/>
      <c r="E63" s="30"/>
      <c r="F63" s="31"/>
      <c r="G63" s="35"/>
      <c r="H63" s="145"/>
      <c r="I63" s="35"/>
      <c r="J63" s="34"/>
      <c r="K63" s="35"/>
      <c r="L63" s="35"/>
    </row>
    <row r="64" spans="1:12" s="45" customFormat="1">
      <c r="A64" s="43"/>
      <c r="B64" s="44"/>
      <c r="C64" s="29"/>
      <c r="D64" s="26"/>
      <c r="E64" s="30"/>
      <c r="F64" s="31"/>
      <c r="G64" s="35"/>
      <c r="H64" s="145"/>
      <c r="I64" s="35"/>
      <c r="J64" s="34"/>
      <c r="K64" s="35"/>
      <c r="L64" s="35"/>
    </row>
    <row r="65" spans="1:12" s="45" customFormat="1">
      <c r="A65" s="43"/>
      <c r="B65" s="44"/>
      <c r="C65" s="29"/>
      <c r="D65" s="26"/>
      <c r="E65" s="30"/>
      <c r="F65" s="31"/>
      <c r="G65" s="35"/>
      <c r="H65" s="145"/>
      <c r="I65" s="35"/>
      <c r="J65" s="34"/>
      <c r="K65" s="35"/>
      <c r="L65" s="35"/>
    </row>
    <row r="66" spans="1:12" s="45" customFormat="1">
      <c r="A66" s="43"/>
      <c r="B66" s="44"/>
      <c r="C66" s="29"/>
      <c r="D66" s="26"/>
      <c r="E66" s="30"/>
      <c r="F66" s="31"/>
      <c r="G66" s="35"/>
      <c r="H66" s="145"/>
      <c r="I66" s="35"/>
      <c r="J66" s="34"/>
      <c r="K66" s="35"/>
      <c r="L66" s="35"/>
    </row>
    <row r="67" spans="1:12" s="45" customFormat="1">
      <c r="A67" s="43"/>
      <c r="B67" s="44"/>
      <c r="C67" s="29"/>
      <c r="D67" s="26"/>
      <c r="E67" s="30"/>
      <c r="F67" s="31"/>
      <c r="G67" s="35"/>
      <c r="H67" s="145"/>
      <c r="I67" s="35"/>
      <c r="J67" s="34"/>
      <c r="K67" s="35"/>
      <c r="L67" s="35"/>
    </row>
    <row r="68" spans="1:12" s="45" customFormat="1">
      <c r="A68" s="43"/>
      <c r="B68" s="44"/>
      <c r="C68" s="29"/>
      <c r="D68" s="26"/>
      <c r="E68" s="30"/>
      <c r="F68" s="31"/>
      <c r="G68" s="35"/>
      <c r="H68" s="145"/>
      <c r="I68" s="35"/>
      <c r="J68" s="34"/>
      <c r="K68" s="35"/>
      <c r="L68" s="35"/>
    </row>
    <row r="69" spans="1:12" s="45" customFormat="1">
      <c r="A69" s="43"/>
      <c r="B69" s="44"/>
      <c r="C69" s="29"/>
      <c r="D69" s="26"/>
      <c r="E69" s="30"/>
      <c r="F69" s="31"/>
      <c r="G69" s="35"/>
      <c r="H69" s="145"/>
      <c r="I69" s="35"/>
      <c r="J69" s="34"/>
      <c r="K69" s="35"/>
      <c r="L69" s="35"/>
    </row>
    <row r="70" spans="1:12" s="45" customFormat="1">
      <c r="A70" s="43"/>
      <c r="B70" s="44"/>
      <c r="C70" s="29"/>
      <c r="D70" s="26"/>
      <c r="E70" s="30"/>
      <c r="F70" s="31"/>
      <c r="G70" s="35"/>
      <c r="H70" s="145"/>
      <c r="I70" s="35"/>
      <c r="J70" s="34"/>
      <c r="K70" s="35"/>
      <c r="L70" s="35"/>
    </row>
    <row r="71" spans="1:12" s="45" customFormat="1">
      <c r="A71" s="43"/>
      <c r="B71" s="44"/>
      <c r="C71" s="29"/>
      <c r="D71" s="26"/>
      <c r="E71" s="30"/>
      <c r="F71" s="31"/>
      <c r="G71" s="35"/>
      <c r="H71" s="145"/>
      <c r="I71" s="35"/>
      <c r="J71" s="34"/>
      <c r="K71" s="35"/>
      <c r="L71" s="35"/>
    </row>
    <row r="72" spans="1:12" s="45" customFormat="1">
      <c r="A72" s="43"/>
      <c r="B72" s="44"/>
      <c r="C72" s="29"/>
      <c r="D72" s="26"/>
      <c r="E72" s="30"/>
      <c r="F72" s="31"/>
      <c r="G72" s="35"/>
      <c r="H72" s="145"/>
      <c r="I72" s="35"/>
      <c r="J72" s="34"/>
      <c r="K72" s="35"/>
      <c r="L72" s="35"/>
    </row>
    <row r="73" spans="1:12" s="45" customFormat="1">
      <c r="A73" s="43"/>
      <c r="B73" s="44"/>
      <c r="C73" s="29"/>
      <c r="D73" s="26"/>
      <c r="E73" s="30"/>
      <c r="F73" s="31"/>
      <c r="G73" s="35"/>
      <c r="H73" s="145"/>
      <c r="I73" s="35"/>
      <c r="J73" s="34"/>
      <c r="K73" s="35"/>
      <c r="L73" s="35"/>
    </row>
    <row r="74" spans="1:12" s="45" customFormat="1">
      <c r="A74" s="43"/>
      <c r="B74" s="44"/>
      <c r="C74" s="29"/>
      <c r="D74" s="26"/>
      <c r="E74" s="30"/>
      <c r="F74" s="31"/>
      <c r="G74" s="35"/>
      <c r="H74" s="145"/>
      <c r="I74" s="35"/>
      <c r="J74" s="34"/>
      <c r="K74" s="35"/>
      <c r="L74" s="35"/>
    </row>
  </sheetData>
  <sortState ref="A6:O22">
    <sortCondition ref="L6:L22"/>
  </sortState>
  <mergeCells count="5">
    <mergeCell ref="A27:L27"/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6" enableFormatConditionsCalculation="0">
    <pageSetUpPr fitToPage="1"/>
  </sheetPr>
  <dimension ref="A1:O28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B6" sqref="B6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23" customWidth="1"/>
    <col min="4" max="4" width="5.6640625" style="2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bestFit="1" customWidth="1"/>
    <col min="11" max="11" width="13.6640625" style="18" customWidth="1"/>
    <col min="12" max="12" width="13.6640625" style="7" customWidth="1"/>
    <col min="13" max="14" width="0" hidden="1" customWidth="1"/>
  </cols>
  <sheetData>
    <row r="1" spans="1:15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5" ht="19.5" customHeight="1">
      <c r="A2" s="180" t="s">
        <v>1462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5" ht="18" customHeight="1">
      <c r="A3" s="182" t="s">
        <v>1542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</row>
    <row r="4" spans="1:15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</row>
    <row r="5" spans="1:15" ht="15.25" customHeight="1">
      <c r="A5" s="3" t="s">
        <v>1756</v>
      </c>
      <c r="B5" s="5" t="s">
        <v>1757</v>
      </c>
      <c r="C5" s="22" t="s">
        <v>1758</v>
      </c>
      <c r="D5" s="21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</row>
    <row r="6" spans="1:15" s="30" customFormat="1">
      <c r="A6" s="27">
        <v>1</v>
      </c>
      <c r="B6" s="28" t="s">
        <v>3306</v>
      </c>
      <c r="C6" s="29"/>
      <c r="D6" s="26">
        <v>1</v>
      </c>
      <c r="E6" s="30" t="s">
        <v>2177</v>
      </c>
      <c r="F6" s="31">
        <f>VLOOKUP($E6,Atletas!$1:$1048576,7,FALSE)</f>
        <v>35358</v>
      </c>
      <c r="G6" s="31" t="str">
        <f>VLOOKUP($E6,Atletas!$1:$1048576,9,FALSE)</f>
        <v>Juvenil</v>
      </c>
      <c r="H6" s="76" t="str">
        <f>VLOOKUP($E6,Atletas!$1:$1048576,5,FALSE)</f>
        <v>AJS</v>
      </c>
      <c r="I6" s="35" t="s">
        <v>1434</v>
      </c>
      <c r="J6" s="34">
        <v>41467</v>
      </c>
      <c r="K6" s="35" t="s">
        <v>3248</v>
      </c>
      <c r="L6" s="35" t="s">
        <v>27</v>
      </c>
    </row>
    <row r="7" spans="1:15" s="30" customFormat="1">
      <c r="A7" s="27">
        <v>2</v>
      </c>
      <c r="B7" s="28" t="s">
        <v>3307</v>
      </c>
      <c r="C7" s="29"/>
      <c r="D7" s="26">
        <v>2</v>
      </c>
      <c r="E7" s="30" t="s">
        <v>2176</v>
      </c>
      <c r="F7" s="31">
        <f>VLOOKUP($E7,Atletas!$1:$1048576,7,FALSE)</f>
        <v>31419</v>
      </c>
      <c r="G7" s="31" t="str">
        <f>VLOOKUP($E7,Atletas!$1:$1048576,9,FALSE)</f>
        <v>Sénior</v>
      </c>
      <c r="H7" s="76" t="str">
        <f>VLOOKUP($E7,Atletas!$1:$1048576,5,FALSE)</f>
        <v>ADRAP</v>
      </c>
      <c r="I7" s="35" t="s">
        <v>1434</v>
      </c>
      <c r="J7" s="34">
        <v>41467</v>
      </c>
      <c r="K7" s="35" t="s">
        <v>3256</v>
      </c>
      <c r="L7" s="35" t="s">
        <v>27</v>
      </c>
    </row>
    <row r="8" spans="1:15" s="30" customFormat="1">
      <c r="A8" s="27"/>
      <c r="B8" s="170" t="s">
        <v>2876</v>
      </c>
      <c r="C8" s="171"/>
      <c r="D8" s="172" t="s">
        <v>2877</v>
      </c>
      <c r="E8" s="173" t="s">
        <v>2176</v>
      </c>
      <c r="F8" s="174">
        <f>VLOOKUP($E8,Atletas!$1:$1048576,7,FALSE)</f>
        <v>31419</v>
      </c>
      <c r="G8" s="174" t="str">
        <f>VLOOKUP($E8,Atletas!$1:$1048576,9,FALSE)</f>
        <v>Sénior</v>
      </c>
      <c r="H8" s="175" t="str">
        <f>VLOOKUP($E8,Atletas!$1:$1048576,5,FALSE)</f>
        <v>ADRAP</v>
      </c>
      <c r="I8" s="176" t="s">
        <v>2873</v>
      </c>
      <c r="J8" s="177">
        <v>41349</v>
      </c>
      <c r="K8" s="176" t="s">
        <v>3310</v>
      </c>
      <c r="L8" s="35" t="s">
        <v>27</v>
      </c>
    </row>
    <row r="9" spans="1:15" s="30" customFormat="1">
      <c r="A9" s="27">
        <v>3</v>
      </c>
      <c r="B9" s="28" t="s">
        <v>3308</v>
      </c>
      <c r="C9" s="29"/>
      <c r="D9" s="26">
        <v>3</v>
      </c>
      <c r="E9" s="30" t="s">
        <v>1719</v>
      </c>
      <c r="F9" s="31">
        <f>VLOOKUP($E9,Atletas!$1:$1048576,7,FALSE)</f>
        <v>34744</v>
      </c>
      <c r="G9" s="31" t="str">
        <f>VLOOKUP($E9,Atletas!$1:$1048576,9,FALSE)</f>
        <v>Júnior</v>
      </c>
      <c r="H9" s="76" t="str">
        <f>VLOOKUP($E9,Atletas!$1:$1048576,5,FALSE)</f>
        <v>AJS</v>
      </c>
      <c r="I9" s="35" t="s">
        <v>1434</v>
      </c>
      <c r="J9" s="34">
        <v>41467</v>
      </c>
      <c r="K9" s="35"/>
      <c r="L9" s="35" t="s">
        <v>27</v>
      </c>
    </row>
    <row r="10" spans="1:15" s="30" customFormat="1">
      <c r="A10" s="27">
        <v>4</v>
      </c>
      <c r="B10" s="28" t="s">
        <v>3309</v>
      </c>
      <c r="C10" s="29"/>
      <c r="D10" s="26">
        <v>4</v>
      </c>
      <c r="E10" s="30" t="s">
        <v>1287</v>
      </c>
      <c r="F10" s="31">
        <f>VLOOKUP($E10,Atletas!$1:$1048576,7,FALSE)</f>
        <v>26404</v>
      </c>
      <c r="G10" s="31" t="str">
        <f>VLOOKUP($E10,Atletas!$1:$1048576,9,FALSE)</f>
        <v>S/Veterano</v>
      </c>
      <c r="H10" s="76" t="str">
        <f>VLOOKUP($E10,Atletas!$1:$1048576,5,FALSE)</f>
        <v>CSM</v>
      </c>
      <c r="I10" s="35" t="s">
        <v>1434</v>
      </c>
      <c r="J10" s="34">
        <v>41467</v>
      </c>
      <c r="K10" s="35"/>
      <c r="L10" s="35" t="s">
        <v>2026</v>
      </c>
    </row>
    <row r="11" spans="1:15" s="30" customFormat="1">
      <c r="A11" s="27"/>
      <c r="B11" s="28"/>
      <c r="C11" s="29"/>
      <c r="D11" s="26"/>
      <c r="E11" s="30" t="s">
        <v>1522</v>
      </c>
      <c r="F11" s="31">
        <f>VLOOKUP($E11,Atletas!$1:$1048576,7,FALSE)</f>
        <v>27490</v>
      </c>
      <c r="G11" s="31" t="str">
        <f>VLOOKUP($E11,Atletas!$1:$1048576,9,FALSE)</f>
        <v>S/Veterano</v>
      </c>
      <c r="H11" s="76" t="str">
        <f>VLOOKUP($E11,Atletas!$1:$1048576,5,FALSE)</f>
        <v>CSM</v>
      </c>
      <c r="I11" s="35"/>
      <c r="J11" s="34"/>
      <c r="K11" s="35"/>
      <c r="L11" s="35" t="s">
        <v>2700</v>
      </c>
      <c r="M11" s="44"/>
      <c r="N11" s="30" t="str">
        <f t="shared" ref="N11" si="0">CONCATENATE(B11," - 11")</f>
        <v xml:space="preserve"> - 11</v>
      </c>
      <c r="O11" s="30" t="str">
        <f>IF(L11="rp",CONCATENATE(B11," - 12"),L11)</f>
        <v>45'21" tp - 11</v>
      </c>
    </row>
    <row r="12" spans="1:15" s="30" customFormat="1">
      <c r="A12" s="27"/>
      <c r="B12" s="28"/>
      <c r="C12" s="29"/>
      <c r="D12" s="26"/>
      <c r="E12" s="30" t="s">
        <v>1252</v>
      </c>
      <c r="F12" s="31">
        <f>VLOOKUP($E12,Atletas!$1:$1048576,7,FALSE)</f>
        <v>33021</v>
      </c>
      <c r="G12" s="31" t="str">
        <f>VLOOKUP($E12,Atletas!$1:$1048576,9,FALSE)</f>
        <v>Sénior</v>
      </c>
      <c r="H12" s="76" t="str">
        <f>VLOOKUP($E12,Atletas!$1:$1048576,5,FALSE)</f>
        <v>ADRAP</v>
      </c>
      <c r="I12" s="35"/>
      <c r="J12" s="34"/>
      <c r="K12" s="35"/>
      <c r="L12" s="35" t="s">
        <v>2025</v>
      </c>
      <c r="M12" s="44"/>
    </row>
    <row r="13" spans="1:15" s="30" customFormat="1">
      <c r="A13" s="27"/>
      <c r="B13" s="28"/>
      <c r="C13" s="29"/>
      <c r="D13" s="26"/>
      <c r="E13" s="30" t="s">
        <v>1490</v>
      </c>
      <c r="F13" s="31">
        <f>VLOOKUP($E13,Atletas!$1:$1048576,7,FALSE)</f>
        <v>34172</v>
      </c>
      <c r="G13" s="31" t="str">
        <f>VLOOKUP($E13,Atletas!$1:$1048576,9,FALSE)</f>
        <v>S/Sub-23</v>
      </c>
      <c r="H13" s="76" t="str">
        <f>VLOOKUP($E13,Atletas!$1:$1048576,5,FALSE)</f>
        <v>GDE</v>
      </c>
      <c r="I13" s="35"/>
      <c r="J13" s="34"/>
      <c r="K13" s="35"/>
      <c r="L13" s="35" t="s">
        <v>2699</v>
      </c>
      <c r="M13" s="44"/>
    </row>
    <row r="14" spans="1:15" s="30" customFormat="1">
      <c r="A14" s="27"/>
      <c r="B14" s="28"/>
      <c r="C14" s="29"/>
      <c r="D14" s="26"/>
      <c r="E14" s="30" t="s">
        <v>1456</v>
      </c>
      <c r="F14" s="31" t="e">
        <f>VLOOKUP($E14,Atletas!$1:$1048576,7,FALSE)</f>
        <v>#N/A</v>
      </c>
      <c r="G14" s="31" t="e">
        <f>VLOOKUP($E14,Atletas!$1:$1048576,9,FALSE)</f>
        <v>#N/A</v>
      </c>
      <c r="H14" s="76" t="e">
        <f>VLOOKUP($E14,Atletas!$1:$1048576,5,FALSE)</f>
        <v>#N/A</v>
      </c>
      <c r="I14" s="35"/>
      <c r="J14" s="34"/>
      <c r="K14" s="35"/>
      <c r="L14" s="35" t="s">
        <v>739</v>
      </c>
      <c r="M14" s="44"/>
    </row>
    <row r="15" spans="1:15" s="30" customFormat="1">
      <c r="A15" s="27"/>
      <c r="B15" s="28"/>
      <c r="C15" s="29"/>
      <c r="D15" s="26"/>
      <c r="E15" s="30" t="s">
        <v>1250</v>
      </c>
      <c r="F15" s="31" t="e">
        <f>VLOOKUP($E15,Atletas!$1:$1048576,7,FALSE)</f>
        <v>#N/A</v>
      </c>
      <c r="G15" s="31" t="e">
        <f>VLOOKUP($E15,Atletas!$1:$1048576,9,FALSE)</f>
        <v>#N/A</v>
      </c>
      <c r="H15" s="76" t="e">
        <f>VLOOKUP($E15,Atletas!$1:$1048576,5,FALSE)</f>
        <v>#N/A</v>
      </c>
      <c r="I15" s="35"/>
      <c r="J15" s="34"/>
      <c r="K15" s="35"/>
      <c r="L15" s="35" t="s">
        <v>1678</v>
      </c>
    </row>
    <row r="16" spans="1:15" s="30" customFormat="1">
      <c r="A16" s="27"/>
      <c r="B16" s="28"/>
      <c r="C16" s="29"/>
      <c r="D16" s="26"/>
      <c r="F16" s="31">
        <f>VLOOKUP($E16,Atletas!$1:$1048576,7,FALSE)</f>
        <v>0</v>
      </c>
      <c r="G16" s="31">
        <f>VLOOKUP($E16,Atletas!$1:$1048576,9,FALSE)</f>
        <v>0</v>
      </c>
      <c r="H16" s="76">
        <f>VLOOKUP($E16,Atletas!$1:$1048576,5,FALSE)</f>
        <v>0</v>
      </c>
      <c r="I16" s="35"/>
      <c r="J16" s="34"/>
      <c r="K16" s="35"/>
      <c r="L16" s="35"/>
    </row>
    <row r="17" spans="1:12" s="30" customFormat="1">
      <c r="A17" s="27"/>
      <c r="B17" s="28"/>
      <c r="C17" s="29"/>
      <c r="D17" s="26"/>
      <c r="F17" s="31"/>
      <c r="G17" s="35"/>
      <c r="H17" s="76"/>
      <c r="I17" s="35"/>
      <c r="J17" s="34"/>
      <c r="K17" s="35"/>
      <c r="L17" s="35"/>
    </row>
    <row r="18" spans="1:12" s="30" customFormat="1">
      <c r="A18" s="27"/>
      <c r="B18" s="28"/>
      <c r="C18" s="29"/>
      <c r="D18" s="26"/>
      <c r="F18" s="31"/>
      <c r="G18" s="35"/>
      <c r="H18" s="76"/>
      <c r="I18" s="35"/>
      <c r="J18" s="34"/>
      <c r="K18" s="35"/>
      <c r="L18" s="35"/>
    </row>
    <row r="19" spans="1:12" s="30" customFormat="1">
      <c r="A19" s="27"/>
      <c r="B19" s="28"/>
      <c r="C19" s="29"/>
      <c r="D19" s="26"/>
      <c r="F19" s="31"/>
      <c r="G19" s="35"/>
      <c r="H19" s="76"/>
      <c r="I19" s="35"/>
      <c r="J19" s="34"/>
      <c r="K19" s="35"/>
      <c r="L19" s="35"/>
    </row>
    <row r="20" spans="1:12" s="30" customFormat="1">
      <c r="A20" s="27"/>
      <c r="B20" s="28"/>
      <c r="C20" s="29"/>
      <c r="D20" s="26"/>
      <c r="F20" s="31"/>
      <c r="G20" s="35"/>
      <c r="H20" s="76"/>
      <c r="I20" s="35"/>
      <c r="J20" s="34"/>
      <c r="K20" s="35"/>
      <c r="L20" s="35"/>
    </row>
    <row r="21" spans="1:12" s="30" customFormat="1">
      <c r="A21" s="27"/>
      <c r="B21" s="28"/>
      <c r="C21" s="29"/>
      <c r="D21" s="26"/>
      <c r="F21" s="31"/>
      <c r="G21" s="35"/>
      <c r="H21" s="76"/>
      <c r="I21" s="35"/>
      <c r="J21" s="34"/>
      <c r="K21" s="35"/>
      <c r="L21" s="35"/>
    </row>
    <row r="22" spans="1:12" s="30" customFormat="1">
      <c r="A22" s="27"/>
      <c r="B22" s="28"/>
      <c r="C22" s="29"/>
      <c r="D22" s="26"/>
      <c r="F22" s="31"/>
      <c r="G22" s="35"/>
      <c r="H22" s="76"/>
      <c r="I22" s="35"/>
      <c r="J22" s="34"/>
      <c r="K22" s="35"/>
      <c r="L22" s="35"/>
    </row>
    <row r="23" spans="1:12" s="30" customFormat="1">
      <c r="A23" s="27"/>
      <c r="B23" s="28"/>
      <c r="C23" s="29"/>
      <c r="D23" s="26"/>
      <c r="F23" s="31"/>
      <c r="G23" s="35"/>
      <c r="H23" s="76"/>
      <c r="I23" s="35"/>
      <c r="J23" s="34"/>
      <c r="K23" s="35"/>
      <c r="L23" s="35"/>
    </row>
    <row r="24" spans="1:12" s="30" customFormat="1">
      <c r="A24" s="27"/>
      <c r="B24" s="28"/>
      <c r="C24" s="29"/>
      <c r="D24" s="26"/>
      <c r="F24" s="31"/>
      <c r="G24" s="35"/>
      <c r="H24" s="76"/>
      <c r="I24" s="35"/>
      <c r="J24" s="34"/>
      <c r="K24" s="35"/>
      <c r="L24" s="35"/>
    </row>
    <row r="25" spans="1:12" s="30" customFormat="1">
      <c r="A25" s="27"/>
      <c r="B25" s="28"/>
      <c r="C25" s="29"/>
      <c r="D25" s="26"/>
      <c r="F25" s="31"/>
      <c r="G25" s="35"/>
      <c r="H25" s="76"/>
      <c r="I25" s="35"/>
      <c r="J25" s="34"/>
      <c r="K25" s="35"/>
      <c r="L25" s="35"/>
    </row>
    <row r="26" spans="1:12" s="30" customFormat="1">
      <c r="A26" s="27"/>
      <c r="B26" s="28"/>
      <c r="C26" s="29"/>
      <c r="D26" s="26"/>
      <c r="F26" s="31"/>
      <c r="G26" s="35"/>
      <c r="H26" s="76"/>
      <c r="I26" s="35"/>
      <c r="J26" s="34"/>
      <c r="K26" s="35"/>
      <c r="L26" s="35"/>
    </row>
    <row r="27" spans="1:12" s="30" customFormat="1">
      <c r="A27" s="27"/>
      <c r="B27" s="28"/>
      <c r="C27" s="29"/>
      <c r="D27" s="26"/>
      <c r="F27" s="31"/>
      <c r="G27" s="35"/>
      <c r="H27" s="76"/>
      <c r="I27" s="35"/>
      <c r="J27" s="34"/>
      <c r="K27" s="35"/>
      <c r="L27" s="35"/>
    </row>
    <row r="28" spans="1:12" s="30" customFormat="1">
      <c r="A28" s="27"/>
      <c r="B28" s="28"/>
      <c r="C28" s="29"/>
      <c r="D28" s="26"/>
      <c r="F28" s="31"/>
      <c r="G28" s="35"/>
      <c r="H28" s="76"/>
      <c r="I28" s="35"/>
      <c r="J28" s="34"/>
      <c r="K28" s="35"/>
      <c r="L28" s="35"/>
    </row>
  </sheetData>
  <sortState ref="A6:N10">
    <sortCondition ref="L6:L10"/>
  </sortState>
  <mergeCells count="4"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7" enableFormatConditionsCalculation="0">
    <pageSetUpPr fitToPage="1"/>
  </sheetPr>
  <dimension ref="A1:O23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8" sqref="A8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23" customWidth="1"/>
    <col min="4" max="4" width="5.6640625" style="2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bestFit="1" customWidth="1"/>
    <col min="11" max="11" width="13.6640625" style="18" customWidth="1"/>
    <col min="12" max="12" width="13.6640625" style="7" customWidth="1"/>
    <col min="13" max="14" width="0" hidden="1" customWidth="1"/>
  </cols>
  <sheetData>
    <row r="1" spans="1:15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5" ht="19.5" customHeight="1">
      <c r="A2" s="180" t="s">
        <v>1424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5" ht="18" customHeight="1">
      <c r="A3" s="182" t="s">
        <v>1542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</row>
    <row r="4" spans="1:15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</row>
    <row r="5" spans="1:15" ht="15.25" customHeight="1">
      <c r="A5" s="3" t="s">
        <v>1756</v>
      </c>
      <c r="B5" s="5" t="s">
        <v>1757</v>
      </c>
      <c r="C5" s="22" t="s">
        <v>1758</v>
      </c>
      <c r="D5" s="21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</row>
    <row r="6" spans="1:15" s="30" customFormat="1">
      <c r="A6" s="27">
        <v>1</v>
      </c>
      <c r="B6" s="28" t="s">
        <v>3397</v>
      </c>
      <c r="C6" s="29"/>
      <c r="D6" s="26">
        <v>4</v>
      </c>
      <c r="E6" s="30" t="s">
        <v>1522</v>
      </c>
      <c r="F6" s="31">
        <f>VLOOKUP($E6,Atletas!$1:$1048576,7,FALSE)</f>
        <v>27490</v>
      </c>
      <c r="G6" s="31" t="str">
        <f>VLOOKUP($E6,Atletas!$1:$1048576,9,FALSE)</f>
        <v>S/Veterano</v>
      </c>
      <c r="H6" s="76" t="str">
        <f>VLOOKUP($E6,Atletas!$1:$1048576,5,FALSE)</f>
        <v>CSM</v>
      </c>
      <c r="I6" s="35" t="s">
        <v>3398</v>
      </c>
      <c r="J6" s="34">
        <v>41279</v>
      </c>
      <c r="K6" s="35" t="s">
        <v>2874</v>
      </c>
      <c r="L6" s="35" t="s">
        <v>2701</v>
      </c>
      <c r="M6" s="44"/>
      <c r="N6" s="30" t="str">
        <f t="shared" ref="N6" si="0">CONCATENATE(B6," - 11")</f>
        <v>1:32'25" - 11</v>
      </c>
      <c r="O6" s="30" t="str">
        <f>IF(L6="rp",CONCATENATE(B6," - 12"),L6)</f>
        <v>1h30'46"2 - 12</v>
      </c>
    </row>
    <row r="7" spans="1:15" s="30" customFormat="1">
      <c r="A7" s="27">
        <v>2</v>
      </c>
      <c r="B7" s="28" t="s">
        <v>2875</v>
      </c>
      <c r="C7" s="29"/>
      <c r="D7" s="26">
        <v>5</v>
      </c>
      <c r="E7" s="30" t="s">
        <v>2176</v>
      </c>
      <c r="F7" s="31">
        <f>VLOOKUP($E7,Atletas!$1:$1048576,7,FALSE)</f>
        <v>31419</v>
      </c>
      <c r="G7" s="31" t="str">
        <f>VLOOKUP($E7,Atletas!$1:$1048576,9,FALSE)</f>
        <v>Sénior</v>
      </c>
      <c r="H7" s="76" t="str">
        <f>VLOOKUP($E7,Atletas!$1:$1048576,5,FALSE)</f>
        <v>ADRAP</v>
      </c>
      <c r="I7" s="35" t="s">
        <v>2873</v>
      </c>
      <c r="J7" s="34">
        <v>41349</v>
      </c>
      <c r="K7" s="35" t="s">
        <v>2874</v>
      </c>
      <c r="L7" s="35" t="s">
        <v>27</v>
      </c>
    </row>
    <row r="8" spans="1:15" s="30" customFormat="1">
      <c r="A8" s="27"/>
      <c r="B8" s="28"/>
      <c r="C8" s="29"/>
      <c r="D8" s="26"/>
      <c r="E8" s="30" t="s">
        <v>1456</v>
      </c>
      <c r="F8" s="31" t="e">
        <f>VLOOKUP($E8,Atletas!$1:$1048576,7,FALSE)</f>
        <v>#N/A</v>
      </c>
      <c r="G8" s="31" t="e">
        <f>VLOOKUP($E8,Atletas!$1:$1048576,9,FALSE)</f>
        <v>#N/A</v>
      </c>
      <c r="H8" s="76" t="e">
        <f>VLOOKUP($E8,Atletas!$1:$1048576,5,FALSE)</f>
        <v>#N/A</v>
      </c>
      <c r="I8" s="35"/>
      <c r="J8" s="34"/>
      <c r="K8" s="35"/>
      <c r="L8" s="35" t="s">
        <v>740</v>
      </c>
      <c r="M8" s="44"/>
    </row>
    <row r="9" spans="1:15" s="30" customFormat="1">
      <c r="A9" s="27"/>
      <c r="B9" s="28"/>
      <c r="C9" s="29"/>
      <c r="D9" s="26"/>
      <c r="E9" s="30" t="s">
        <v>1250</v>
      </c>
      <c r="F9" s="31" t="e">
        <f>VLOOKUP($E9,Atletas!$1:$1048576,7,FALSE)</f>
        <v>#N/A</v>
      </c>
      <c r="G9" s="31" t="e">
        <f>VLOOKUP($E9,Atletas!$1:$1048576,9,FALSE)</f>
        <v>#N/A</v>
      </c>
      <c r="H9" s="76" t="e">
        <f>VLOOKUP($E9,Atletas!$1:$1048576,5,FALSE)</f>
        <v>#N/A</v>
      </c>
      <c r="I9" s="35"/>
      <c r="J9" s="34"/>
      <c r="K9" s="35"/>
      <c r="L9" s="35" t="s">
        <v>1679</v>
      </c>
    </row>
    <row r="10" spans="1:15" s="30" customFormat="1">
      <c r="A10" s="27"/>
      <c r="B10" s="28"/>
      <c r="C10" s="29"/>
      <c r="D10" s="26"/>
      <c r="F10" s="31">
        <f>VLOOKUP($E10,Atletas!$1:$1048576,7,FALSE)</f>
        <v>0</v>
      </c>
      <c r="G10" s="31">
        <f>VLOOKUP($E10,Atletas!$1:$1048576,9,FALSE)</f>
        <v>0</v>
      </c>
      <c r="H10" s="76">
        <f>VLOOKUP($E10,Atletas!$1:$1048576,5,FALSE)</f>
        <v>0</v>
      </c>
      <c r="I10" s="35"/>
      <c r="J10" s="34"/>
      <c r="K10" s="35"/>
      <c r="L10" s="35"/>
    </row>
    <row r="11" spans="1:15" s="30" customFormat="1">
      <c r="A11" s="27"/>
      <c r="B11" s="28"/>
      <c r="C11" s="29"/>
      <c r="D11" s="26"/>
      <c r="F11" s="31"/>
      <c r="G11" s="35"/>
      <c r="H11" s="76"/>
      <c r="I11" s="35"/>
      <c r="J11" s="34"/>
      <c r="K11" s="35"/>
      <c r="L11" s="35"/>
    </row>
    <row r="12" spans="1:15" s="30" customFormat="1">
      <c r="A12" s="27"/>
      <c r="B12" s="28"/>
      <c r="C12" s="29"/>
      <c r="D12" s="26"/>
      <c r="F12" s="31"/>
      <c r="G12" s="35"/>
      <c r="H12" s="76"/>
      <c r="I12" s="35"/>
      <c r="J12" s="34"/>
      <c r="K12" s="35"/>
      <c r="L12" s="35"/>
    </row>
    <row r="13" spans="1:15" s="30" customFormat="1">
      <c r="A13" s="27"/>
      <c r="B13" s="28"/>
      <c r="C13" s="29"/>
      <c r="D13" s="26"/>
      <c r="F13" s="31"/>
      <c r="G13" s="35"/>
      <c r="H13" s="76"/>
      <c r="I13" s="35"/>
      <c r="J13" s="34"/>
      <c r="K13" s="35"/>
      <c r="L13" s="35"/>
    </row>
    <row r="14" spans="1:15" s="30" customFormat="1">
      <c r="A14" s="27"/>
      <c r="B14" s="28"/>
      <c r="C14" s="29"/>
      <c r="D14" s="26"/>
      <c r="F14" s="31"/>
      <c r="G14" s="35"/>
      <c r="H14" s="76"/>
      <c r="I14" s="35"/>
      <c r="J14" s="34"/>
      <c r="K14" s="35"/>
      <c r="L14" s="35"/>
    </row>
    <row r="15" spans="1:15" s="36" customFormat="1">
      <c r="A15" s="27"/>
      <c r="B15" s="28"/>
      <c r="C15" s="29"/>
      <c r="D15" s="26"/>
      <c r="E15" s="30"/>
      <c r="F15" s="31"/>
      <c r="G15" s="35"/>
      <c r="H15" s="76"/>
      <c r="I15" s="33"/>
      <c r="J15" s="34"/>
      <c r="K15" s="33"/>
      <c r="L15" s="35"/>
    </row>
    <row r="16" spans="1:15" s="36" customFormat="1">
      <c r="A16" s="27"/>
      <c r="B16" s="28"/>
      <c r="C16" s="29"/>
      <c r="D16" s="26"/>
      <c r="E16" s="30"/>
      <c r="F16" s="31"/>
      <c r="G16" s="35"/>
      <c r="H16" s="76"/>
      <c r="I16" s="33"/>
      <c r="J16" s="34"/>
      <c r="K16" s="33"/>
      <c r="L16" s="35"/>
    </row>
    <row r="17" spans="1:12" s="36" customFormat="1">
      <c r="A17" s="27"/>
      <c r="B17" s="28"/>
      <c r="C17" s="29"/>
      <c r="D17" s="26"/>
      <c r="E17" s="30"/>
      <c r="F17" s="31"/>
      <c r="G17" s="35"/>
      <c r="H17" s="76"/>
      <c r="I17" s="33"/>
      <c r="J17" s="34"/>
      <c r="K17" s="33"/>
      <c r="L17" s="35"/>
    </row>
    <row r="18" spans="1:12" s="36" customFormat="1">
      <c r="A18" s="27"/>
      <c r="B18" s="28"/>
      <c r="C18" s="29"/>
      <c r="D18" s="26"/>
      <c r="E18" s="30"/>
      <c r="F18" s="31"/>
      <c r="G18" s="35"/>
      <c r="H18" s="76"/>
      <c r="I18" s="33"/>
      <c r="J18" s="34"/>
      <c r="K18" s="33"/>
      <c r="L18" s="35"/>
    </row>
    <row r="19" spans="1:12" s="36" customFormat="1">
      <c r="A19" s="27"/>
      <c r="B19" s="28"/>
      <c r="C19" s="29"/>
      <c r="D19" s="26"/>
      <c r="E19" s="30"/>
      <c r="F19" s="31"/>
      <c r="G19" s="35"/>
      <c r="H19" s="76"/>
      <c r="I19" s="33"/>
      <c r="J19" s="34"/>
      <c r="K19" s="33"/>
      <c r="L19" s="35"/>
    </row>
    <row r="20" spans="1:12" s="36" customFormat="1">
      <c r="A20" s="27"/>
      <c r="B20" s="28"/>
      <c r="C20" s="29"/>
      <c r="D20" s="26"/>
      <c r="E20" s="30"/>
      <c r="F20" s="31"/>
      <c r="G20" s="35"/>
      <c r="H20" s="76"/>
      <c r="I20" s="33"/>
      <c r="J20" s="34"/>
      <c r="K20" s="33"/>
      <c r="L20" s="35"/>
    </row>
    <row r="21" spans="1:12" s="36" customFormat="1">
      <c r="A21" s="27"/>
      <c r="B21" s="28"/>
      <c r="C21" s="29"/>
      <c r="D21" s="26"/>
      <c r="E21" s="30"/>
      <c r="F21" s="31"/>
      <c r="G21" s="35"/>
      <c r="H21" s="76"/>
      <c r="I21" s="33"/>
      <c r="J21" s="34"/>
      <c r="K21" s="33"/>
      <c r="L21" s="35"/>
    </row>
    <row r="22" spans="1:12" s="36" customFormat="1">
      <c r="A22" s="27"/>
      <c r="B22" s="28"/>
      <c r="C22" s="29"/>
      <c r="D22" s="26"/>
      <c r="E22" s="30"/>
      <c r="F22" s="31"/>
      <c r="G22" s="35"/>
      <c r="H22" s="76"/>
      <c r="I22" s="33"/>
      <c r="J22" s="34"/>
      <c r="K22" s="33"/>
      <c r="L22" s="35"/>
    </row>
    <row r="23" spans="1:12" s="36" customFormat="1">
      <c r="A23" s="27"/>
      <c r="B23" s="28"/>
      <c r="C23" s="29"/>
      <c r="D23" s="26"/>
      <c r="E23" s="30"/>
      <c r="F23" s="31"/>
      <c r="G23" s="35"/>
      <c r="H23" s="76"/>
      <c r="I23" s="33"/>
      <c r="J23" s="34"/>
      <c r="K23" s="33"/>
      <c r="L23" s="35"/>
    </row>
  </sheetData>
  <mergeCells count="4"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8" enableFormatConditionsCalculation="0">
    <pageSetUpPr fitToPage="1"/>
  </sheetPr>
  <dimension ref="A1:O23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2" sqref="A2:L2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6.6640625" style="23" customWidth="1"/>
    <col min="4" max="4" width="5.6640625" style="20" customWidth="1"/>
    <col min="5" max="5" width="22.33203125" style="1" customWidth="1"/>
    <col min="6" max="6" width="8.6640625" style="9" customWidth="1"/>
    <col min="7" max="7" width="7.6640625" style="7" customWidth="1"/>
    <col min="8" max="8" width="9.1640625" style="144" customWidth="1"/>
    <col min="9" max="9" width="14.6640625" style="18" customWidth="1"/>
    <col min="10" max="10" width="10.1640625" style="19" bestFit="1" customWidth="1"/>
    <col min="11" max="11" width="13.6640625" style="18" customWidth="1"/>
    <col min="12" max="12" width="13.6640625" style="7" customWidth="1"/>
    <col min="13" max="14" width="0" hidden="1" customWidth="1"/>
  </cols>
  <sheetData>
    <row r="1" spans="1:15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5" ht="19.5" customHeight="1">
      <c r="A2" s="180" t="s">
        <v>1518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5" ht="18" customHeight="1">
      <c r="A3" s="182" t="s">
        <v>1542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</row>
    <row r="4" spans="1:15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</row>
    <row r="5" spans="1:15" ht="15.25" customHeight="1">
      <c r="A5" s="3" t="s">
        <v>1756</v>
      </c>
      <c r="B5" s="5" t="s">
        <v>1757</v>
      </c>
      <c r="C5" s="22"/>
      <c r="D5" s="21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</row>
    <row r="6" spans="1:15" s="30" customFormat="1">
      <c r="A6" s="27">
        <v>1</v>
      </c>
      <c r="B6" s="28" t="s">
        <v>2878</v>
      </c>
      <c r="C6" s="29"/>
      <c r="D6" s="26">
        <v>3</v>
      </c>
      <c r="E6" s="30" t="s">
        <v>1522</v>
      </c>
      <c r="F6" s="31">
        <f>VLOOKUP($E6,Atletas!$1:$1048576,7,FALSE)</f>
        <v>27490</v>
      </c>
      <c r="G6" s="31" t="str">
        <f>VLOOKUP($E6,Atletas!$1:$1048576,9,FALSE)</f>
        <v>S/Veterano</v>
      </c>
      <c r="H6" s="76" t="str">
        <f>VLOOKUP($E6,Atletas!$1:$1048576,5,FALSE)</f>
        <v>CSM</v>
      </c>
      <c r="I6" s="35" t="s">
        <v>2873</v>
      </c>
      <c r="J6" s="34">
        <v>41349</v>
      </c>
      <c r="K6" s="35"/>
      <c r="L6" s="35" t="s">
        <v>2702</v>
      </c>
      <c r="O6" s="30" t="str">
        <f>IF(L6="rp",CONCATENATE(B6," - 12"),L6)</f>
        <v>4h07'46" - 12</v>
      </c>
    </row>
    <row r="7" spans="1:15" s="30" customFormat="1">
      <c r="A7" s="27"/>
      <c r="B7" s="28"/>
      <c r="C7" s="29"/>
      <c r="D7" s="26"/>
      <c r="F7" s="31">
        <f>VLOOKUP($E7,Atletas!$1:$1048576,7,FALSE)</f>
        <v>0</v>
      </c>
      <c r="G7" s="31">
        <f>VLOOKUP($E7,Atletas!$1:$1048576,9,FALSE)</f>
        <v>0</v>
      </c>
      <c r="H7" s="76">
        <f>VLOOKUP($E7,Atletas!$1:$1048576,5,FALSE)</f>
        <v>0</v>
      </c>
      <c r="I7" s="35"/>
      <c r="J7" s="34"/>
      <c r="K7" s="35"/>
      <c r="L7" s="35"/>
    </row>
    <row r="8" spans="1:15" s="30" customFormat="1">
      <c r="A8" s="27"/>
      <c r="B8" s="28"/>
      <c r="C8" s="29"/>
      <c r="D8" s="26"/>
      <c r="F8" s="31">
        <f>VLOOKUP($E8,Atletas!$1:$1048576,7,FALSE)</f>
        <v>0</v>
      </c>
      <c r="G8" s="31">
        <f>VLOOKUP($E8,Atletas!$1:$1048576,9,FALSE)</f>
        <v>0</v>
      </c>
      <c r="H8" s="76">
        <f>VLOOKUP($E8,Atletas!$1:$1048576,5,FALSE)</f>
        <v>0</v>
      </c>
      <c r="I8" s="35"/>
      <c r="J8" s="34"/>
      <c r="K8" s="35"/>
      <c r="L8" s="35"/>
    </row>
    <row r="9" spans="1:15" s="30" customFormat="1">
      <c r="A9" s="27"/>
      <c r="B9" s="28"/>
      <c r="C9" s="29"/>
      <c r="D9" s="26"/>
      <c r="F9" s="31"/>
      <c r="G9" s="35"/>
      <c r="H9" s="76"/>
      <c r="I9" s="35"/>
      <c r="J9" s="34"/>
      <c r="K9" s="35"/>
      <c r="L9" s="35"/>
    </row>
    <row r="10" spans="1:15" s="30" customFormat="1">
      <c r="A10" s="27"/>
      <c r="B10" s="28"/>
      <c r="C10" s="29"/>
      <c r="D10" s="26"/>
      <c r="F10" s="31"/>
      <c r="G10" s="35"/>
      <c r="H10" s="76"/>
      <c r="I10" s="35"/>
      <c r="J10" s="34"/>
      <c r="K10" s="35"/>
      <c r="L10" s="35"/>
    </row>
    <row r="11" spans="1:15" s="30" customFormat="1">
      <c r="A11" s="27"/>
      <c r="B11" s="28"/>
      <c r="C11" s="29"/>
      <c r="D11" s="26"/>
      <c r="F11" s="31"/>
      <c r="G11" s="35"/>
      <c r="H11" s="76"/>
      <c r="I11" s="35"/>
      <c r="J11" s="34"/>
      <c r="K11" s="35"/>
      <c r="L11" s="35"/>
    </row>
    <row r="12" spans="1:15" s="30" customFormat="1">
      <c r="A12" s="27"/>
      <c r="B12" s="28"/>
      <c r="C12" s="29"/>
      <c r="D12" s="26"/>
      <c r="F12" s="31"/>
      <c r="G12" s="35"/>
      <c r="H12" s="76"/>
      <c r="I12" s="35"/>
      <c r="J12" s="34"/>
      <c r="K12" s="35"/>
      <c r="L12" s="35"/>
    </row>
    <row r="13" spans="1:15" s="30" customFormat="1">
      <c r="A13" s="27"/>
      <c r="B13" s="28"/>
      <c r="C13" s="29"/>
      <c r="D13" s="26"/>
      <c r="F13" s="31"/>
      <c r="G13" s="35"/>
      <c r="H13" s="76"/>
      <c r="I13" s="35"/>
      <c r="J13" s="34"/>
      <c r="K13" s="35"/>
      <c r="L13" s="35"/>
    </row>
    <row r="14" spans="1:15" s="30" customFormat="1">
      <c r="A14" s="27"/>
      <c r="B14" s="28"/>
      <c r="C14" s="29"/>
      <c r="D14" s="26"/>
      <c r="F14" s="31"/>
      <c r="G14" s="35"/>
      <c r="H14" s="76"/>
      <c r="I14" s="35"/>
      <c r="J14" s="34"/>
      <c r="K14" s="35"/>
      <c r="L14" s="35"/>
    </row>
    <row r="15" spans="1:15" s="30" customFormat="1">
      <c r="A15" s="27"/>
      <c r="B15" s="28"/>
      <c r="C15" s="29"/>
      <c r="D15" s="26"/>
      <c r="F15" s="31"/>
      <c r="G15" s="35"/>
      <c r="H15" s="76"/>
      <c r="I15" s="35"/>
      <c r="J15" s="34"/>
      <c r="K15" s="35"/>
      <c r="L15" s="35"/>
    </row>
    <row r="16" spans="1:15" s="30" customFormat="1">
      <c r="A16" s="27"/>
      <c r="B16" s="28"/>
      <c r="C16" s="29"/>
      <c r="D16" s="26"/>
      <c r="F16" s="31"/>
      <c r="G16" s="35"/>
      <c r="H16" s="76"/>
      <c r="I16" s="35"/>
      <c r="J16" s="34"/>
      <c r="K16" s="35"/>
      <c r="L16" s="35"/>
    </row>
    <row r="17" spans="1:12" s="30" customFormat="1">
      <c r="A17" s="27"/>
      <c r="B17" s="28"/>
      <c r="C17" s="29"/>
      <c r="D17" s="26"/>
      <c r="F17" s="31"/>
      <c r="G17" s="35"/>
      <c r="H17" s="76"/>
      <c r="I17" s="35"/>
      <c r="J17" s="34"/>
      <c r="K17" s="35"/>
      <c r="L17" s="35"/>
    </row>
    <row r="18" spans="1:12" s="30" customFormat="1">
      <c r="A18" s="27"/>
      <c r="B18" s="28"/>
      <c r="C18" s="29"/>
      <c r="D18" s="26"/>
      <c r="F18" s="31"/>
      <c r="G18" s="35"/>
      <c r="H18" s="76"/>
      <c r="I18" s="35"/>
      <c r="J18" s="34"/>
      <c r="K18" s="35"/>
      <c r="L18" s="35"/>
    </row>
    <row r="19" spans="1:12" s="30" customFormat="1">
      <c r="A19" s="27"/>
      <c r="B19" s="28"/>
      <c r="C19" s="29"/>
      <c r="D19" s="26"/>
      <c r="F19" s="31"/>
      <c r="G19" s="35"/>
      <c r="H19" s="76"/>
      <c r="I19" s="35"/>
      <c r="J19" s="34"/>
      <c r="K19" s="35"/>
      <c r="L19" s="35"/>
    </row>
    <row r="20" spans="1:12" s="30" customFormat="1">
      <c r="A20" s="27"/>
      <c r="B20" s="28"/>
      <c r="C20" s="29"/>
      <c r="D20" s="26"/>
      <c r="F20" s="31"/>
      <c r="G20" s="35"/>
      <c r="H20" s="76"/>
      <c r="I20" s="35"/>
      <c r="J20" s="34"/>
      <c r="K20" s="35"/>
      <c r="L20" s="35"/>
    </row>
    <row r="21" spans="1:12" s="30" customFormat="1">
      <c r="A21" s="27"/>
      <c r="B21" s="28"/>
      <c r="C21" s="29"/>
      <c r="D21" s="26"/>
      <c r="F21" s="31"/>
      <c r="G21" s="35"/>
      <c r="H21" s="76"/>
      <c r="I21" s="35"/>
      <c r="J21" s="34"/>
      <c r="K21" s="35"/>
      <c r="L21" s="35"/>
    </row>
    <row r="22" spans="1:12" s="36" customFormat="1">
      <c r="A22" s="27"/>
      <c r="B22" s="28"/>
      <c r="C22" s="29"/>
      <c r="D22" s="26"/>
      <c r="E22" s="30"/>
      <c r="F22" s="31"/>
      <c r="G22" s="35"/>
      <c r="H22" s="76"/>
      <c r="I22" s="33"/>
      <c r="J22" s="34"/>
      <c r="K22" s="33"/>
      <c r="L22" s="35"/>
    </row>
    <row r="23" spans="1:12" s="36" customFormat="1">
      <c r="A23" s="27"/>
      <c r="B23" s="28"/>
      <c r="C23" s="29"/>
      <c r="D23" s="26"/>
      <c r="E23" s="30"/>
      <c r="F23" s="31"/>
      <c r="G23" s="35"/>
      <c r="H23" s="76"/>
      <c r="I23" s="33"/>
      <c r="J23" s="34"/>
      <c r="K23" s="33"/>
      <c r="L23" s="35"/>
    </row>
  </sheetData>
  <mergeCells count="4"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" enableFormatConditionsCalculation="0">
    <pageSetUpPr fitToPage="1"/>
  </sheetPr>
  <dimension ref="A1:O24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2" sqref="A2:L2"/>
    </sheetView>
  </sheetViews>
  <sheetFormatPr baseColWidth="10" defaultColWidth="8.83203125" defaultRowHeight="12" x14ac:dyDescent="0"/>
  <cols>
    <col min="1" max="1" width="4.6640625" style="27" customWidth="1"/>
    <col min="2" max="2" width="13.6640625" style="93" customWidth="1"/>
    <col min="3" max="3" width="6.6640625" style="23" customWidth="1"/>
    <col min="4" max="4" width="5.6640625" style="20" customWidth="1"/>
    <col min="5" max="5" width="22.33203125" style="30" customWidth="1"/>
    <col min="6" max="6" width="8.6640625" style="9" customWidth="1"/>
    <col min="7" max="7" width="7.6640625" style="35" customWidth="1"/>
    <col min="8" max="8" width="9.1640625" style="76" customWidth="1"/>
    <col min="9" max="9" width="14.6640625" style="18" customWidth="1"/>
    <col min="10" max="10" width="10.1640625" style="19" bestFit="1" customWidth="1"/>
    <col min="11" max="11" width="13.6640625" style="18" customWidth="1"/>
    <col min="12" max="12" width="13.6640625" style="7" customWidth="1"/>
    <col min="13" max="13" width="9.1640625" style="70" hidden="1" customWidth="1"/>
    <col min="14" max="14" width="0" hidden="1" customWidth="1"/>
  </cols>
  <sheetData>
    <row r="1" spans="1:15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5" ht="19.5" customHeight="1">
      <c r="A2" s="180" t="s">
        <v>1539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5" ht="18" customHeight="1">
      <c r="A3" s="182" t="s">
        <v>1563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71" t="s">
        <v>1245</v>
      </c>
    </row>
    <row r="4" spans="1:15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  <c r="M4" s="72"/>
    </row>
    <row r="5" spans="1:15" s="61" customFormat="1" ht="15.25" customHeight="1">
      <c r="A5" s="3" t="s">
        <v>1756</v>
      </c>
      <c r="B5" s="5" t="s">
        <v>1757</v>
      </c>
      <c r="C5" s="60" t="s">
        <v>1516</v>
      </c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  <c r="M5" s="73" t="s">
        <v>1241</v>
      </c>
    </row>
    <row r="6" spans="1:15" s="30" customFormat="1">
      <c r="A6" s="27">
        <v>1</v>
      </c>
      <c r="B6" s="93">
        <v>32.04</v>
      </c>
      <c r="C6" s="29"/>
      <c r="D6" s="26">
        <v>1</v>
      </c>
      <c r="E6" s="30" t="s">
        <v>52</v>
      </c>
      <c r="F6" s="31">
        <f>VLOOKUP($E6,Atletas!$1:$1048576,7,FALSE)</f>
        <v>36231</v>
      </c>
      <c r="G6" s="31" t="str">
        <f>VLOOKUP($E6,Atletas!$1:$1048576,9,FALSE)</f>
        <v>Iniciado</v>
      </c>
      <c r="H6" s="76" t="str">
        <f>VLOOKUP($E6,Atletas!$1:$1048576,5,FALSE)</f>
        <v>ACDSJ</v>
      </c>
      <c r="I6" s="35" t="s">
        <v>1434</v>
      </c>
      <c r="J6" s="34">
        <v>41461</v>
      </c>
      <c r="K6" s="35"/>
      <c r="L6" s="35" t="s">
        <v>27</v>
      </c>
      <c r="M6" s="44"/>
    </row>
    <row r="7" spans="1:15">
      <c r="A7" s="27">
        <v>2</v>
      </c>
      <c r="B7" s="93">
        <v>33.29</v>
      </c>
      <c r="C7" s="29"/>
      <c r="D7" s="26">
        <v>2</v>
      </c>
      <c r="E7" s="30" t="s">
        <v>2075</v>
      </c>
      <c r="F7" s="31">
        <f>VLOOKUP($E7,Atletas!$1:$1048576,7,FALSE)</f>
        <v>35978</v>
      </c>
      <c r="G7" s="31" t="str">
        <f>VLOOKUP($E7,Atletas!$1:$1048576,9,FALSE)</f>
        <v>Iniciado</v>
      </c>
      <c r="H7" s="76" t="str">
        <f>VLOOKUP($E7,Atletas!$1:$1048576,5,FALSE)</f>
        <v>CSM</v>
      </c>
      <c r="I7" s="35" t="s">
        <v>1434</v>
      </c>
      <c r="J7" s="34">
        <v>41461</v>
      </c>
      <c r="K7" s="35"/>
      <c r="L7" s="35" t="s">
        <v>2260</v>
      </c>
      <c r="M7" s="44"/>
      <c r="N7" s="30"/>
      <c r="O7" s="30"/>
    </row>
    <row r="8" spans="1:15">
      <c r="A8" s="27">
        <v>3</v>
      </c>
      <c r="B8" s="93">
        <v>34.71</v>
      </c>
      <c r="C8" s="29"/>
      <c r="D8" s="26">
        <v>3</v>
      </c>
      <c r="E8" s="30" t="s">
        <v>2982</v>
      </c>
      <c r="F8" s="31">
        <f>VLOOKUP($E8,Atletas!$1:$1048576,7,FALSE)</f>
        <v>35856</v>
      </c>
      <c r="G8" s="31" t="str">
        <f>VLOOKUP($E8,Atletas!$1:$1048576,9,FALSE)</f>
        <v>Iniciado</v>
      </c>
      <c r="H8" s="76" t="str">
        <f>VLOOKUP($E8,Atletas!$1:$1048576,5,FALSE)</f>
        <v>AJS</v>
      </c>
      <c r="I8" s="35" t="s">
        <v>1434</v>
      </c>
      <c r="J8" s="34">
        <v>41461</v>
      </c>
      <c r="K8" s="35"/>
      <c r="L8" s="35" t="s">
        <v>27</v>
      </c>
      <c r="M8" s="30"/>
      <c r="N8" s="30"/>
    </row>
    <row r="9" spans="1:15">
      <c r="A9" s="27">
        <v>4</v>
      </c>
      <c r="B9" s="93">
        <v>37.11</v>
      </c>
      <c r="C9" s="29"/>
      <c r="D9" s="26">
        <v>4</v>
      </c>
      <c r="E9" s="30" t="s">
        <v>2173</v>
      </c>
      <c r="F9" s="31">
        <f>VLOOKUP($E9,Atletas!$1:$1048576,7,FALSE)</f>
        <v>36059</v>
      </c>
      <c r="G9" s="31" t="str">
        <f>VLOOKUP($E9,Atletas!$1:$1048576,9,FALSE)</f>
        <v>Iniciado</v>
      </c>
      <c r="H9" s="76" t="str">
        <f>VLOOKUP($E9,Atletas!$1:$1048576,5,FALSE)</f>
        <v>AJS</v>
      </c>
      <c r="I9" s="35" t="s">
        <v>1434</v>
      </c>
      <c r="J9" s="34">
        <v>41461</v>
      </c>
      <c r="K9" s="35"/>
      <c r="L9" s="35" t="s">
        <v>27</v>
      </c>
      <c r="M9" s="30"/>
      <c r="N9" s="30"/>
    </row>
    <row r="10" spans="1:15">
      <c r="A10" s="27">
        <v>5</v>
      </c>
      <c r="B10" s="93">
        <v>37.82</v>
      </c>
      <c r="C10" s="29"/>
      <c r="D10" s="26">
        <v>5</v>
      </c>
      <c r="E10" s="30" t="s">
        <v>3283</v>
      </c>
      <c r="F10" s="31">
        <f>VLOOKUP($E10,Atletas!$1:$1048576,7,FALSE)</f>
        <v>35924</v>
      </c>
      <c r="G10" s="31" t="str">
        <f>VLOOKUP($E10,Atletas!$1:$1048576,9,FALSE)</f>
        <v>Iniciado</v>
      </c>
      <c r="H10" s="76" t="str">
        <f>VLOOKUP($E10,Atletas!$1:$1048576,5,FALSE)</f>
        <v>AJS</v>
      </c>
      <c r="I10" s="35" t="s">
        <v>1434</v>
      </c>
      <c r="J10" s="34">
        <v>41461</v>
      </c>
      <c r="K10" s="35"/>
      <c r="L10" s="35" t="s">
        <v>27</v>
      </c>
      <c r="M10" s="30"/>
      <c r="N10" s="30"/>
    </row>
    <row r="11" spans="1:15">
      <c r="A11" s="27">
        <v>6</v>
      </c>
      <c r="B11" s="93">
        <v>38.11</v>
      </c>
      <c r="C11" s="29"/>
      <c r="D11" s="26">
        <v>2</v>
      </c>
      <c r="E11" s="30" t="s">
        <v>2783</v>
      </c>
      <c r="F11" s="31">
        <f>VLOOKUP($E11,Atletas!$1:$1048576,7,FALSE)</f>
        <v>36042</v>
      </c>
      <c r="G11" s="31" t="str">
        <f>VLOOKUP($E11,Atletas!$1:$1048576,9,FALSE)</f>
        <v>Iniciado</v>
      </c>
      <c r="H11" s="76" t="str">
        <f>VLOOKUP($E11,Atletas!$1:$1048576,5,FALSE)</f>
        <v>CSM</v>
      </c>
      <c r="I11" s="35" t="s">
        <v>1434</v>
      </c>
      <c r="J11" s="34">
        <v>41315</v>
      </c>
      <c r="K11" s="35"/>
      <c r="L11" s="35" t="s">
        <v>27</v>
      </c>
      <c r="M11" s="44"/>
      <c r="N11" s="30"/>
      <c r="O11" s="30"/>
    </row>
    <row r="12" spans="1:15" s="30" customFormat="1">
      <c r="A12" s="27">
        <v>7</v>
      </c>
      <c r="B12" s="93">
        <v>39.65</v>
      </c>
      <c r="C12" s="29"/>
      <c r="D12" s="26">
        <v>3</v>
      </c>
      <c r="E12" s="30" t="s">
        <v>2082</v>
      </c>
      <c r="F12" s="31">
        <f>VLOOKUP($E12,Atletas!$1:$1048576,7,FALSE)</f>
        <v>36273</v>
      </c>
      <c r="G12" s="31" t="str">
        <f>VLOOKUP($E12,Atletas!$1:$1048576,9,FALSE)</f>
        <v>Iniciado</v>
      </c>
      <c r="H12" s="76" t="str">
        <f>VLOOKUP($E12,Atletas!$1:$1048576,5,FALSE)</f>
        <v>CSM</v>
      </c>
      <c r="I12" s="35" t="s">
        <v>1434</v>
      </c>
      <c r="J12" s="34">
        <v>41315</v>
      </c>
      <c r="K12" s="35"/>
      <c r="L12" s="35" t="s">
        <v>27</v>
      </c>
      <c r="M12" s="44"/>
    </row>
    <row r="13" spans="1:15">
      <c r="A13" s="27">
        <v>8</v>
      </c>
      <c r="B13" s="93">
        <v>40.46</v>
      </c>
      <c r="C13" s="29"/>
      <c r="D13" s="26">
        <v>6</v>
      </c>
      <c r="E13" s="30" t="s">
        <v>38</v>
      </c>
      <c r="F13" s="31">
        <f>VLOOKUP($E13,Atletas!$1:$1048576,7,FALSE)</f>
        <v>36518</v>
      </c>
      <c r="G13" s="31" t="str">
        <f>VLOOKUP($E13,Atletas!$1:$1048576,9,FALSE)</f>
        <v>Iniciado</v>
      </c>
      <c r="H13" s="76" t="str">
        <f>VLOOKUP($E13,Atletas!$1:$1048576,5,FALSE)</f>
        <v>CSM</v>
      </c>
      <c r="I13" s="35" t="s">
        <v>1434</v>
      </c>
      <c r="J13" s="34">
        <v>41461</v>
      </c>
      <c r="K13" s="35"/>
      <c r="L13" s="35" t="s">
        <v>27</v>
      </c>
      <c r="M13" s="44"/>
    </row>
    <row r="14" spans="1:15" s="30" customFormat="1">
      <c r="A14" s="27">
        <v>9</v>
      </c>
      <c r="B14" s="93">
        <v>40.71</v>
      </c>
      <c r="C14" s="29"/>
      <c r="D14" s="26">
        <v>4</v>
      </c>
      <c r="E14" s="30" t="s">
        <v>1768</v>
      </c>
      <c r="F14" s="31">
        <f>VLOOKUP($E14,Atletas!$1:$1048576,7,FALSE)</f>
        <v>36481</v>
      </c>
      <c r="G14" s="31" t="str">
        <f>VLOOKUP($E14,Atletas!$1:$1048576,9,FALSE)</f>
        <v>Iniciado</v>
      </c>
      <c r="H14" s="76" t="str">
        <f>VLOOKUP($E14,Atletas!$1:$1048576,5,FALSE)</f>
        <v>ACDSJ</v>
      </c>
      <c r="I14" s="35" t="s">
        <v>1434</v>
      </c>
      <c r="J14" s="34">
        <v>41315</v>
      </c>
      <c r="K14" s="35"/>
      <c r="L14" s="35" t="s">
        <v>27</v>
      </c>
    </row>
    <row r="15" spans="1:15" s="30" customFormat="1">
      <c r="A15" s="27"/>
      <c r="B15" s="93"/>
      <c r="C15" s="29"/>
      <c r="D15" s="26"/>
      <c r="E15" s="30" t="s">
        <v>7</v>
      </c>
      <c r="F15" s="31">
        <f>VLOOKUP($E15,Atletas!$1:$1048576,7,FALSE)</f>
        <v>36062</v>
      </c>
      <c r="G15" s="31" t="str">
        <f>VLOOKUP($E15,Atletas!$1:$1048576,9,FALSE)</f>
        <v>Iniciado</v>
      </c>
      <c r="H15" s="76" t="str">
        <f>VLOOKUP($E15,Atletas!$1:$1048576,5,FALSE)</f>
        <v>CSM</v>
      </c>
      <c r="I15" s="35"/>
      <c r="J15" s="34"/>
      <c r="K15" s="35"/>
      <c r="L15" s="35" t="s">
        <v>2261</v>
      </c>
      <c r="M15" s="44"/>
    </row>
    <row r="16" spans="1:15">
      <c r="C16" s="29"/>
      <c r="D16" s="26"/>
      <c r="F16" s="31">
        <f>VLOOKUP($E16,Atletas!$1:$1048576,7,FALSE)</f>
        <v>0</v>
      </c>
      <c r="G16" s="31">
        <f>VLOOKUP($E16,Atletas!$1:$1048576,9,FALSE)</f>
        <v>0</v>
      </c>
      <c r="H16" s="76">
        <f>VLOOKUP($E16,Atletas!$1:$1048576,5,FALSE)</f>
        <v>0</v>
      </c>
      <c r="I16" s="35"/>
      <c r="J16" s="34"/>
      <c r="K16" s="35"/>
      <c r="L16" s="35" t="s">
        <v>27</v>
      </c>
      <c r="M16" s="44"/>
    </row>
    <row r="17" spans="1:14">
      <c r="C17" s="29"/>
      <c r="D17" s="26"/>
      <c r="F17" s="31">
        <f>VLOOKUP($E17,Atletas!$1:$1048576,7,FALSE)</f>
        <v>0</v>
      </c>
      <c r="G17" s="31">
        <f>VLOOKUP($E17,Atletas!$1:$1048576,9,FALSE)</f>
        <v>0</v>
      </c>
      <c r="H17" s="76">
        <f>VLOOKUP($E17,Atletas!$1:$1048576,5,FALSE)</f>
        <v>0</v>
      </c>
      <c r="I17" s="35"/>
      <c r="J17" s="34"/>
      <c r="K17" s="35"/>
      <c r="L17" s="35" t="s">
        <v>27</v>
      </c>
      <c r="M17" s="44"/>
    </row>
    <row r="18" spans="1:14" s="30" customFormat="1">
      <c r="A18" s="27"/>
      <c r="B18" s="93"/>
      <c r="C18" s="29"/>
      <c r="D18" s="26"/>
      <c r="F18" s="31"/>
      <c r="G18" s="31"/>
      <c r="H18" s="76"/>
      <c r="I18" s="35"/>
      <c r="J18" s="34"/>
      <c r="K18" s="35"/>
      <c r="L18" s="35"/>
      <c r="M18" s="44"/>
    </row>
    <row r="19" spans="1:14">
      <c r="C19" s="29"/>
      <c r="D19" s="26"/>
      <c r="F19" s="31"/>
      <c r="G19" s="31"/>
      <c r="I19" s="35"/>
      <c r="J19" s="34"/>
      <c r="K19" s="35"/>
      <c r="L19" s="35"/>
      <c r="M19" s="44"/>
    </row>
    <row r="20" spans="1:14" s="30" customFormat="1">
      <c r="A20" s="178" t="s">
        <v>1243</v>
      </c>
      <c r="B20" s="17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44"/>
      <c r="N20" s="45"/>
    </row>
    <row r="21" spans="1:14" s="30" customFormat="1">
      <c r="A21" s="27"/>
      <c r="B21" s="93"/>
      <c r="C21" s="29"/>
      <c r="D21" s="26"/>
      <c r="F21" s="31"/>
      <c r="G21" s="31"/>
      <c r="H21" s="76"/>
      <c r="I21" s="35"/>
      <c r="J21" s="34"/>
      <c r="K21" s="35"/>
      <c r="L21" s="35"/>
      <c r="M21" s="44"/>
      <c r="N21" s="44"/>
    </row>
    <row r="22" spans="1:14" s="30" customFormat="1">
      <c r="A22" s="27"/>
      <c r="B22" s="93"/>
      <c r="C22" s="29"/>
      <c r="D22" s="26"/>
      <c r="F22" s="31"/>
      <c r="G22" s="31"/>
      <c r="H22" s="76"/>
      <c r="I22" s="35"/>
      <c r="J22" s="34"/>
      <c r="K22" s="35"/>
      <c r="L22" s="35"/>
      <c r="M22" s="44"/>
      <c r="N22" s="44"/>
    </row>
    <row r="23" spans="1:14" s="30" customFormat="1">
      <c r="A23" s="27"/>
      <c r="B23" s="93"/>
      <c r="C23" s="29"/>
      <c r="D23" s="26"/>
      <c r="F23" s="31"/>
      <c r="G23" s="31"/>
      <c r="H23" s="76"/>
      <c r="I23" s="35"/>
      <c r="J23" s="34"/>
      <c r="K23" s="35"/>
      <c r="L23" s="35"/>
      <c r="M23" s="44"/>
      <c r="N23" s="45"/>
    </row>
    <row r="24" spans="1:14" s="30" customFormat="1">
      <c r="A24" s="27"/>
      <c r="B24" s="93"/>
      <c r="C24" s="29"/>
      <c r="D24" s="26"/>
      <c r="F24" s="31"/>
      <c r="G24" s="31"/>
      <c r="H24" s="76"/>
      <c r="I24" s="35"/>
      <c r="J24" s="34"/>
      <c r="K24" s="35"/>
      <c r="L24" s="35"/>
      <c r="M24" s="44"/>
      <c r="N24" s="44"/>
    </row>
  </sheetData>
  <mergeCells count="5">
    <mergeCell ref="A20:L20"/>
    <mergeCell ref="A2:L2"/>
    <mergeCell ref="A1:L1"/>
    <mergeCell ref="A3:L3"/>
    <mergeCell ref="A4:K4"/>
  </mergeCells>
  <phoneticPr fontId="5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9" enableFormatConditionsCalculation="0">
    <pageSetUpPr fitToPage="1"/>
  </sheetPr>
  <dimension ref="A1:N17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M9" sqref="M9"/>
    </sheetView>
  </sheetViews>
  <sheetFormatPr baseColWidth="10" defaultColWidth="8.83203125" defaultRowHeight="12" x14ac:dyDescent="0"/>
  <cols>
    <col min="1" max="1" width="4.6640625" style="2" customWidth="1"/>
    <col min="2" max="2" width="13.6640625" style="55" customWidth="1"/>
    <col min="3" max="3" width="5.83203125" style="23" customWidth="1"/>
    <col min="4" max="4" width="5.83203125" style="20" customWidth="1"/>
    <col min="5" max="5" width="22.33203125" customWidth="1"/>
    <col min="6" max="6" width="8.6640625" style="9" customWidth="1"/>
    <col min="7" max="7" width="6.6640625" style="7" customWidth="1"/>
    <col min="8" max="8" width="9.1640625" style="144" customWidth="1"/>
    <col min="9" max="9" width="11.83203125" style="18" customWidth="1"/>
    <col min="10" max="10" width="9.33203125" style="19" customWidth="1"/>
    <col min="11" max="11" width="10.6640625" style="18" customWidth="1"/>
    <col min="12" max="12" width="10.83203125" style="18" customWidth="1"/>
    <col min="13" max="13" width="23.5" style="7" customWidth="1"/>
    <col min="14" max="14" width="8.33203125" style="18" customWidth="1"/>
  </cols>
  <sheetData>
    <row r="1" spans="1:14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91"/>
    </row>
    <row r="2" spans="1:14" ht="19.5" customHeight="1">
      <c r="A2" s="180" t="s">
        <v>1459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94"/>
    </row>
    <row r="3" spans="1:14" ht="18" customHeight="1">
      <c r="A3" s="182" t="s">
        <v>1271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94"/>
    </row>
    <row r="4" spans="1:14" ht="6" customHeight="1">
      <c r="A4" s="192"/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3"/>
    </row>
    <row r="5" spans="1:14" s="61" customFormat="1" ht="15.25" customHeight="1">
      <c r="A5" s="3" t="s">
        <v>1756</v>
      </c>
      <c r="B5" s="53" t="s">
        <v>1757</v>
      </c>
      <c r="C5" s="60" t="s">
        <v>1758</v>
      </c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156" t="s">
        <v>1712</v>
      </c>
      <c r="M5" s="4" t="s">
        <v>1425</v>
      </c>
      <c r="N5" s="4" t="s">
        <v>1577</v>
      </c>
    </row>
    <row r="6" spans="1:14" s="30" customFormat="1">
      <c r="A6" s="27">
        <v>1</v>
      </c>
      <c r="B6" s="54">
        <v>906</v>
      </c>
      <c r="C6" s="29" t="s">
        <v>2848</v>
      </c>
      <c r="D6" s="26">
        <v>1</v>
      </c>
      <c r="E6" s="30" t="s">
        <v>1665</v>
      </c>
      <c r="F6" s="31">
        <f>VLOOKUP($E6,Atletas!$1:$1048576,7,FALSE)</f>
        <v>36857</v>
      </c>
      <c r="G6" s="31" t="str">
        <f>VLOOKUP($E6,Atletas!$1:$1048576,9,FALSE)</f>
        <v>Infantil</v>
      </c>
      <c r="H6" s="76" t="str">
        <f>VLOOKUP($E6,Atletas!$1:$1048576,5,FALSE)</f>
        <v>GDE</v>
      </c>
      <c r="I6" s="35" t="s">
        <v>1434</v>
      </c>
      <c r="J6" s="34">
        <v>41300</v>
      </c>
      <c r="K6" s="35"/>
      <c r="L6" s="35" t="s">
        <v>27</v>
      </c>
      <c r="M6" s="35" t="s">
        <v>2849</v>
      </c>
      <c r="N6" s="30" t="str">
        <f t="shared" ref="N6" si="0">IF(L6="rp",CONCATENATE(B6," p - 12"),L6)</f>
        <v>906 p - 12</v>
      </c>
    </row>
    <row r="7" spans="1:14" s="30" customFormat="1">
      <c r="A7" s="27">
        <v>2</v>
      </c>
      <c r="B7" s="54">
        <v>857</v>
      </c>
      <c r="C7" s="29" t="s">
        <v>2848</v>
      </c>
      <c r="D7" s="26">
        <v>2</v>
      </c>
      <c r="E7" s="30" t="s">
        <v>2089</v>
      </c>
      <c r="F7" s="31">
        <f>VLOOKUP($E7,Atletas!$1:$1048576,7,FALSE)</f>
        <v>36963</v>
      </c>
      <c r="G7" s="31" t="str">
        <f>VLOOKUP($E7,Atletas!$1:$1048576,9,FALSE)</f>
        <v>Infantil</v>
      </c>
      <c r="H7" s="76" t="str">
        <f>VLOOKUP($E7,Atletas!$1:$1048576,5,FALSE)</f>
        <v>CSM</v>
      </c>
      <c r="I7" s="35" t="s">
        <v>1434</v>
      </c>
      <c r="J7" s="34">
        <v>41300</v>
      </c>
      <c r="K7" s="44"/>
      <c r="L7" s="35" t="s">
        <v>27</v>
      </c>
      <c r="M7" s="35" t="s">
        <v>2851</v>
      </c>
    </row>
    <row r="8" spans="1:14" s="30" customFormat="1">
      <c r="A8" s="27">
        <v>3</v>
      </c>
      <c r="B8" s="54">
        <v>768</v>
      </c>
      <c r="C8" s="29" t="s">
        <v>2848</v>
      </c>
      <c r="D8" s="26">
        <v>3</v>
      </c>
      <c r="E8" s="30" t="s">
        <v>2090</v>
      </c>
      <c r="F8" s="31">
        <f>VLOOKUP($E8,Atletas!$1:$1048576,7,FALSE)</f>
        <v>37056</v>
      </c>
      <c r="G8" s="31" t="str">
        <f>VLOOKUP($E8,Atletas!$1:$1048576,9,FALSE)</f>
        <v>Infantil</v>
      </c>
      <c r="H8" s="76" t="str">
        <f>VLOOKUP($E8,Atletas!$1:$1048576,5,FALSE)</f>
        <v>ACDSJ</v>
      </c>
      <c r="I8" s="35" t="s">
        <v>1434</v>
      </c>
      <c r="J8" s="34">
        <v>41300</v>
      </c>
      <c r="K8" s="44"/>
      <c r="L8" s="35" t="s">
        <v>27</v>
      </c>
      <c r="M8" s="35" t="s">
        <v>2852</v>
      </c>
    </row>
    <row r="9" spans="1:14" s="30" customFormat="1">
      <c r="A9" s="27">
        <v>4</v>
      </c>
      <c r="B9" s="54">
        <v>743</v>
      </c>
      <c r="C9" s="29" t="s">
        <v>2848</v>
      </c>
      <c r="D9" s="26">
        <v>4</v>
      </c>
      <c r="E9" s="30" t="s">
        <v>2791</v>
      </c>
      <c r="F9" s="31">
        <f>VLOOKUP($E9,Atletas!$1:$1048576,7,FALSE)</f>
        <v>36663</v>
      </c>
      <c r="G9" s="31" t="str">
        <f>VLOOKUP($E9,Atletas!$1:$1048576,9,FALSE)</f>
        <v>Infantil</v>
      </c>
      <c r="H9" s="76" t="str">
        <f>VLOOKUP($E9,Atletas!$1:$1048576,5,FALSE)</f>
        <v>CSM</v>
      </c>
      <c r="I9" s="35" t="s">
        <v>1434</v>
      </c>
      <c r="J9" s="34">
        <v>41300</v>
      </c>
      <c r="K9" s="44"/>
      <c r="L9" s="35" t="s">
        <v>27</v>
      </c>
      <c r="M9" s="35" t="s">
        <v>2853</v>
      </c>
    </row>
    <row r="10" spans="1:14" s="30" customFormat="1">
      <c r="A10" s="27">
        <v>5</v>
      </c>
      <c r="B10" s="54">
        <v>667</v>
      </c>
      <c r="C10" s="29" t="s">
        <v>2848</v>
      </c>
      <c r="D10" s="26">
        <v>5</v>
      </c>
      <c r="E10" s="30" t="s">
        <v>2758</v>
      </c>
      <c r="F10" s="31">
        <f>VLOOKUP($E10,Atletas!$1:$1048576,7,FALSE)</f>
        <v>36997</v>
      </c>
      <c r="G10" s="31" t="str">
        <f>VLOOKUP($E10,Atletas!$1:$1048576,9,FALSE)</f>
        <v>Infantil</v>
      </c>
      <c r="H10" s="76" t="str">
        <f>VLOOKUP($E10,Atletas!$1:$1048576,5,FALSE)</f>
        <v>ACDSJ</v>
      </c>
      <c r="I10" s="35" t="s">
        <v>1434</v>
      </c>
      <c r="J10" s="34">
        <v>41300</v>
      </c>
      <c r="K10" s="44"/>
      <c r="L10" s="35" t="s">
        <v>27</v>
      </c>
      <c r="M10" s="35" t="s">
        <v>2854</v>
      </c>
    </row>
    <row r="11" spans="1:14" s="30" customFormat="1">
      <c r="A11" s="27">
        <v>6</v>
      </c>
      <c r="B11" s="54">
        <v>625</v>
      </c>
      <c r="C11" s="29" t="s">
        <v>2848</v>
      </c>
      <c r="D11" s="26">
        <v>6</v>
      </c>
      <c r="E11" s="30" t="s">
        <v>2076</v>
      </c>
      <c r="F11" s="31">
        <f>VLOOKUP($E11,Atletas!$1:$1048576,7,FALSE)</f>
        <v>36708</v>
      </c>
      <c r="G11" s="31" t="str">
        <f>VLOOKUP($E11,Atletas!$1:$1048576,9,FALSE)</f>
        <v>Infantil</v>
      </c>
      <c r="H11" s="76" t="str">
        <f>VLOOKUP($E11,Atletas!$1:$1048576,5,FALSE)</f>
        <v>ACDSJ</v>
      </c>
      <c r="I11" s="35" t="s">
        <v>1434</v>
      </c>
      <c r="J11" s="34">
        <v>41300</v>
      </c>
      <c r="K11" s="44"/>
      <c r="L11" s="35" t="s">
        <v>27</v>
      </c>
      <c r="M11" s="35" t="s">
        <v>2855</v>
      </c>
    </row>
    <row r="12" spans="1:14" s="30" customFormat="1">
      <c r="A12" s="27">
        <v>7</v>
      </c>
      <c r="B12" s="54">
        <v>410</v>
      </c>
      <c r="C12" s="29" t="s">
        <v>2848</v>
      </c>
      <c r="D12" s="26">
        <v>7</v>
      </c>
      <c r="E12" s="30" t="s">
        <v>2795</v>
      </c>
      <c r="F12" s="31">
        <f>VLOOKUP($E12,Atletas!$1:$1048576,7,FALSE)</f>
        <v>36659</v>
      </c>
      <c r="G12" s="31" t="str">
        <f>VLOOKUP($E12,Atletas!$1:$1048576,9,FALSE)</f>
        <v>Infantil</v>
      </c>
      <c r="H12" s="76" t="str">
        <f>VLOOKUP($E12,Atletas!$1:$1048576,5,FALSE)</f>
        <v>AJS</v>
      </c>
      <c r="I12" s="35" t="s">
        <v>1434</v>
      </c>
      <c r="J12" s="34">
        <v>41300</v>
      </c>
      <c r="K12" s="44"/>
      <c r="L12" s="35" t="s">
        <v>27</v>
      </c>
      <c r="M12" s="35" t="s">
        <v>2856</v>
      </c>
    </row>
    <row r="13" spans="1:14" s="30" customFormat="1">
      <c r="A13" s="27">
        <v>8</v>
      </c>
      <c r="B13" s="54">
        <v>398</v>
      </c>
      <c r="C13" s="29" t="s">
        <v>2848</v>
      </c>
      <c r="D13" s="26">
        <v>8</v>
      </c>
      <c r="E13" s="30" t="s">
        <v>2796</v>
      </c>
      <c r="F13" s="31">
        <f>VLOOKUP($E13,Atletas!$1:$1048576,7,FALSE)</f>
        <v>36929</v>
      </c>
      <c r="G13" s="31" t="str">
        <f>VLOOKUP($E13,Atletas!$1:$1048576,9,FALSE)</f>
        <v>Infantil</v>
      </c>
      <c r="H13" s="76" t="str">
        <f>VLOOKUP($E13,Atletas!$1:$1048576,5,FALSE)</f>
        <v>ADRAP</v>
      </c>
      <c r="I13" s="35" t="s">
        <v>1434</v>
      </c>
      <c r="J13" s="34">
        <v>41300</v>
      </c>
      <c r="K13" s="44"/>
      <c r="L13" s="35" t="s">
        <v>27</v>
      </c>
      <c r="M13" s="35" t="s">
        <v>2857</v>
      </c>
    </row>
    <row r="14" spans="1:14" s="30" customFormat="1">
      <c r="A14" s="27">
        <v>9</v>
      </c>
      <c r="B14" s="54">
        <v>389</v>
      </c>
      <c r="C14" s="29" t="s">
        <v>2848</v>
      </c>
      <c r="D14" s="26">
        <v>9</v>
      </c>
      <c r="E14" s="30" t="s">
        <v>2794</v>
      </c>
      <c r="F14" s="31">
        <f>VLOOKUP($E14,Atletas!$1:$1048576,7,FALSE)</f>
        <v>37164</v>
      </c>
      <c r="G14" s="31" t="str">
        <f>VLOOKUP($E14,Atletas!$1:$1048576,9,FALSE)</f>
        <v>Infantil</v>
      </c>
      <c r="H14" s="76" t="str">
        <f>VLOOKUP($E14,Atletas!$1:$1048576,5,FALSE)</f>
        <v>AJS</v>
      </c>
      <c r="I14" s="35" t="s">
        <v>1434</v>
      </c>
      <c r="J14" s="34">
        <v>41300</v>
      </c>
      <c r="K14" s="44"/>
      <c r="L14" s="35" t="s">
        <v>27</v>
      </c>
      <c r="M14" s="35" t="s">
        <v>2858</v>
      </c>
    </row>
    <row r="15" spans="1:14" s="30" customFormat="1">
      <c r="A15" s="27">
        <v>10</v>
      </c>
      <c r="B15" s="54">
        <v>341</v>
      </c>
      <c r="C15" s="29" t="s">
        <v>2848</v>
      </c>
      <c r="D15" s="26">
        <v>10</v>
      </c>
      <c r="E15" s="30" t="s">
        <v>2790</v>
      </c>
      <c r="F15" s="31">
        <f>VLOOKUP($E15,Atletas!$1:$1048576,7,FALSE)</f>
        <v>37201</v>
      </c>
      <c r="G15" s="31" t="str">
        <f>VLOOKUP($E15,Atletas!$1:$1048576,9,FALSE)</f>
        <v>Infantil</v>
      </c>
      <c r="H15" s="76" t="str">
        <f>VLOOKUP($E15,Atletas!$1:$1048576,5,FALSE)</f>
        <v>AJS</v>
      </c>
      <c r="I15" s="35" t="s">
        <v>1434</v>
      </c>
      <c r="J15" s="34">
        <v>41300</v>
      </c>
      <c r="K15" s="35"/>
      <c r="L15" s="35" t="s">
        <v>27</v>
      </c>
      <c r="M15" s="35" t="s">
        <v>2859</v>
      </c>
      <c r="N15" s="35"/>
    </row>
    <row r="16" spans="1:14" s="30" customFormat="1">
      <c r="A16" s="27">
        <v>11</v>
      </c>
      <c r="B16" s="54">
        <v>316</v>
      </c>
      <c r="C16" s="29" t="s">
        <v>2848</v>
      </c>
      <c r="D16" s="26">
        <v>11</v>
      </c>
      <c r="E16" s="30" t="s">
        <v>2169</v>
      </c>
      <c r="F16" s="31">
        <f>VLOOKUP($E16,Atletas!$1:$1048576,7,FALSE)</f>
        <v>36982</v>
      </c>
      <c r="G16" s="31" t="str">
        <f>VLOOKUP($E16,Atletas!$1:$1048576,9,FALSE)</f>
        <v>Infantil</v>
      </c>
      <c r="H16" s="76" t="str">
        <f>VLOOKUP($E16,Atletas!$1:$1048576,5,FALSE)</f>
        <v>AJS</v>
      </c>
      <c r="I16" s="35" t="s">
        <v>1434</v>
      </c>
      <c r="J16" s="34">
        <v>41300</v>
      </c>
      <c r="K16" s="35"/>
      <c r="L16" s="35" t="s">
        <v>27</v>
      </c>
      <c r="M16" s="35"/>
      <c r="N16" s="35"/>
    </row>
    <row r="17" spans="1:14" s="30" customFormat="1">
      <c r="A17" s="27"/>
      <c r="B17" s="54"/>
      <c r="C17" s="29"/>
      <c r="D17" s="26"/>
      <c r="F17" s="31">
        <f>VLOOKUP($E17,Atletas!$1:$1048576,7,FALSE)</f>
        <v>0</v>
      </c>
      <c r="G17" s="31">
        <f>VLOOKUP($E17,Atletas!$1:$1048576,9,FALSE)</f>
        <v>0</v>
      </c>
      <c r="H17" s="76">
        <f>VLOOKUP($E17,Atletas!$1:$1048576,5,FALSE)</f>
        <v>0</v>
      </c>
      <c r="I17" s="35"/>
      <c r="J17" s="34"/>
      <c r="K17" s="35"/>
      <c r="L17" s="35" t="s">
        <v>27</v>
      </c>
      <c r="M17" s="35"/>
      <c r="N17" s="35"/>
    </row>
  </sheetData>
  <mergeCells count="4">
    <mergeCell ref="A1:N1"/>
    <mergeCell ref="A4:N4"/>
    <mergeCell ref="A2:N2"/>
    <mergeCell ref="A3:N3"/>
  </mergeCells>
  <phoneticPr fontId="0" type="noConversion"/>
  <pageMargins left="0.15944881889763785" right="0.15944881889763785" top="0.58629921259842532" bottom="0.38944881889763777" header="0" footer="0"/>
  <pageSetup paperSize="9" scale="85" fitToHeight="0" orientation="landscape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0"/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1" enableFormatConditionsCalculation="0">
    <pageSetUpPr fitToPage="1"/>
  </sheetPr>
  <dimension ref="A1:N29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E7" sqref="E7"/>
    </sheetView>
  </sheetViews>
  <sheetFormatPr baseColWidth="10" defaultColWidth="8.83203125" defaultRowHeight="12" x14ac:dyDescent="0"/>
  <cols>
    <col min="1" max="1" width="4.6640625" style="2" customWidth="1"/>
    <col min="2" max="2" width="13.6640625" style="55" customWidth="1"/>
    <col min="3" max="3" width="5.83203125" style="23" customWidth="1"/>
    <col min="4" max="4" width="5.83203125" style="20" customWidth="1"/>
    <col min="5" max="5" width="22.33203125" customWidth="1"/>
    <col min="6" max="6" width="8.6640625" style="9" customWidth="1"/>
    <col min="7" max="7" width="7.5" style="7" customWidth="1"/>
    <col min="8" max="8" width="9.1640625" style="144" customWidth="1"/>
    <col min="9" max="9" width="11.83203125" style="18" customWidth="1"/>
    <col min="10" max="10" width="9.33203125" style="19" customWidth="1"/>
    <col min="11" max="11" width="10.6640625" style="18" customWidth="1"/>
    <col min="12" max="12" width="10.83203125" style="18" customWidth="1"/>
    <col min="13" max="13" width="23.5" style="7" customWidth="1"/>
    <col min="14" max="14" width="8.33203125" style="18" customWidth="1"/>
  </cols>
  <sheetData>
    <row r="1" spans="1:14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91"/>
    </row>
    <row r="2" spans="1:14" ht="19.5" customHeight="1">
      <c r="A2" s="180" t="s">
        <v>1426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</row>
    <row r="3" spans="1:14" ht="18" customHeight="1">
      <c r="A3" s="182" t="s">
        <v>1270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</row>
    <row r="4" spans="1:14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</row>
    <row r="5" spans="1:14" s="61" customFormat="1" ht="15.25" customHeight="1">
      <c r="A5" s="3" t="s">
        <v>1756</v>
      </c>
      <c r="B5" s="53" t="s">
        <v>1757</v>
      </c>
      <c r="C5" s="60" t="s">
        <v>1303</v>
      </c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156" t="s">
        <v>1712</v>
      </c>
      <c r="M5" s="4" t="s">
        <v>1425</v>
      </c>
      <c r="N5" s="4" t="s">
        <v>1577</v>
      </c>
    </row>
    <row r="6" spans="1:14" s="30" customFormat="1">
      <c r="A6" s="27">
        <v>1</v>
      </c>
      <c r="B6" s="54">
        <v>1396</v>
      </c>
      <c r="C6" s="29" t="s">
        <v>15</v>
      </c>
      <c r="D6" s="26">
        <v>12</v>
      </c>
      <c r="E6" s="30" t="s">
        <v>52</v>
      </c>
      <c r="F6" s="31">
        <f>VLOOKUP($E6,Atletas!$1:$1048576,7,FALSE)</f>
        <v>36231</v>
      </c>
      <c r="G6" s="31" t="str">
        <f>VLOOKUP($E6,Atletas!$1:$1048576,9,FALSE)</f>
        <v>Iniciado</v>
      </c>
      <c r="H6" s="76" t="str">
        <f>VLOOKUP($E6,Atletas!$1:$1048576,5,FALSE)</f>
        <v>ACDSJ</v>
      </c>
      <c r="I6" s="35" t="s">
        <v>2842</v>
      </c>
      <c r="J6" s="34">
        <v>41328</v>
      </c>
      <c r="K6" s="35"/>
      <c r="L6" s="35" t="s">
        <v>27</v>
      </c>
      <c r="M6" s="35" t="s">
        <v>2843</v>
      </c>
    </row>
    <row r="7" spans="1:14" s="30" customFormat="1">
      <c r="A7" s="27">
        <v>2</v>
      </c>
      <c r="B7" s="54">
        <v>1381</v>
      </c>
      <c r="C7" s="29" t="s">
        <v>15</v>
      </c>
      <c r="D7" s="26">
        <v>10</v>
      </c>
      <c r="E7" s="30" t="s">
        <v>2075</v>
      </c>
      <c r="F7" s="31">
        <f>VLOOKUP($E7,Atletas!$1:$1048576,7,FALSE)</f>
        <v>35978</v>
      </c>
      <c r="G7" s="31" t="str">
        <f>VLOOKUP($E7,Atletas!$1:$1048576,9,FALSE)</f>
        <v>Iniciado</v>
      </c>
      <c r="H7" s="76" t="str">
        <f>VLOOKUP($E7,Atletas!$1:$1048576,5,FALSE)</f>
        <v>CSM</v>
      </c>
      <c r="I7" s="35" t="s">
        <v>2842</v>
      </c>
      <c r="J7" s="34">
        <v>41328</v>
      </c>
      <c r="K7" s="44"/>
      <c r="L7" s="35" t="s">
        <v>27</v>
      </c>
      <c r="M7" s="35" t="s">
        <v>2845</v>
      </c>
      <c r="N7" s="30" t="s">
        <v>2846</v>
      </c>
    </row>
    <row r="8" spans="1:14" s="30" customFormat="1">
      <c r="A8" s="27">
        <v>3</v>
      </c>
      <c r="B8" s="54">
        <v>1117</v>
      </c>
      <c r="C8" s="29" t="s">
        <v>2848</v>
      </c>
      <c r="D8" s="26">
        <v>3</v>
      </c>
      <c r="E8" s="30" t="s">
        <v>7</v>
      </c>
      <c r="F8" s="31">
        <f>VLOOKUP($E8,Atletas!$1:$1048576,7,FALSE)</f>
        <v>36062</v>
      </c>
      <c r="G8" s="31" t="str">
        <f>VLOOKUP($E8,Atletas!$1:$1048576,9,FALSE)</f>
        <v>Iniciado</v>
      </c>
      <c r="H8" s="76" t="str">
        <f>VLOOKUP($E8,Atletas!$1:$1048576,5,FALSE)</f>
        <v>CSM</v>
      </c>
      <c r="I8" s="35" t="s">
        <v>1434</v>
      </c>
      <c r="J8" s="34">
        <v>41300</v>
      </c>
      <c r="K8" s="35"/>
      <c r="L8" s="35" t="s">
        <v>27</v>
      </c>
      <c r="M8" s="35" t="s">
        <v>2860</v>
      </c>
    </row>
    <row r="9" spans="1:14" s="30" customFormat="1">
      <c r="A9" s="27">
        <v>4</v>
      </c>
      <c r="B9" s="54">
        <v>932</v>
      </c>
      <c r="C9" s="29" t="s">
        <v>2848</v>
      </c>
      <c r="D9" s="26">
        <v>4</v>
      </c>
      <c r="E9" s="30" t="s">
        <v>2139</v>
      </c>
      <c r="F9" s="31">
        <f>VLOOKUP($E9,Atletas!$1:$1048576,7,FALSE)</f>
        <v>36075</v>
      </c>
      <c r="G9" s="31" t="str">
        <f>VLOOKUP($E9,Atletas!$1:$1048576,9,FALSE)</f>
        <v>Iniciado</v>
      </c>
      <c r="H9" s="76" t="str">
        <f>VLOOKUP($E9,Atletas!$1:$1048576,5,FALSE)</f>
        <v>AJS</v>
      </c>
      <c r="I9" s="35" t="s">
        <v>1434</v>
      </c>
      <c r="J9" s="34">
        <v>41300</v>
      </c>
      <c r="K9" s="35"/>
      <c r="L9" s="35" t="s">
        <v>27</v>
      </c>
      <c r="M9" s="35" t="s">
        <v>2861</v>
      </c>
    </row>
    <row r="10" spans="1:14" s="30" customFormat="1">
      <c r="A10" s="27">
        <v>5</v>
      </c>
      <c r="B10" s="54">
        <v>851</v>
      </c>
      <c r="C10" s="29" t="s">
        <v>2848</v>
      </c>
      <c r="D10" s="26">
        <v>5</v>
      </c>
      <c r="E10" s="30" t="s">
        <v>2173</v>
      </c>
      <c r="F10" s="31">
        <f>VLOOKUP($E10,Atletas!$1:$1048576,7,FALSE)</f>
        <v>36059</v>
      </c>
      <c r="G10" s="31" t="str">
        <f>VLOOKUP($E10,Atletas!$1:$1048576,9,FALSE)</f>
        <v>Iniciado</v>
      </c>
      <c r="H10" s="76" t="str">
        <f>VLOOKUP($E10,Atletas!$1:$1048576,5,FALSE)</f>
        <v>AJS</v>
      </c>
      <c r="I10" s="35" t="s">
        <v>1434</v>
      </c>
      <c r="J10" s="34">
        <v>41300</v>
      </c>
      <c r="K10" s="35"/>
      <c r="L10" s="35" t="s">
        <v>27</v>
      </c>
      <c r="M10" s="35" t="s">
        <v>2862</v>
      </c>
    </row>
    <row r="11" spans="1:14" s="30" customFormat="1">
      <c r="A11" s="27">
        <v>6</v>
      </c>
      <c r="B11" s="54">
        <v>674</v>
      </c>
      <c r="C11" s="29" t="s">
        <v>2848</v>
      </c>
      <c r="D11" s="26">
        <v>6</v>
      </c>
      <c r="E11" s="30" t="s">
        <v>996</v>
      </c>
      <c r="F11" s="31">
        <f>VLOOKUP($E11,Atletas!$1:$1048576,7,FALSE)</f>
        <v>36319</v>
      </c>
      <c r="G11" s="31" t="str">
        <f>VLOOKUP($E11,Atletas!$1:$1048576,9,FALSE)</f>
        <v>Iniciado</v>
      </c>
      <c r="H11" s="76" t="str">
        <f>VLOOKUP($E11,Atletas!$1:$1048576,5,FALSE)</f>
        <v>ACDSJ</v>
      </c>
      <c r="I11" s="35" t="s">
        <v>1434</v>
      </c>
      <c r="J11" s="34">
        <v>41300</v>
      </c>
      <c r="K11" s="35"/>
      <c r="L11" s="35" t="s">
        <v>27</v>
      </c>
      <c r="M11" s="35" t="s">
        <v>2863</v>
      </c>
    </row>
    <row r="12" spans="1:14" s="30" customFormat="1">
      <c r="A12" s="27">
        <v>7</v>
      </c>
      <c r="B12" s="54">
        <v>562</v>
      </c>
      <c r="C12" s="29" t="s">
        <v>2848</v>
      </c>
      <c r="D12" s="26">
        <v>7</v>
      </c>
      <c r="E12" s="30" t="s">
        <v>1786</v>
      </c>
      <c r="F12" s="31">
        <f>VLOOKUP($E12,Atletas!$1:$1048576,7,FALSE)</f>
        <v>36264</v>
      </c>
      <c r="G12" s="31" t="str">
        <f>VLOOKUP($E12,Atletas!$1:$1048576,9,FALSE)</f>
        <v>Iniciado</v>
      </c>
      <c r="H12" s="76" t="str">
        <f>VLOOKUP($E12,Atletas!$1:$1048576,5,FALSE)</f>
        <v>CSM</v>
      </c>
      <c r="I12" s="35" t="s">
        <v>1434</v>
      </c>
      <c r="J12" s="34">
        <v>41300</v>
      </c>
      <c r="K12" s="35"/>
      <c r="L12" s="35" t="s">
        <v>27</v>
      </c>
      <c r="M12" s="35" t="s">
        <v>2864</v>
      </c>
    </row>
    <row r="13" spans="1:14" s="30" customFormat="1">
      <c r="A13" s="27"/>
      <c r="B13" s="54"/>
      <c r="C13" s="29"/>
      <c r="D13" s="26"/>
      <c r="E13" s="30" t="s">
        <v>1114</v>
      </c>
      <c r="F13" s="31">
        <f>VLOOKUP($E13,Atletas!$1:$1048576,7,FALSE)</f>
        <v>35509</v>
      </c>
      <c r="G13" s="31" t="str">
        <f>VLOOKUP($E13,Atletas!$1:$1048576,9,FALSE)</f>
        <v>Juvenil</v>
      </c>
      <c r="H13" s="76" t="str">
        <f>VLOOKUP($E13,Atletas!$1:$1048576,5,FALSE)</f>
        <v>GDE</v>
      </c>
      <c r="I13" s="35"/>
      <c r="J13" s="34"/>
      <c r="K13" s="44"/>
      <c r="L13" s="35" t="s">
        <v>2703</v>
      </c>
      <c r="M13" s="35"/>
      <c r="N13" s="30" t="str">
        <f t="shared" ref="N13" si="0">IF(L13="rp",CONCATENATE(B13," p - 12"),L13)</f>
        <v>1448 p - 12</v>
      </c>
    </row>
    <row r="14" spans="1:14" s="30" customFormat="1">
      <c r="A14" s="27"/>
      <c r="B14" s="54"/>
      <c r="C14" s="29"/>
      <c r="D14" s="26"/>
      <c r="E14" s="30" t="s">
        <v>2087</v>
      </c>
      <c r="F14" s="31">
        <f>VLOOKUP($E14,Atletas!$1:$1048576,7,FALSE)</f>
        <v>35582</v>
      </c>
      <c r="G14" s="31" t="str">
        <f>VLOOKUP($E14,Atletas!$1:$1048576,9,FALSE)</f>
        <v>Juvenil</v>
      </c>
      <c r="H14" s="76" t="str">
        <f>VLOOKUP($E14,Atletas!$1:$1048576,5,FALSE)</f>
        <v>GDE</v>
      </c>
      <c r="I14" s="35"/>
      <c r="J14" s="34"/>
      <c r="K14" s="44"/>
      <c r="L14" s="35" t="s">
        <v>2704</v>
      </c>
      <c r="M14" s="35"/>
    </row>
    <row r="15" spans="1:14" s="30" customFormat="1">
      <c r="A15" s="27"/>
      <c r="B15" s="54"/>
      <c r="C15" s="29"/>
      <c r="D15" s="26"/>
      <c r="E15" s="30" t="s">
        <v>18</v>
      </c>
      <c r="F15" s="31">
        <f>VLOOKUP($E15,Atletas!$1:$1048576,7,FALSE)</f>
        <v>35577</v>
      </c>
      <c r="G15" s="31" t="str">
        <f>VLOOKUP($E15,Atletas!$1:$1048576,9,FALSE)</f>
        <v>Juvenil</v>
      </c>
      <c r="H15" s="76" t="str">
        <f>VLOOKUP($E15,Atletas!$1:$1048576,5,FALSE)</f>
        <v>GDE</v>
      </c>
      <c r="I15" s="35"/>
      <c r="J15" s="34"/>
      <c r="K15" s="44"/>
      <c r="L15" s="35" t="s">
        <v>2705</v>
      </c>
      <c r="M15" s="35"/>
    </row>
    <row r="16" spans="1:14" s="30" customFormat="1">
      <c r="A16" s="27"/>
      <c r="B16" s="54"/>
      <c r="C16" s="29"/>
      <c r="D16" s="26"/>
      <c r="E16" s="30" t="s">
        <v>1001</v>
      </c>
      <c r="F16" s="31" t="e">
        <f>VLOOKUP($E16,Atletas!$1:$1048576,7,FALSE)</f>
        <v>#N/A</v>
      </c>
      <c r="G16" s="31" t="e">
        <f>VLOOKUP($E16,Atletas!$1:$1048576,9,FALSE)</f>
        <v>#N/A</v>
      </c>
      <c r="H16" s="76" t="e">
        <f>VLOOKUP($E16,Atletas!$1:$1048576,5,FALSE)</f>
        <v>#N/A</v>
      </c>
      <c r="I16" s="35"/>
      <c r="J16" s="34"/>
      <c r="K16" s="44"/>
      <c r="L16" s="35" t="s">
        <v>2706</v>
      </c>
      <c r="M16" s="35"/>
    </row>
    <row r="17" spans="1:14" s="30" customFormat="1">
      <c r="A17" s="27"/>
      <c r="B17" s="54"/>
      <c r="C17" s="29"/>
      <c r="D17" s="26"/>
      <c r="E17" s="30" t="s">
        <v>1789</v>
      </c>
      <c r="F17" s="31" t="e">
        <f>VLOOKUP($E17,Atletas!$1:$1048576,7,FALSE)</f>
        <v>#N/A</v>
      </c>
      <c r="G17" s="31" t="e">
        <f>VLOOKUP($E17,Atletas!$1:$1048576,9,FALSE)</f>
        <v>#N/A</v>
      </c>
      <c r="H17" s="76" t="e">
        <f>VLOOKUP($E17,Atletas!$1:$1048576,5,FALSE)</f>
        <v>#N/A</v>
      </c>
      <c r="I17" s="35"/>
      <c r="J17" s="34"/>
      <c r="K17" s="35"/>
      <c r="L17" s="35" t="s">
        <v>2707</v>
      </c>
      <c r="M17" s="35"/>
    </row>
    <row r="18" spans="1:14" s="30" customFormat="1">
      <c r="A18" s="27"/>
      <c r="B18" s="54"/>
      <c r="C18" s="29"/>
      <c r="D18" s="26"/>
      <c r="F18" s="31">
        <f>VLOOKUP($E18,Atletas!$1:$1048576,7,FALSE)</f>
        <v>0</v>
      </c>
      <c r="G18" s="31">
        <f>VLOOKUP($E18,Atletas!$1:$1048576,9,FALSE)</f>
        <v>0</v>
      </c>
      <c r="H18" s="76">
        <f>VLOOKUP($E18,Atletas!$1:$1048576,5,FALSE)</f>
        <v>0</v>
      </c>
      <c r="I18" s="35"/>
      <c r="J18" s="34"/>
      <c r="K18" s="35"/>
      <c r="L18" s="35" t="s">
        <v>27</v>
      </c>
      <c r="M18" s="35"/>
      <c r="N18" s="35"/>
    </row>
    <row r="19" spans="1:14" s="30" customFormat="1">
      <c r="A19" s="27"/>
      <c r="B19" s="54"/>
      <c r="C19" s="29"/>
      <c r="D19" s="26"/>
      <c r="F19" s="31">
        <f>VLOOKUP($E19,Atletas!$1:$1048576,7,FALSE)</f>
        <v>0</v>
      </c>
      <c r="G19" s="31">
        <f>VLOOKUP($E19,Atletas!$1:$1048576,9,FALSE)</f>
        <v>0</v>
      </c>
      <c r="H19" s="76">
        <f>VLOOKUP($E19,Atletas!$1:$1048576,5,FALSE)</f>
        <v>0</v>
      </c>
      <c r="I19" s="35"/>
      <c r="J19" s="34"/>
      <c r="K19" s="35"/>
      <c r="L19" s="35" t="s">
        <v>27</v>
      </c>
      <c r="M19" s="35"/>
      <c r="N19" s="35"/>
    </row>
    <row r="20" spans="1:14" s="83" customFormat="1">
      <c r="A20" s="81"/>
      <c r="B20" s="82"/>
      <c r="C20" s="23"/>
      <c r="D20" s="20"/>
      <c r="F20" s="9"/>
      <c r="G20" s="7"/>
      <c r="H20" s="150"/>
      <c r="I20" s="7"/>
      <c r="J20" s="19"/>
      <c r="K20" s="7"/>
      <c r="L20" s="7"/>
      <c r="M20" s="7"/>
      <c r="N20" s="7"/>
    </row>
    <row r="21" spans="1:14" s="83" customFormat="1">
      <c r="A21" s="81"/>
      <c r="B21" s="82"/>
      <c r="C21" s="23"/>
      <c r="D21" s="20"/>
      <c r="F21" s="9"/>
      <c r="G21" s="7"/>
      <c r="H21" s="150"/>
      <c r="I21" s="7"/>
      <c r="J21" s="19"/>
      <c r="K21" s="7"/>
      <c r="L21" s="7"/>
      <c r="M21" s="7"/>
      <c r="N21" s="7"/>
    </row>
    <row r="22" spans="1:14" s="30" customFormat="1">
      <c r="A22" s="178" t="s">
        <v>1242</v>
      </c>
      <c r="B22" s="178"/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</row>
    <row r="23" spans="1:14" s="30" customFormat="1">
      <c r="A23" s="27"/>
      <c r="B23" s="54"/>
      <c r="C23" s="29"/>
      <c r="D23" s="26"/>
      <c r="F23" s="31">
        <f>VLOOKUP($E23,Atletas!$1:$1048576,7,FALSE)</f>
        <v>0</v>
      </c>
      <c r="G23" s="31">
        <f>VLOOKUP($E23,Atletas!$1:$1048576,9,FALSE)</f>
        <v>0</v>
      </c>
      <c r="H23" s="76">
        <f>VLOOKUP($E23,Atletas!$1:$1048576,5,FALSE)</f>
        <v>0</v>
      </c>
      <c r="I23" s="35"/>
      <c r="J23" s="34"/>
      <c r="K23" s="35"/>
      <c r="L23" s="35"/>
      <c r="M23" s="35"/>
      <c r="N23" s="35"/>
    </row>
    <row r="24" spans="1:14" s="83" customFormat="1">
      <c r="A24" s="81"/>
      <c r="B24" s="82"/>
      <c r="C24" s="23"/>
      <c r="D24" s="20"/>
      <c r="F24" s="9"/>
      <c r="G24" s="7"/>
      <c r="H24" s="150"/>
      <c r="I24" s="7"/>
      <c r="J24" s="19"/>
      <c r="K24" s="7"/>
      <c r="L24" s="7"/>
      <c r="M24" s="7"/>
      <c r="N24" s="7"/>
    </row>
    <row r="25" spans="1:14">
      <c r="A25" s="178" t="s">
        <v>651</v>
      </c>
      <c r="B25" s="178"/>
      <c r="C25" s="178"/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</row>
    <row r="26" spans="1:14" s="30" customFormat="1">
      <c r="A26" s="27"/>
      <c r="B26" s="54"/>
      <c r="C26" s="29"/>
      <c r="D26" s="26"/>
      <c r="F26" s="31">
        <f>VLOOKUP($E26,Atletas!$1:$1048576,7,FALSE)</f>
        <v>0</v>
      </c>
      <c r="G26" s="31">
        <f>VLOOKUP($E26,Atletas!$1:$1048576,9,FALSE)</f>
        <v>0</v>
      </c>
      <c r="H26" s="76">
        <f>VLOOKUP($E26,Atletas!$1:$1048576,5,FALSE)</f>
        <v>0</v>
      </c>
      <c r="I26" s="35"/>
      <c r="J26" s="34"/>
      <c r="K26" s="131"/>
      <c r="L26" s="35"/>
      <c r="M26" s="35"/>
      <c r="N26" s="35"/>
    </row>
    <row r="27" spans="1:14" s="84" customFormat="1">
      <c r="A27" s="81"/>
      <c r="B27" s="82"/>
      <c r="C27" s="23"/>
      <c r="D27" s="20"/>
      <c r="F27" s="9"/>
      <c r="G27" s="7"/>
      <c r="H27" s="150"/>
      <c r="I27" s="18"/>
      <c r="J27" s="19"/>
      <c r="K27" s="18"/>
      <c r="L27" s="18"/>
      <c r="M27" s="7"/>
      <c r="N27" s="18"/>
    </row>
    <row r="28" spans="1:14" s="84" customFormat="1">
      <c r="A28" s="178" t="s">
        <v>1304</v>
      </c>
      <c r="B28" s="178"/>
      <c r="C28" s="178"/>
      <c r="D28" s="178"/>
      <c r="E28" s="178"/>
      <c r="F28" s="178"/>
      <c r="G28" s="178"/>
      <c r="H28" s="178"/>
      <c r="I28" s="178"/>
      <c r="J28" s="178"/>
      <c r="K28" s="178"/>
      <c r="L28" s="178"/>
      <c r="M28" s="178"/>
      <c r="N28" s="178"/>
    </row>
    <row r="29" spans="1:14" s="30" customFormat="1">
      <c r="A29" s="27"/>
      <c r="B29" s="54"/>
      <c r="C29" s="29"/>
      <c r="D29" s="26"/>
      <c r="F29" s="31">
        <f>VLOOKUP($E29,Atletas!$1:$1048576,7,FALSE)</f>
        <v>0</v>
      </c>
      <c r="G29" s="31">
        <f>VLOOKUP($E29,Atletas!$1:$1048576,9,FALSE)</f>
        <v>0</v>
      </c>
      <c r="H29" s="76">
        <f>VLOOKUP($E29,Atletas!$1:$1048576,5,FALSE)</f>
        <v>0</v>
      </c>
      <c r="I29" s="35"/>
      <c r="J29" s="34"/>
      <c r="K29" s="35"/>
      <c r="L29" s="35"/>
      <c r="M29" s="35"/>
      <c r="N29" s="35"/>
    </row>
  </sheetData>
  <sortState ref="A6:N19">
    <sortCondition descending="1" ref="B6:B19"/>
  </sortState>
  <mergeCells count="7">
    <mergeCell ref="A22:N22"/>
    <mergeCell ref="A28:N28"/>
    <mergeCell ref="A1:N1"/>
    <mergeCell ref="A4:N4"/>
    <mergeCell ref="A2:N2"/>
    <mergeCell ref="A3:N3"/>
    <mergeCell ref="A25:N25"/>
  </mergeCells>
  <phoneticPr fontId="0" type="noConversion"/>
  <pageMargins left="0.15944881889763785" right="0.15944881889763785" top="0.58629921259842532" bottom="0.38944881889763777" header="0" footer="0"/>
  <pageSetup paperSize="9" scale="85" fitToHeight="0" orientation="landscape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0"/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2" enableFormatConditionsCalculation="0">
    <pageSetUpPr fitToPage="1"/>
  </sheetPr>
  <dimension ref="A1:N25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2" sqref="A2:N2"/>
    </sheetView>
  </sheetViews>
  <sheetFormatPr baseColWidth="10" defaultColWidth="8.83203125" defaultRowHeight="12" x14ac:dyDescent="0"/>
  <cols>
    <col min="1" max="1" width="4.6640625" style="2" customWidth="1"/>
    <col min="2" max="2" width="13.6640625" style="55" customWidth="1"/>
    <col min="3" max="3" width="5.83203125" style="23" customWidth="1"/>
    <col min="4" max="4" width="5.83203125" style="20" customWidth="1"/>
    <col min="5" max="5" width="22.33203125" customWidth="1"/>
    <col min="6" max="6" width="8.6640625" style="9" customWidth="1"/>
    <col min="7" max="7" width="7.33203125" style="7" customWidth="1"/>
    <col min="8" max="8" width="9.1640625" style="144" customWidth="1"/>
    <col min="9" max="9" width="11.83203125" style="18" customWidth="1"/>
    <col min="10" max="10" width="9.33203125" style="19" customWidth="1"/>
    <col min="11" max="11" width="10.6640625" style="18" customWidth="1"/>
    <col min="12" max="12" width="10.83203125" style="18" customWidth="1"/>
    <col min="13" max="13" width="23.5" style="7" customWidth="1"/>
    <col min="14" max="14" width="8.33203125" style="18" customWidth="1"/>
  </cols>
  <sheetData>
    <row r="1" spans="1:14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91"/>
    </row>
    <row r="2" spans="1:14" ht="19.5" customHeight="1">
      <c r="A2" s="180" t="s">
        <v>1427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94"/>
    </row>
    <row r="3" spans="1:14" ht="18" customHeight="1">
      <c r="A3" s="182" t="s">
        <v>1269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94"/>
    </row>
    <row r="4" spans="1:14" ht="6" customHeight="1">
      <c r="A4" s="192"/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5"/>
    </row>
    <row r="5" spans="1:14" s="61" customFormat="1" ht="15.25" customHeight="1">
      <c r="A5" s="3" t="s">
        <v>1756</v>
      </c>
      <c r="B5" s="53" t="s">
        <v>1757</v>
      </c>
      <c r="C5" s="60" t="s">
        <v>1758</v>
      </c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156" t="s">
        <v>1712</v>
      </c>
      <c r="M5" s="4" t="s">
        <v>1425</v>
      </c>
      <c r="N5" s="4" t="s">
        <v>1577</v>
      </c>
    </row>
    <row r="6" spans="1:14" s="30" customFormat="1">
      <c r="A6" s="27">
        <v>1</v>
      </c>
      <c r="B6" s="54">
        <v>1703</v>
      </c>
      <c r="C6" s="29" t="s">
        <v>2848</v>
      </c>
      <c r="D6" s="26">
        <v>1</v>
      </c>
      <c r="E6" s="30" t="s">
        <v>39</v>
      </c>
      <c r="F6" s="31">
        <f>VLOOKUP($E6,Atletas!$1:$1048576,7,FALSE)</f>
        <v>35251</v>
      </c>
      <c r="G6" s="31" t="str">
        <f>VLOOKUP($E6,Atletas!$1:$1048576,9,FALSE)</f>
        <v>Juvenil</v>
      </c>
      <c r="H6" s="76" t="str">
        <f>VLOOKUP($E6,Atletas!$1:$1048576,5,FALSE)</f>
        <v>CSM</v>
      </c>
      <c r="I6" s="35" t="s">
        <v>1434</v>
      </c>
      <c r="J6" s="34">
        <v>41300</v>
      </c>
      <c r="K6" s="35"/>
      <c r="L6" s="35" t="s">
        <v>27</v>
      </c>
      <c r="M6" s="35" t="s">
        <v>2865</v>
      </c>
    </row>
    <row r="7" spans="1:14" s="30" customFormat="1">
      <c r="A7" s="27">
        <v>2</v>
      </c>
      <c r="B7" s="54">
        <v>1502</v>
      </c>
      <c r="C7" s="29" t="s">
        <v>2848</v>
      </c>
      <c r="D7" s="26">
        <v>2</v>
      </c>
      <c r="E7" s="30" t="s">
        <v>1037</v>
      </c>
      <c r="F7" s="31">
        <f>VLOOKUP($E7,Atletas!$1:$1048576,7,FALSE)</f>
        <v>35674</v>
      </c>
      <c r="G7" s="31" t="str">
        <f>VLOOKUP($E7,Atletas!$1:$1048576,9,FALSE)</f>
        <v>Juvenil</v>
      </c>
      <c r="H7" s="76" t="str">
        <f>VLOOKUP($E7,Atletas!$1:$1048576,5,FALSE)</f>
        <v>ACDSJ</v>
      </c>
      <c r="I7" s="35" t="s">
        <v>1434</v>
      </c>
      <c r="J7" s="34">
        <v>41300</v>
      </c>
      <c r="K7" s="35"/>
      <c r="L7" s="35" t="s">
        <v>27</v>
      </c>
      <c r="M7" s="35" t="s">
        <v>2866</v>
      </c>
    </row>
    <row r="8" spans="1:14" s="30" customFormat="1">
      <c r="A8" s="27">
        <v>3</v>
      </c>
      <c r="B8" s="54">
        <v>1459</v>
      </c>
      <c r="C8" s="29" t="s">
        <v>2848</v>
      </c>
      <c r="D8" s="26">
        <v>3</v>
      </c>
      <c r="E8" s="30" t="s">
        <v>31</v>
      </c>
      <c r="F8" s="31">
        <f>VLOOKUP($E8,Atletas!$1:$1048576,7,FALSE)</f>
        <v>35103</v>
      </c>
      <c r="G8" s="31" t="str">
        <f>VLOOKUP($E8,Atletas!$1:$1048576,9,FALSE)</f>
        <v>Juvenil</v>
      </c>
      <c r="H8" s="76" t="str">
        <f>VLOOKUP($E8,Atletas!$1:$1048576,5,FALSE)</f>
        <v>GDE</v>
      </c>
      <c r="I8" s="35" t="s">
        <v>1434</v>
      </c>
      <c r="J8" s="34">
        <v>41300</v>
      </c>
      <c r="K8" s="35"/>
      <c r="L8" s="35" t="s">
        <v>27</v>
      </c>
      <c r="M8" s="35" t="s">
        <v>2867</v>
      </c>
    </row>
    <row r="9" spans="1:14" s="30" customFormat="1">
      <c r="A9" s="27">
        <v>4</v>
      </c>
      <c r="B9" s="54">
        <v>1244</v>
      </c>
      <c r="C9" s="29" t="s">
        <v>2848</v>
      </c>
      <c r="D9" s="26">
        <v>4</v>
      </c>
      <c r="E9" s="30" t="s">
        <v>584</v>
      </c>
      <c r="F9" s="31">
        <f>VLOOKUP($E9,Atletas!$1:$1048576,7,FALSE)</f>
        <v>35227</v>
      </c>
      <c r="G9" s="31" t="str">
        <f>VLOOKUP($E9,Atletas!$1:$1048576,9,FALSE)</f>
        <v>Juvenil</v>
      </c>
      <c r="H9" s="76" t="str">
        <f>VLOOKUP($E9,Atletas!$1:$1048576,5,FALSE)</f>
        <v>AJS</v>
      </c>
      <c r="I9" s="35" t="s">
        <v>1434</v>
      </c>
      <c r="J9" s="34">
        <v>41300</v>
      </c>
      <c r="K9" s="35"/>
      <c r="L9" s="35" t="s">
        <v>27</v>
      </c>
      <c r="M9" s="35" t="s">
        <v>2868</v>
      </c>
    </row>
    <row r="10" spans="1:14" s="30" customFormat="1">
      <c r="A10" s="27">
        <v>5</v>
      </c>
      <c r="B10" s="54">
        <v>1203</v>
      </c>
      <c r="C10" s="29" t="s">
        <v>2848</v>
      </c>
      <c r="D10" s="26">
        <v>5</v>
      </c>
      <c r="E10" s="30" t="s">
        <v>2177</v>
      </c>
      <c r="F10" s="31">
        <f>VLOOKUP($E10,Atletas!$1:$1048576,7,FALSE)</f>
        <v>35358</v>
      </c>
      <c r="G10" s="31" t="str">
        <f>VLOOKUP($E10,Atletas!$1:$1048576,9,FALSE)</f>
        <v>Juvenil</v>
      </c>
      <c r="H10" s="76" t="str">
        <f>VLOOKUP($E10,Atletas!$1:$1048576,5,FALSE)</f>
        <v>AJS</v>
      </c>
      <c r="I10" s="35" t="s">
        <v>1434</v>
      </c>
      <c r="J10" s="34">
        <v>41300</v>
      </c>
      <c r="K10" s="35"/>
      <c r="L10" s="35" t="s">
        <v>27</v>
      </c>
      <c r="M10" s="35" t="s">
        <v>2869</v>
      </c>
    </row>
    <row r="11" spans="1:14" s="30" customFormat="1">
      <c r="A11" s="27">
        <v>6</v>
      </c>
      <c r="B11" s="54">
        <v>939</v>
      </c>
      <c r="C11" s="29" t="s">
        <v>2848</v>
      </c>
      <c r="D11" s="26">
        <v>6</v>
      </c>
      <c r="E11" s="30" t="s">
        <v>29</v>
      </c>
      <c r="F11" s="31">
        <f>VLOOKUP($E11,Atletas!$1:$1048576,7,FALSE)</f>
        <v>35636</v>
      </c>
      <c r="G11" s="31" t="str">
        <f>VLOOKUP($E11,Atletas!$1:$1048576,9,FALSE)</f>
        <v>Juvenil</v>
      </c>
      <c r="H11" s="76" t="str">
        <f>VLOOKUP($E11,Atletas!$1:$1048576,5,FALSE)</f>
        <v>CSM</v>
      </c>
      <c r="I11" s="35" t="s">
        <v>1434</v>
      </c>
      <c r="J11" s="34">
        <v>41300</v>
      </c>
      <c r="K11" s="35"/>
      <c r="L11" s="35" t="s">
        <v>27</v>
      </c>
      <c r="M11" s="35" t="s">
        <v>2870</v>
      </c>
    </row>
    <row r="12" spans="1:14" s="30" customFormat="1">
      <c r="A12" s="27">
        <v>7</v>
      </c>
      <c r="B12" s="54">
        <v>776</v>
      </c>
      <c r="C12" s="29" t="s">
        <v>2848</v>
      </c>
      <c r="D12" s="26">
        <v>7</v>
      </c>
      <c r="E12" s="30" t="s">
        <v>1787</v>
      </c>
      <c r="F12" s="31">
        <f>VLOOKUP($E12,Atletas!$1:$1048576,7,FALSE)</f>
        <v>35285</v>
      </c>
      <c r="G12" s="31" t="str">
        <f>VLOOKUP($E12,Atletas!$1:$1048576,9,FALSE)</f>
        <v>Juvenil</v>
      </c>
      <c r="H12" s="76" t="str">
        <f>VLOOKUP($E12,Atletas!$1:$1048576,5,FALSE)</f>
        <v>CSM</v>
      </c>
      <c r="I12" s="35" t="s">
        <v>1434</v>
      </c>
      <c r="J12" s="34">
        <v>41300</v>
      </c>
      <c r="K12" s="44"/>
      <c r="L12" s="35" t="s">
        <v>27</v>
      </c>
      <c r="M12" s="35" t="s">
        <v>2871</v>
      </c>
    </row>
    <row r="13" spans="1:14" s="30" customFormat="1">
      <c r="A13" s="27">
        <v>8</v>
      </c>
      <c r="B13" s="54">
        <v>635</v>
      </c>
      <c r="C13" s="29" t="s">
        <v>2848</v>
      </c>
      <c r="D13" s="26">
        <v>8</v>
      </c>
      <c r="E13" s="30" t="s">
        <v>1788</v>
      </c>
      <c r="F13" s="31">
        <f>VLOOKUP($E13,Atletas!$1:$1048576,7,FALSE)</f>
        <v>35383</v>
      </c>
      <c r="G13" s="31" t="str">
        <f>VLOOKUP($E13,Atletas!$1:$1048576,9,FALSE)</f>
        <v>Juvenil</v>
      </c>
      <c r="H13" s="76" t="str">
        <f>VLOOKUP($E13,Atletas!$1:$1048576,5,FALSE)</f>
        <v>CSM</v>
      </c>
      <c r="I13" s="35" t="s">
        <v>1434</v>
      </c>
      <c r="J13" s="34">
        <v>41300</v>
      </c>
      <c r="K13" s="44"/>
      <c r="L13" s="35" t="s">
        <v>27</v>
      </c>
      <c r="M13" s="35" t="s">
        <v>2872</v>
      </c>
    </row>
    <row r="14" spans="1:14" s="30" customFormat="1">
      <c r="A14" s="27"/>
      <c r="B14" s="54"/>
      <c r="C14" s="29"/>
      <c r="D14" s="26"/>
      <c r="E14" s="30" t="s">
        <v>1158</v>
      </c>
      <c r="F14" s="31">
        <f>VLOOKUP($E14,Atletas!$1:$1048576,7,FALSE)</f>
        <v>35074</v>
      </c>
      <c r="G14" s="31" t="str">
        <f>VLOOKUP($E14,Atletas!$1:$1048576,9,FALSE)</f>
        <v>Juvenil</v>
      </c>
      <c r="H14" s="76" t="str">
        <f>VLOOKUP($E14,Atletas!$1:$1048576,5,FALSE)</f>
        <v>ACDSJ</v>
      </c>
      <c r="I14" s="35"/>
      <c r="J14" s="34"/>
      <c r="K14" s="44"/>
      <c r="L14" s="35" t="s">
        <v>2708</v>
      </c>
      <c r="M14" s="35"/>
      <c r="N14" s="30" t="str">
        <f t="shared" ref="N14" si="0">IF(L14="rp",CONCATENATE(B14," p - 12"),L14)</f>
        <v>1576 p - 12</v>
      </c>
    </row>
    <row r="15" spans="1:14" s="30" customFormat="1">
      <c r="A15" s="27"/>
      <c r="B15" s="54"/>
      <c r="C15" s="29"/>
      <c r="D15" s="26"/>
      <c r="E15" s="30" t="s">
        <v>589</v>
      </c>
      <c r="F15" s="31">
        <f>VLOOKUP($E15,Atletas!$1:$1048576,7,FALSE)</f>
        <v>35109</v>
      </c>
      <c r="G15" s="31" t="str">
        <f>VLOOKUP($E15,Atletas!$1:$1048576,9,FALSE)</f>
        <v>Juvenil</v>
      </c>
      <c r="H15" s="76" t="str">
        <f>VLOOKUP($E15,Atletas!$1:$1048576,5,FALSE)</f>
        <v>CSM</v>
      </c>
      <c r="I15" s="35"/>
      <c r="J15" s="34"/>
      <c r="K15" s="44"/>
      <c r="L15" s="35" t="s">
        <v>2709</v>
      </c>
      <c r="M15" s="35"/>
    </row>
    <row r="16" spans="1:14" s="30" customFormat="1">
      <c r="A16" s="27"/>
      <c r="B16" s="54"/>
      <c r="C16" s="29"/>
      <c r="D16" s="26"/>
      <c r="E16" s="30" t="s">
        <v>679</v>
      </c>
      <c r="F16" s="31">
        <f>VLOOKUP($E16,Atletas!$1:$1048576,7,FALSE)</f>
        <v>35305</v>
      </c>
      <c r="G16" s="31" t="str">
        <f>VLOOKUP($E16,Atletas!$1:$1048576,9,FALSE)</f>
        <v>Juvenil</v>
      </c>
      <c r="H16" s="76" t="str">
        <f>VLOOKUP($E16,Atletas!$1:$1048576,5,FALSE)</f>
        <v>GDE</v>
      </c>
      <c r="I16" s="35"/>
      <c r="J16" s="34"/>
      <c r="K16" s="44"/>
      <c r="L16" s="35" t="s">
        <v>2710</v>
      </c>
      <c r="M16" s="35"/>
    </row>
    <row r="17" spans="1:14" s="30" customFormat="1">
      <c r="A17" s="27"/>
      <c r="B17" s="54"/>
      <c r="C17" s="29"/>
      <c r="D17" s="26"/>
      <c r="F17" s="31">
        <f>VLOOKUP($E17,Atletas!$1:$1048576,7,FALSE)</f>
        <v>0</v>
      </c>
      <c r="G17" s="31">
        <f>VLOOKUP($E17,Atletas!$1:$1048576,9,FALSE)</f>
        <v>0</v>
      </c>
      <c r="H17" s="76">
        <f>VLOOKUP($E17,Atletas!$1:$1048576,5,FALSE)</f>
        <v>0</v>
      </c>
      <c r="I17" s="35"/>
      <c r="J17" s="34"/>
      <c r="K17" s="44"/>
      <c r="L17" s="35" t="s">
        <v>27</v>
      </c>
      <c r="M17" s="35"/>
    </row>
    <row r="18" spans="1:14" s="30" customFormat="1">
      <c r="A18" s="27"/>
      <c r="B18" s="54"/>
      <c r="C18" s="29"/>
      <c r="D18" s="26"/>
      <c r="F18" s="31">
        <f>VLOOKUP($E18,Atletas!$1:$1048576,7,FALSE)</f>
        <v>0</v>
      </c>
      <c r="G18" s="31">
        <f>VLOOKUP($E18,Atletas!$1:$1048576,9,FALSE)</f>
        <v>0</v>
      </c>
      <c r="H18" s="76">
        <f>VLOOKUP($E18,Atletas!$1:$1048576,5,FALSE)</f>
        <v>0</v>
      </c>
      <c r="I18" s="35"/>
      <c r="J18" s="34"/>
      <c r="K18" s="35"/>
      <c r="L18" s="35" t="s">
        <v>27</v>
      </c>
      <c r="M18" s="35"/>
    </row>
    <row r="19" spans="1:14" s="30" customFormat="1">
      <c r="A19" s="27"/>
      <c r="B19" s="54"/>
      <c r="C19" s="29"/>
      <c r="D19" s="26"/>
      <c r="F19" s="31">
        <f>VLOOKUP($E19,Atletas!$1:$1048576,7,FALSE)</f>
        <v>0</v>
      </c>
      <c r="G19" s="31">
        <f>VLOOKUP($E19,Atletas!$1:$1048576,9,FALSE)</f>
        <v>0</v>
      </c>
      <c r="H19" s="76">
        <f>VLOOKUP($E19,Atletas!$1:$1048576,5,FALSE)</f>
        <v>0</v>
      </c>
      <c r="I19" s="35"/>
      <c r="J19" s="34"/>
      <c r="K19" s="35"/>
      <c r="L19" s="35" t="s">
        <v>27</v>
      </c>
      <c r="M19" s="35"/>
    </row>
    <row r="20" spans="1:14" s="30" customFormat="1">
      <c r="A20" s="27"/>
      <c r="B20" s="54"/>
      <c r="C20" s="29"/>
      <c r="D20" s="26"/>
      <c r="F20" s="31">
        <f>VLOOKUP($E20,Atletas!$1:$1048576,7,FALSE)</f>
        <v>0</v>
      </c>
      <c r="G20" s="31">
        <f>VLOOKUP($E20,Atletas!$1:$1048576,9,FALSE)</f>
        <v>0</v>
      </c>
      <c r="H20" s="76">
        <f>VLOOKUP($E20,Atletas!$1:$1048576,5,FALSE)</f>
        <v>0</v>
      </c>
      <c r="I20" s="35"/>
      <c r="J20" s="34"/>
      <c r="K20" s="35"/>
      <c r="L20" s="35" t="s">
        <v>27</v>
      </c>
      <c r="M20" s="35"/>
    </row>
    <row r="21" spans="1:14" s="30" customFormat="1">
      <c r="A21" s="27"/>
      <c r="B21" s="54"/>
      <c r="C21" s="29"/>
      <c r="D21" s="26"/>
      <c r="F21" s="31">
        <f>VLOOKUP($E21,Atletas!$1:$1048576,7,FALSE)</f>
        <v>0</v>
      </c>
      <c r="G21" s="31">
        <f>VLOOKUP($E21,Atletas!$1:$1048576,9,FALSE)</f>
        <v>0</v>
      </c>
      <c r="H21" s="76">
        <f>VLOOKUP($E21,Atletas!$1:$1048576,5,FALSE)</f>
        <v>0</v>
      </c>
      <c r="I21" s="35"/>
      <c r="J21" s="34"/>
      <c r="K21" s="35"/>
      <c r="L21" s="35" t="s">
        <v>27</v>
      </c>
      <c r="M21" s="35"/>
    </row>
    <row r="24" spans="1:14" s="30" customFormat="1">
      <c r="A24" s="178" t="s">
        <v>1242</v>
      </c>
      <c r="B24" s="178"/>
      <c r="C24" s="178"/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</row>
    <row r="25" spans="1:14" s="30" customFormat="1">
      <c r="A25" s="27"/>
      <c r="B25" s="54">
        <v>1665</v>
      </c>
      <c r="C25" s="29" t="s">
        <v>15</v>
      </c>
      <c r="D25" s="26">
        <v>10</v>
      </c>
      <c r="E25" s="30" t="s">
        <v>39</v>
      </c>
      <c r="F25" s="31">
        <f>VLOOKUP($E25,Atletas!$1:$1048576,7,FALSE)</f>
        <v>35251</v>
      </c>
      <c r="G25" s="31" t="str">
        <f>VLOOKUP($E25,Atletas!$1:$1048576,9,FALSE)</f>
        <v>Juvenil</v>
      </c>
      <c r="H25" s="76" t="str">
        <f>VLOOKUP($E25,Atletas!$1:$1048576,5,FALSE)</f>
        <v>CSM</v>
      </c>
      <c r="I25" s="35" t="s">
        <v>2842</v>
      </c>
      <c r="J25" s="34">
        <v>41328</v>
      </c>
      <c r="K25" s="35"/>
      <c r="L25" s="35" t="s">
        <v>27</v>
      </c>
      <c r="M25" s="35" t="s">
        <v>2844</v>
      </c>
    </row>
  </sheetData>
  <sortState ref="A6:N21">
    <sortCondition descending="1" ref="B6:B21"/>
  </sortState>
  <mergeCells count="5">
    <mergeCell ref="A1:N1"/>
    <mergeCell ref="A2:N2"/>
    <mergeCell ref="A3:N3"/>
    <mergeCell ref="A4:N4"/>
    <mergeCell ref="A24:N24"/>
  </mergeCells>
  <phoneticPr fontId="0" type="noConversion"/>
  <pageMargins left="0.15944881889763785" right="0.15944881889763785" top="0.58629921259842532" bottom="0.38944881889763777" header="0" footer="0"/>
  <pageSetup paperSize="9" scale="85" fitToHeight="0" orientation="landscape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0"/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3" enableFormatConditionsCalculation="0">
    <pageSetUpPr fitToPage="1"/>
  </sheetPr>
  <dimension ref="A1:N30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M5" sqref="M5"/>
    </sheetView>
  </sheetViews>
  <sheetFormatPr baseColWidth="10" defaultColWidth="8.83203125" defaultRowHeight="12" x14ac:dyDescent="0"/>
  <cols>
    <col min="1" max="1" width="4.6640625" style="2" customWidth="1"/>
    <col min="2" max="2" width="13.6640625" style="55" customWidth="1"/>
    <col min="3" max="3" width="5.83203125" style="23" customWidth="1"/>
    <col min="4" max="4" width="5.83203125" style="20" customWidth="1"/>
    <col min="5" max="5" width="22.33203125" style="84" customWidth="1"/>
    <col min="6" max="6" width="8.6640625" style="9" customWidth="1"/>
    <col min="7" max="7" width="7.5" style="7" customWidth="1"/>
    <col min="8" max="8" width="9.1640625" style="144" customWidth="1"/>
    <col min="9" max="9" width="11.83203125" customWidth="1"/>
    <col min="10" max="10" width="9.33203125" style="19" customWidth="1"/>
    <col min="11" max="11" width="10.6640625" style="33" customWidth="1"/>
    <col min="12" max="12" width="10.83203125" style="7" customWidth="1"/>
    <col min="13" max="13" width="30.5" style="35" customWidth="1"/>
    <col min="14" max="14" width="8.33203125" style="18" customWidth="1"/>
  </cols>
  <sheetData>
    <row r="1" spans="1:14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91"/>
    </row>
    <row r="2" spans="1:14" ht="19.5" customHeight="1">
      <c r="A2" s="180" t="s">
        <v>1428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94"/>
    </row>
    <row r="3" spans="1:14" ht="18" customHeight="1">
      <c r="A3" s="182" t="s">
        <v>1268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94"/>
    </row>
    <row r="4" spans="1:14" ht="6" customHeight="1">
      <c r="A4" s="192"/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5"/>
    </row>
    <row r="5" spans="1:14" ht="15.25" customHeight="1">
      <c r="A5" s="3" t="s">
        <v>1756</v>
      </c>
      <c r="B5" s="53" t="s">
        <v>1757</v>
      </c>
      <c r="C5" s="22" t="s">
        <v>1758</v>
      </c>
      <c r="D5" s="21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156" t="s">
        <v>1712</v>
      </c>
      <c r="M5" s="4" t="s">
        <v>1425</v>
      </c>
      <c r="N5" s="4" t="s">
        <v>1577</v>
      </c>
    </row>
    <row r="6" spans="1:14" s="45" customFormat="1">
      <c r="A6" s="27">
        <v>1</v>
      </c>
      <c r="B6" s="56">
        <v>1342</v>
      </c>
      <c r="C6" s="29" t="s">
        <v>2848</v>
      </c>
      <c r="D6" s="153">
        <v>1</v>
      </c>
      <c r="E6" s="30" t="s">
        <v>2950</v>
      </c>
      <c r="F6" s="31">
        <f>VLOOKUP($E6,Atletas!$1:$1048576,7,FALSE)</f>
        <v>36739</v>
      </c>
      <c r="G6" s="31" t="str">
        <f>VLOOKUP($E6,Atletas!$1:$1048576,9,FALSE)</f>
        <v>Infantil</v>
      </c>
      <c r="H6" s="76" t="str">
        <f>VLOOKUP($E6,Atletas!$1:$1048576,5,FALSE)</f>
        <v>AJS</v>
      </c>
      <c r="I6" s="45" t="s">
        <v>1434</v>
      </c>
      <c r="J6" s="34">
        <v>41385</v>
      </c>
      <c r="K6" s="44"/>
      <c r="L6" s="35" t="s">
        <v>27</v>
      </c>
      <c r="M6" s="35" t="s">
        <v>3360</v>
      </c>
      <c r="N6" s="30"/>
    </row>
    <row r="7" spans="1:14" s="45" customFormat="1">
      <c r="A7" s="27">
        <v>2</v>
      </c>
      <c r="B7" s="56">
        <v>1281</v>
      </c>
      <c r="C7" s="29" t="s">
        <v>2848</v>
      </c>
      <c r="D7" s="153">
        <v>2</v>
      </c>
      <c r="E7" s="30" t="s">
        <v>2090</v>
      </c>
      <c r="F7" s="31">
        <f>VLOOKUP($E7,Atletas!$1:$1048576,7,FALSE)</f>
        <v>37056</v>
      </c>
      <c r="G7" s="31" t="str">
        <f>VLOOKUP($E7,Atletas!$1:$1048576,9,FALSE)</f>
        <v>Infantil</v>
      </c>
      <c r="H7" s="76" t="str">
        <f>VLOOKUP($E7,Atletas!$1:$1048576,5,FALSE)</f>
        <v>ACDSJ</v>
      </c>
      <c r="I7" s="45" t="s">
        <v>1434</v>
      </c>
      <c r="J7" s="34">
        <v>41385</v>
      </c>
      <c r="K7" s="44"/>
      <c r="L7" s="35" t="s">
        <v>27</v>
      </c>
      <c r="M7" s="35" t="s">
        <v>3359</v>
      </c>
      <c r="N7" s="30"/>
    </row>
    <row r="8" spans="1:14" s="45" customFormat="1">
      <c r="A8" s="27">
        <v>3</v>
      </c>
      <c r="B8" s="56">
        <v>1276</v>
      </c>
      <c r="C8" s="29" t="s">
        <v>2848</v>
      </c>
      <c r="D8" s="153">
        <v>3</v>
      </c>
      <c r="E8" s="30" t="s">
        <v>2953</v>
      </c>
      <c r="F8" s="31">
        <f>VLOOKUP($E8,Atletas!$1:$1048576,7,FALSE)</f>
        <v>36707</v>
      </c>
      <c r="G8" s="31" t="str">
        <f>VLOOKUP($E8,Atletas!$1:$1048576,9,FALSE)</f>
        <v>Infantil</v>
      </c>
      <c r="H8" s="76" t="str">
        <f>VLOOKUP($E8,Atletas!$1:$1048576,5,FALSE)</f>
        <v>AJS</v>
      </c>
      <c r="I8" s="45" t="s">
        <v>1434</v>
      </c>
      <c r="J8" s="34">
        <v>41385</v>
      </c>
      <c r="K8" s="44"/>
      <c r="L8" s="35" t="s">
        <v>27</v>
      </c>
      <c r="M8" s="35" t="s">
        <v>3357</v>
      </c>
      <c r="N8" s="30"/>
    </row>
    <row r="9" spans="1:14" s="45" customFormat="1">
      <c r="A9" s="27">
        <v>4</v>
      </c>
      <c r="B9" s="56">
        <v>1194</v>
      </c>
      <c r="C9" s="29" t="s">
        <v>2848</v>
      </c>
      <c r="D9" s="153">
        <v>4</v>
      </c>
      <c r="E9" s="30" t="s">
        <v>2076</v>
      </c>
      <c r="F9" s="31">
        <f>VLOOKUP($E9,Atletas!$1:$1048576,7,FALSE)</f>
        <v>36708</v>
      </c>
      <c r="G9" s="31" t="str">
        <f>VLOOKUP($E9,Atletas!$1:$1048576,9,FALSE)</f>
        <v>Infantil</v>
      </c>
      <c r="H9" s="76" t="str">
        <f>VLOOKUP($E9,Atletas!$1:$1048576,5,FALSE)</f>
        <v>ACDSJ</v>
      </c>
      <c r="I9" s="45" t="s">
        <v>1434</v>
      </c>
      <c r="J9" s="34">
        <v>41385</v>
      </c>
      <c r="K9" s="44"/>
      <c r="L9" s="35" t="s">
        <v>27</v>
      </c>
      <c r="M9" s="35" t="s">
        <v>3358</v>
      </c>
      <c r="N9" s="30"/>
    </row>
    <row r="10" spans="1:14" s="45" customFormat="1">
      <c r="A10" s="27">
        <v>5</v>
      </c>
      <c r="B10" s="56">
        <v>981</v>
      </c>
      <c r="C10" s="29" t="s">
        <v>2848</v>
      </c>
      <c r="D10" s="153">
        <v>5</v>
      </c>
      <c r="E10" s="30" t="s">
        <v>2951</v>
      </c>
      <c r="F10" s="31">
        <f>VLOOKUP($E10,Atletas!$1:$1048576,7,FALSE)</f>
        <v>36541</v>
      </c>
      <c r="G10" s="31" t="str">
        <f>VLOOKUP($E10,Atletas!$1:$1048576,9,FALSE)</f>
        <v>Infantil</v>
      </c>
      <c r="H10" s="76" t="str">
        <f>VLOOKUP($E10,Atletas!$1:$1048576,5,FALSE)</f>
        <v>AJS</v>
      </c>
      <c r="I10" s="45" t="s">
        <v>1434</v>
      </c>
      <c r="J10" s="34">
        <v>41385</v>
      </c>
      <c r="K10" s="44"/>
      <c r="L10" s="35" t="s">
        <v>27</v>
      </c>
      <c r="M10" s="35" t="s">
        <v>3361</v>
      </c>
      <c r="N10" s="30"/>
    </row>
    <row r="11" spans="1:14" s="45" customFormat="1">
      <c r="A11" s="27">
        <v>6</v>
      </c>
      <c r="B11" s="56">
        <v>952</v>
      </c>
      <c r="C11" s="29" t="s">
        <v>2848</v>
      </c>
      <c r="D11" s="43">
        <v>6</v>
      </c>
      <c r="E11" s="30" t="s">
        <v>2110</v>
      </c>
      <c r="F11" s="31">
        <f>VLOOKUP($E11,Atletas!$1:$1048576,7,FALSE)</f>
        <v>36571</v>
      </c>
      <c r="G11" s="31" t="str">
        <f>VLOOKUP($E11,Atletas!$1:$1048576,9,FALSE)</f>
        <v>Infantil</v>
      </c>
      <c r="H11" s="76" t="str">
        <f>VLOOKUP($E11,Atletas!$1:$1048576,5,FALSE)</f>
        <v>AJS</v>
      </c>
      <c r="I11" s="45" t="s">
        <v>1434</v>
      </c>
      <c r="J11" s="34">
        <v>41385</v>
      </c>
      <c r="K11" s="44"/>
      <c r="L11" s="35" t="s">
        <v>27</v>
      </c>
      <c r="M11" s="35" t="s">
        <v>3362</v>
      </c>
      <c r="N11" s="30"/>
    </row>
    <row r="12" spans="1:14" s="45" customFormat="1">
      <c r="A12" s="27">
        <v>7</v>
      </c>
      <c r="B12" s="56">
        <v>889</v>
      </c>
      <c r="C12" s="29" t="s">
        <v>2848</v>
      </c>
      <c r="D12" s="43">
        <v>7</v>
      </c>
      <c r="E12" s="30" t="s">
        <v>2758</v>
      </c>
      <c r="F12" s="31">
        <f>VLOOKUP($E12,Atletas!$1:$1048576,7,FALSE)</f>
        <v>36997</v>
      </c>
      <c r="G12" s="31" t="str">
        <f>VLOOKUP($E12,Atletas!$1:$1048576,9,FALSE)</f>
        <v>Infantil</v>
      </c>
      <c r="H12" s="76" t="str">
        <f>VLOOKUP($E12,Atletas!$1:$1048576,5,FALSE)</f>
        <v>ACDSJ</v>
      </c>
      <c r="I12" s="45" t="s">
        <v>1434</v>
      </c>
      <c r="J12" s="34">
        <v>41385</v>
      </c>
      <c r="K12" s="44"/>
      <c r="L12" s="35" t="s">
        <v>27</v>
      </c>
      <c r="M12" s="35" t="s">
        <v>3363</v>
      </c>
    </row>
    <row r="13" spans="1:14" s="45" customFormat="1">
      <c r="A13" s="27">
        <v>8</v>
      </c>
      <c r="B13" s="56">
        <v>802</v>
      </c>
      <c r="C13" s="29" t="s">
        <v>2848</v>
      </c>
      <c r="D13" s="43">
        <v>8</v>
      </c>
      <c r="E13" s="30" t="s">
        <v>1766</v>
      </c>
      <c r="F13" s="31">
        <f>VLOOKUP($E13,Atletas!$1:$1048576,7,FALSE)</f>
        <v>36664</v>
      </c>
      <c r="G13" s="31" t="str">
        <f>VLOOKUP($E13,Atletas!$1:$1048576,9,FALSE)</f>
        <v>Infantil</v>
      </c>
      <c r="H13" s="76" t="str">
        <f>VLOOKUP($E13,Atletas!$1:$1048576,5,FALSE)</f>
        <v>ACDSJ</v>
      </c>
      <c r="I13" s="45" t="s">
        <v>1434</v>
      </c>
      <c r="J13" s="34">
        <v>41385</v>
      </c>
      <c r="K13" s="44"/>
      <c r="L13" s="35" t="s">
        <v>27</v>
      </c>
      <c r="M13" s="35" t="s">
        <v>3364</v>
      </c>
    </row>
    <row r="14" spans="1:14" s="45" customFormat="1">
      <c r="A14" s="27">
        <v>9</v>
      </c>
      <c r="B14" s="56">
        <v>686</v>
      </c>
      <c r="C14" s="29" t="s">
        <v>2848</v>
      </c>
      <c r="D14" s="43">
        <v>9</v>
      </c>
      <c r="E14" s="30" t="s">
        <v>2166</v>
      </c>
      <c r="F14" s="31">
        <f>VLOOKUP($E14,Atletas!$1:$1048576,7,FALSE)</f>
        <v>37220</v>
      </c>
      <c r="G14" s="31" t="str">
        <f>VLOOKUP($E14,Atletas!$1:$1048576,9,FALSE)</f>
        <v>Infantil</v>
      </c>
      <c r="H14" s="76" t="str">
        <f>VLOOKUP($E14,Atletas!$1:$1048576,5,FALSE)</f>
        <v>ADRAP</v>
      </c>
      <c r="I14" s="45" t="s">
        <v>1434</v>
      </c>
      <c r="J14" s="34">
        <v>41385</v>
      </c>
      <c r="K14" s="44"/>
      <c r="L14" s="35" t="s">
        <v>27</v>
      </c>
      <c r="M14" s="35" t="s">
        <v>3365</v>
      </c>
    </row>
    <row r="15" spans="1:14" s="45" customFormat="1">
      <c r="A15" s="27">
        <v>10</v>
      </c>
      <c r="B15" s="56">
        <v>685</v>
      </c>
      <c r="C15" s="29" t="s">
        <v>2848</v>
      </c>
      <c r="D15" s="43">
        <v>10</v>
      </c>
      <c r="E15" s="30" t="s">
        <v>2794</v>
      </c>
      <c r="F15" s="31">
        <f>VLOOKUP($E15,Atletas!$1:$1048576,7,FALSE)</f>
        <v>37164</v>
      </c>
      <c r="G15" s="31" t="str">
        <f>VLOOKUP($E15,Atletas!$1:$1048576,9,FALSE)</f>
        <v>Infantil</v>
      </c>
      <c r="H15" s="76" t="str">
        <f>VLOOKUP($E15,Atletas!$1:$1048576,5,FALSE)</f>
        <v>AJS</v>
      </c>
      <c r="I15" s="45" t="s">
        <v>1434</v>
      </c>
      <c r="J15" s="34">
        <v>41385</v>
      </c>
      <c r="K15" s="44"/>
      <c r="L15" s="35" t="s">
        <v>27</v>
      </c>
      <c r="M15" s="35" t="s">
        <v>3366</v>
      </c>
    </row>
    <row r="16" spans="1:14" s="45" customFormat="1">
      <c r="A16" s="27">
        <v>11</v>
      </c>
      <c r="B16" s="56">
        <v>543</v>
      </c>
      <c r="C16" s="29" t="s">
        <v>2848</v>
      </c>
      <c r="D16" s="43">
        <v>11</v>
      </c>
      <c r="E16" s="30" t="s">
        <v>2952</v>
      </c>
      <c r="F16" s="31">
        <f>VLOOKUP($E16,Atletas!$1:$1048576,7,FALSE)</f>
        <v>37134</v>
      </c>
      <c r="G16" s="31" t="str">
        <f>VLOOKUP($E16,Atletas!$1:$1048576,9,FALSE)</f>
        <v>Infantil</v>
      </c>
      <c r="H16" s="76" t="str">
        <f>VLOOKUP($E16,Atletas!$1:$1048576,5,FALSE)</f>
        <v>AJS</v>
      </c>
      <c r="I16" s="45" t="s">
        <v>1434</v>
      </c>
      <c r="J16" s="34">
        <v>41385</v>
      </c>
      <c r="K16" s="44"/>
      <c r="L16" s="35" t="s">
        <v>27</v>
      </c>
      <c r="M16" s="35"/>
    </row>
    <row r="17" spans="1:14" s="45" customFormat="1">
      <c r="A17" s="27">
        <v>12</v>
      </c>
      <c r="B17" s="56">
        <v>533</v>
      </c>
      <c r="C17" s="29" t="s">
        <v>2848</v>
      </c>
      <c r="D17" s="43">
        <v>12</v>
      </c>
      <c r="E17" s="30" t="s">
        <v>2169</v>
      </c>
      <c r="F17" s="31">
        <f>VLOOKUP($E17,Atletas!$1:$1048576,7,FALSE)</f>
        <v>36982</v>
      </c>
      <c r="G17" s="31" t="str">
        <f>VLOOKUP($E17,Atletas!$1:$1048576,9,FALSE)</f>
        <v>Infantil</v>
      </c>
      <c r="H17" s="76" t="str">
        <f>VLOOKUP($E17,Atletas!$1:$1048576,5,FALSE)</f>
        <v>AJS</v>
      </c>
      <c r="I17" s="45" t="s">
        <v>1434</v>
      </c>
      <c r="J17" s="34">
        <v>41385</v>
      </c>
      <c r="K17" s="44"/>
      <c r="L17" s="35" t="s">
        <v>27</v>
      </c>
      <c r="M17" s="35"/>
    </row>
    <row r="18" spans="1:14" s="45" customFormat="1">
      <c r="A18" s="27">
        <v>13</v>
      </c>
      <c r="B18" s="56">
        <v>512</v>
      </c>
      <c r="C18" s="29" t="s">
        <v>2848</v>
      </c>
      <c r="D18" s="43">
        <v>13</v>
      </c>
      <c r="E18" s="30" t="s">
        <v>2795</v>
      </c>
      <c r="F18" s="31">
        <f>VLOOKUP($E18,Atletas!$1:$1048576,7,FALSE)</f>
        <v>36659</v>
      </c>
      <c r="G18" s="31" t="str">
        <f>VLOOKUP($E18,Atletas!$1:$1048576,9,FALSE)</f>
        <v>Infantil</v>
      </c>
      <c r="H18" s="76" t="str">
        <f>VLOOKUP($E18,Atletas!$1:$1048576,5,FALSE)</f>
        <v>AJS</v>
      </c>
      <c r="I18" s="45" t="s">
        <v>1434</v>
      </c>
      <c r="J18" s="34">
        <v>41385</v>
      </c>
      <c r="K18" s="44"/>
      <c r="L18" s="35" t="s">
        <v>27</v>
      </c>
      <c r="M18" s="35"/>
    </row>
    <row r="19" spans="1:14" s="45" customFormat="1">
      <c r="A19" s="27"/>
      <c r="B19" s="56"/>
      <c r="C19" s="29"/>
      <c r="D19" s="153"/>
      <c r="E19" s="30" t="s">
        <v>2094</v>
      </c>
      <c r="F19" s="31">
        <f>VLOOKUP($E19,Atletas!$1:$1048576,7,FALSE)</f>
        <v>36571</v>
      </c>
      <c r="G19" s="31" t="str">
        <f>VLOOKUP($E19,Atletas!$1:$1048576,9,FALSE)</f>
        <v>Infantil</v>
      </c>
      <c r="H19" s="76" t="str">
        <f>VLOOKUP($E19,Atletas!$1:$1048576,5,FALSE)</f>
        <v>GDE</v>
      </c>
      <c r="J19" s="34"/>
      <c r="K19" s="44"/>
      <c r="L19" s="35" t="s">
        <v>2711</v>
      </c>
      <c r="M19" s="35"/>
      <c r="N19" s="30"/>
    </row>
    <row r="20" spans="1:14" s="45" customFormat="1">
      <c r="A20" s="27"/>
      <c r="B20" s="56"/>
      <c r="C20" s="29"/>
      <c r="D20" s="153"/>
      <c r="E20" s="30" t="s">
        <v>2086</v>
      </c>
      <c r="F20" s="31">
        <f>VLOOKUP($E20,Atletas!$1:$1048576,7,FALSE)</f>
        <v>36588</v>
      </c>
      <c r="G20" s="31" t="str">
        <f>VLOOKUP($E20,Atletas!$1:$1048576,9,FALSE)</f>
        <v>Infantil</v>
      </c>
      <c r="H20" s="76" t="str">
        <f>VLOOKUP($E20,Atletas!$1:$1048576,5,FALSE)</f>
        <v>GDE</v>
      </c>
      <c r="J20" s="34"/>
      <c r="K20" s="44"/>
      <c r="L20" s="35" t="s">
        <v>2712</v>
      </c>
      <c r="M20" s="35"/>
      <c r="N20" s="30"/>
    </row>
    <row r="21" spans="1:14" s="45" customFormat="1">
      <c r="A21" s="27"/>
      <c r="B21" s="56"/>
      <c r="C21" s="29"/>
      <c r="D21" s="153"/>
      <c r="E21" s="30" t="s">
        <v>2108</v>
      </c>
      <c r="F21" s="31">
        <f>VLOOKUP($E21,Atletas!$1:$1048576,7,FALSE)</f>
        <v>36596</v>
      </c>
      <c r="G21" s="31" t="str">
        <f>VLOOKUP($E21,Atletas!$1:$1048576,9,FALSE)</f>
        <v>Infantil</v>
      </c>
      <c r="H21" s="76" t="str">
        <f>VLOOKUP($E21,Atletas!$1:$1048576,5,FALSE)</f>
        <v>AJS</v>
      </c>
      <c r="J21" s="34"/>
      <c r="K21" s="44"/>
      <c r="L21" s="35" t="s">
        <v>2713</v>
      </c>
      <c r="M21" s="35"/>
      <c r="N21" s="30"/>
    </row>
    <row r="22" spans="1:14" s="45" customFormat="1">
      <c r="A22" s="27"/>
      <c r="B22" s="56"/>
      <c r="C22" s="29"/>
      <c r="D22" s="43"/>
      <c r="E22" s="30"/>
      <c r="F22" s="31">
        <f>VLOOKUP($E22,Atletas!$1:$1048576,7,FALSE)</f>
        <v>0</v>
      </c>
      <c r="G22" s="31">
        <f>VLOOKUP($E22,Atletas!$1:$1048576,9,FALSE)</f>
        <v>0</v>
      </c>
      <c r="H22" s="76">
        <f>VLOOKUP($E22,Atletas!$1:$1048576,5,FALSE)</f>
        <v>0</v>
      </c>
      <c r="J22" s="34"/>
      <c r="K22" s="44"/>
      <c r="L22" s="35" t="s">
        <v>27</v>
      </c>
      <c r="M22" s="35"/>
    </row>
    <row r="23" spans="1:14" s="45" customFormat="1">
      <c r="A23" s="27"/>
      <c r="B23" s="56"/>
      <c r="C23" s="29"/>
      <c r="D23" s="43"/>
      <c r="E23" s="30"/>
      <c r="F23" s="31">
        <f>VLOOKUP($E23,Atletas!$1:$1048576,7,FALSE)</f>
        <v>0</v>
      </c>
      <c r="G23" s="31">
        <f>VLOOKUP($E23,Atletas!$1:$1048576,9,FALSE)</f>
        <v>0</v>
      </c>
      <c r="H23" s="76">
        <f>VLOOKUP($E23,Atletas!$1:$1048576,5,FALSE)</f>
        <v>0</v>
      </c>
      <c r="J23" s="34"/>
      <c r="K23" s="44"/>
      <c r="L23" s="35" t="s">
        <v>27</v>
      </c>
      <c r="M23" s="35"/>
    </row>
    <row r="24" spans="1:14" s="45" customFormat="1">
      <c r="A24" s="27"/>
      <c r="B24" s="56"/>
      <c r="C24" s="29"/>
      <c r="D24" s="43"/>
      <c r="E24" s="30"/>
      <c r="F24" s="31">
        <f>VLOOKUP($E24,Atletas!$1:$1048576,7,FALSE)</f>
        <v>0</v>
      </c>
      <c r="G24" s="31">
        <f>VLOOKUP($E24,Atletas!$1:$1048576,9,FALSE)</f>
        <v>0</v>
      </c>
      <c r="H24" s="76">
        <f>VLOOKUP($E24,Atletas!$1:$1048576,5,FALSE)</f>
        <v>0</v>
      </c>
      <c r="J24" s="34"/>
      <c r="K24" s="44"/>
      <c r="L24" s="35" t="s">
        <v>27</v>
      </c>
      <c r="M24" s="35"/>
    </row>
    <row r="25" spans="1:14" s="45" customFormat="1">
      <c r="A25" s="27"/>
      <c r="B25" s="56"/>
      <c r="C25" s="29"/>
      <c r="D25" s="43"/>
      <c r="E25" s="30"/>
      <c r="F25" s="31">
        <f>VLOOKUP($E25,Atletas!$1:$1048576,7,FALSE)</f>
        <v>0</v>
      </c>
      <c r="G25" s="31">
        <f>VLOOKUP($E25,Atletas!$1:$1048576,9,FALSE)</f>
        <v>0</v>
      </c>
      <c r="H25" s="76">
        <f>VLOOKUP($E25,Atletas!$1:$1048576,5,FALSE)</f>
        <v>0</v>
      </c>
      <c r="J25" s="34"/>
      <c r="K25" s="44"/>
      <c r="L25" s="35" t="s">
        <v>27</v>
      </c>
      <c r="M25" s="35"/>
    </row>
    <row r="26" spans="1:14" s="45" customFormat="1">
      <c r="A26" s="27"/>
      <c r="B26" s="56"/>
      <c r="C26" s="29"/>
      <c r="D26" s="43"/>
      <c r="E26" s="30"/>
      <c r="F26" s="31">
        <f>VLOOKUP($E26,Atletas!$1:$1048576,7,FALSE)</f>
        <v>0</v>
      </c>
      <c r="G26" s="31">
        <f>VLOOKUP($E26,Atletas!$1:$1048576,9,FALSE)</f>
        <v>0</v>
      </c>
      <c r="H26" s="76">
        <f>VLOOKUP($E26,Atletas!$1:$1048576,5,FALSE)</f>
        <v>0</v>
      </c>
      <c r="J26" s="34"/>
      <c r="K26" s="44"/>
      <c r="L26" s="35" t="s">
        <v>27</v>
      </c>
      <c r="M26" s="35"/>
    </row>
    <row r="27" spans="1:14" s="47" customFormat="1">
      <c r="A27" s="43"/>
      <c r="B27" s="56"/>
      <c r="C27" s="29"/>
      <c r="D27" s="43"/>
      <c r="E27" s="36"/>
      <c r="F27" s="46"/>
      <c r="G27" s="35"/>
      <c r="H27" s="145"/>
      <c r="J27" s="34"/>
      <c r="K27" s="33"/>
      <c r="L27" s="45"/>
      <c r="M27" s="35"/>
    </row>
    <row r="28" spans="1:14" s="47" customFormat="1">
      <c r="A28" s="43"/>
      <c r="B28" s="56"/>
      <c r="C28" s="29"/>
      <c r="D28" s="43"/>
      <c r="E28" s="36"/>
      <c r="F28" s="46"/>
      <c r="G28" s="35"/>
      <c r="H28" s="145"/>
      <c r="J28" s="34"/>
      <c r="K28" s="33"/>
      <c r="L28" s="45"/>
      <c r="M28" s="35"/>
    </row>
    <row r="29" spans="1:14" s="47" customFormat="1">
      <c r="A29" s="43"/>
      <c r="B29" s="56"/>
      <c r="C29" s="29"/>
      <c r="D29" s="43"/>
      <c r="E29" s="36"/>
      <c r="F29" s="46"/>
      <c r="G29" s="35"/>
      <c r="H29" s="145"/>
      <c r="J29" s="34"/>
      <c r="K29" s="33"/>
      <c r="L29" s="45"/>
      <c r="M29" s="35"/>
    </row>
    <row r="30" spans="1:14" s="47" customFormat="1">
      <c r="A30" s="43"/>
      <c r="B30" s="56"/>
      <c r="C30" s="29"/>
      <c r="D30" s="43"/>
      <c r="E30" s="36"/>
      <c r="F30" s="46"/>
      <c r="G30" s="35"/>
      <c r="H30" s="145"/>
      <c r="J30" s="34"/>
      <c r="K30" s="33"/>
      <c r="L30" s="45"/>
      <c r="M30" s="35"/>
    </row>
  </sheetData>
  <mergeCells count="4">
    <mergeCell ref="A1:N1"/>
    <mergeCell ref="A2:N2"/>
    <mergeCell ref="A3:N3"/>
    <mergeCell ref="A4:N4"/>
  </mergeCells>
  <phoneticPr fontId="0" type="noConversion"/>
  <pageMargins left="0.15944881889763785" right="0.15944881889763785" top="0.58629921259842532" bottom="0.38944881889763777" header="0" footer="0"/>
  <pageSetup paperSize="9" scale="81" fitToHeight="0" orientation="landscape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0"/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4" enableFormatConditionsCalculation="0">
    <pageSetUpPr fitToPage="1"/>
  </sheetPr>
  <dimension ref="A1:N79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2" sqref="A2:N2"/>
    </sheetView>
  </sheetViews>
  <sheetFormatPr baseColWidth="10" defaultColWidth="8.83203125" defaultRowHeight="12" x14ac:dyDescent="0"/>
  <cols>
    <col min="1" max="1" width="4.6640625" style="2" customWidth="1"/>
    <col min="2" max="2" width="13.6640625" style="55" customWidth="1"/>
    <col min="3" max="3" width="5.83203125" style="23" customWidth="1"/>
    <col min="4" max="4" width="5.83203125" style="20" customWidth="1"/>
    <col min="5" max="5" width="22.33203125" style="84" customWidth="1"/>
    <col min="6" max="6" width="8.6640625" style="9" customWidth="1"/>
    <col min="7" max="7" width="7.5" style="7" customWidth="1"/>
    <col min="8" max="8" width="9.1640625" style="144" customWidth="1"/>
    <col min="9" max="9" width="11.83203125" customWidth="1"/>
    <col min="10" max="10" width="9.33203125" style="19" customWidth="1"/>
    <col min="11" max="11" width="10.6640625" style="33" customWidth="1"/>
    <col min="12" max="12" width="10.83203125" style="7" customWidth="1"/>
    <col min="13" max="13" width="30.5" style="35" customWidth="1"/>
    <col min="14" max="14" width="8.33203125" style="18" customWidth="1"/>
  </cols>
  <sheetData>
    <row r="1" spans="1:14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91"/>
    </row>
    <row r="2" spans="1:14" ht="19.5" customHeight="1">
      <c r="A2" s="180" t="s">
        <v>1428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94"/>
    </row>
    <row r="3" spans="1:14" ht="18" customHeight="1">
      <c r="A3" s="182" t="s">
        <v>1377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94"/>
    </row>
    <row r="4" spans="1:14" ht="6" customHeight="1">
      <c r="A4" s="192"/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5"/>
    </row>
    <row r="5" spans="1:14" ht="15.25" customHeight="1">
      <c r="A5" s="3" t="s">
        <v>1756</v>
      </c>
      <c r="B5" s="53" t="s">
        <v>1757</v>
      </c>
      <c r="C5" s="22" t="s">
        <v>1758</v>
      </c>
      <c r="D5" s="21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156" t="s">
        <v>1712</v>
      </c>
      <c r="M5" s="4" t="s">
        <v>1425</v>
      </c>
      <c r="N5" s="4" t="s">
        <v>1577</v>
      </c>
    </row>
    <row r="6" spans="1:14" s="45" customFormat="1">
      <c r="A6" s="27"/>
      <c r="B6" s="56"/>
      <c r="C6" s="29"/>
      <c r="D6" s="43"/>
      <c r="E6" s="30"/>
      <c r="F6" s="31">
        <f>VLOOKUP($E6,Atletas!$1:$1048576,7,FALSE)</f>
        <v>0</v>
      </c>
      <c r="G6" s="31">
        <f>VLOOKUP($E6,Atletas!$1:$1048576,9,FALSE)</f>
        <v>0</v>
      </c>
      <c r="H6" s="76">
        <f>VLOOKUP($E6,Atletas!$1:$1048576,5,FALSE)</f>
        <v>0</v>
      </c>
      <c r="J6" s="34"/>
      <c r="K6" s="35"/>
      <c r="L6" s="35"/>
      <c r="M6" s="35"/>
      <c r="N6" s="35" t="s">
        <v>1257</v>
      </c>
    </row>
    <row r="7" spans="1:14" s="30" customFormat="1">
      <c r="A7" s="27"/>
      <c r="B7" s="54"/>
      <c r="C7" s="29"/>
      <c r="D7" s="26"/>
      <c r="F7" s="31"/>
      <c r="G7" s="31"/>
      <c r="H7" s="76"/>
      <c r="J7" s="34"/>
      <c r="K7" s="35"/>
      <c r="L7" s="35"/>
      <c r="M7" s="35"/>
      <c r="N7" s="35"/>
    </row>
    <row r="8" spans="1:14" s="30" customFormat="1">
      <c r="A8" s="27"/>
      <c r="B8" s="54"/>
      <c r="C8" s="29"/>
      <c r="D8" s="26"/>
      <c r="F8" s="31"/>
      <c r="G8" s="31"/>
      <c r="H8" s="76"/>
      <c r="J8" s="34"/>
      <c r="K8" s="35"/>
      <c r="L8" s="35"/>
      <c r="M8" s="35"/>
      <c r="N8" s="35"/>
    </row>
    <row r="9" spans="1:14" s="30" customFormat="1">
      <c r="A9" s="27"/>
      <c r="B9" s="54"/>
      <c r="C9" s="29"/>
      <c r="D9" s="26"/>
      <c r="F9" s="31"/>
      <c r="G9" s="31"/>
      <c r="H9" s="76"/>
      <c r="J9" s="34"/>
      <c r="K9" s="35"/>
      <c r="L9" s="35"/>
      <c r="M9" s="35"/>
      <c r="N9" s="35"/>
    </row>
    <row r="10" spans="1:14" s="30" customFormat="1">
      <c r="A10" s="27"/>
      <c r="B10" s="54"/>
      <c r="C10" s="29"/>
      <c r="D10" s="26"/>
      <c r="F10" s="31"/>
      <c r="G10" s="31"/>
      <c r="H10" s="76"/>
      <c r="J10" s="34"/>
      <c r="K10" s="35"/>
      <c r="L10" s="35"/>
      <c r="M10" s="35"/>
      <c r="N10" s="35"/>
    </row>
    <row r="11" spans="1:14" s="30" customFormat="1">
      <c r="A11" s="27"/>
      <c r="B11" s="54"/>
      <c r="C11" s="29"/>
      <c r="D11" s="26"/>
      <c r="F11" s="31"/>
      <c r="G11" s="31"/>
      <c r="H11" s="76"/>
      <c r="J11" s="34"/>
      <c r="K11" s="35"/>
      <c r="L11" s="35"/>
      <c r="M11" s="35"/>
      <c r="N11" s="35"/>
    </row>
    <row r="12" spans="1:14" s="30" customFormat="1">
      <c r="A12" s="27"/>
      <c r="B12" s="54"/>
      <c r="C12" s="29"/>
      <c r="D12" s="26"/>
      <c r="F12" s="31"/>
      <c r="G12" s="31"/>
      <c r="H12" s="76"/>
      <c r="J12" s="34"/>
      <c r="K12" s="35"/>
      <c r="L12" s="35"/>
      <c r="M12" s="35"/>
      <c r="N12" s="35"/>
    </row>
    <row r="13" spans="1:14" s="30" customFormat="1">
      <c r="A13" s="27"/>
      <c r="B13" s="54"/>
      <c r="C13" s="29"/>
      <c r="D13" s="26"/>
      <c r="F13" s="31"/>
      <c r="G13" s="31"/>
      <c r="H13" s="76"/>
      <c r="J13" s="34"/>
      <c r="K13" s="35"/>
      <c r="L13" s="35"/>
      <c r="M13" s="35"/>
      <c r="N13" s="35"/>
    </row>
    <row r="14" spans="1:14" s="45" customFormat="1">
      <c r="A14" s="27"/>
      <c r="B14" s="56"/>
      <c r="C14" s="29"/>
      <c r="D14" s="26"/>
      <c r="E14" s="30"/>
      <c r="F14" s="31"/>
      <c r="G14" s="31"/>
      <c r="H14" s="76"/>
      <c r="I14" s="30"/>
      <c r="J14" s="34"/>
      <c r="K14" s="35"/>
      <c r="M14" s="35"/>
    </row>
    <row r="15" spans="1:14" s="45" customFormat="1">
      <c r="A15" s="27"/>
      <c r="B15" s="56"/>
      <c r="C15" s="29"/>
      <c r="D15" s="26"/>
      <c r="E15" s="30"/>
      <c r="F15" s="31"/>
      <c r="G15" s="31"/>
      <c r="H15" s="76"/>
      <c r="I15" s="30"/>
      <c r="J15" s="34"/>
      <c r="K15" s="35"/>
      <c r="M15" s="35"/>
    </row>
    <row r="16" spans="1:14" s="45" customFormat="1">
      <c r="A16" s="27"/>
      <c r="B16" s="56"/>
      <c r="C16" s="29"/>
      <c r="D16" s="43"/>
      <c r="E16" s="30"/>
      <c r="F16" s="46"/>
      <c r="G16" s="35"/>
      <c r="H16" s="145"/>
      <c r="J16" s="34"/>
      <c r="K16" s="35"/>
      <c r="M16" s="35"/>
    </row>
    <row r="17" spans="1:13" s="45" customFormat="1">
      <c r="A17" s="43"/>
      <c r="B17" s="56"/>
      <c r="C17" s="29"/>
      <c r="D17" s="43"/>
      <c r="E17" s="30"/>
      <c r="F17" s="46"/>
      <c r="G17" s="35"/>
      <c r="H17" s="145"/>
      <c r="J17" s="34"/>
      <c r="K17" s="35"/>
      <c r="M17" s="35"/>
    </row>
    <row r="18" spans="1:13" s="45" customFormat="1">
      <c r="A18" s="43"/>
      <c r="B18" s="56"/>
      <c r="C18" s="29"/>
      <c r="D18" s="43"/>
      <c r="E18" s="30"/>
      <c r="F18" s="46"/>
      <c r="G18" s="35"/>
      <c r="H18" s="145"/>
      <c r="J18" s="34"/>
      <c r="K18" s="35"/>
      <c r="M18" s="35"/>
    </row>
    <row r="19" spans="1:13" s="45" customFormat="1">
      <c r="A19" s="43"/>
      <c r="B19" s="56"/>
      <c r="C19" s="29"/>
      <c r="D19" s="43"/>
      <c r="E19" s="30"/>
      <c r="F19" s="46"/>
      <c r="G19" s="35"/>
      <c r="H19" s="145"/>
      <c r="J19" s="34"/>
      <c r="K19" s="35"/>
      <c r="M19" s="35"/>
    </row>
    <row r="20" spans="1:13" s="47" customFormat="1">
      <c r="A20" s="43"/>
      <c r="B20" s="56"/>
      <c r="C20" s="29"/>
      <c r="D20" s="43"/>
      <c r="E20" s="36"/>
      <c r="F20" s="46"/>
      <c r="G20" s="35"/>
      <c r="H20" s="145"/>
      <c r="J20" s="34"/>
      <c r="K20" s="33"/>
      <c r="L20" s="45"/>
      <c r="M20" s="35"/>
    </row>
    <row r="21" spans="1:13" s="47" customFormat="1">
      <c r="A21" s="43"/>
      <c r="B21" s="56"/>
      <c r="C21" s="29"/>
      <c r="D21" s="43"/>
      <c r="E21" s="36"/>
      <c r="F21" s="46"/>
      <c r="G21" s="35"/>
      <c r="H21" s="145"/>
      <c r="J21" s="34"/>
      <c r="K21" s="33"/>
      <c r="L21" s="45"/>
      <c r="M21" s="35"/>
    </row>
    <row r="22" spans="1:13" s="47" customFormat="1">
      <c r="A22" s="43"/>
      <c r="B22" s="56"/>
      <c r="C22" s="29"/>
      <c r="D22" s="43"/>
      <c r="E22" s="36"/>
      <c r="F22" s="46"/>
      <c r="G22" s="35"/>
      <c r="H22" s="145"/>
      <c r="J22" s="34"/>
      <c r="K22" s="33"/>
      <c r="L22" s="45"/>
      <c r="M22" s="35"/>
    </row>
    <row r="23" spans="1:13" s="47" customFormat="1">
      <c r="A23" s="43"/>
      <c r="B23" s="56"/>
      <c r="C23" s="29"/>
      <c r="D23" s="43"/>
      <c r="E23" s="36"/>
      <c r="F23" s="46"/>
      <c r="G23" s="35"/>
      <c r="H23" s="145"/>
      <c r="J23" s="34"/>
      <c r="K23" s="33"/>
      <c r="L23" s="45"/>
      <c r="M23" s="35"/>
    </row>
    <row r="24" spans="1:13" s="47" customFormat="1">
      <c r="A24" s="43"/>
      <c r="B24" s="56"/>
      <c r="C24" s="29"/>
      <c r="D24" s="43"/>
      <c r="E24" s="36"/>
      <c r="F24" s="46"/>
      <c r="G24" s="35"/>
      <c r="H24" s="145"/>
      <c r="J24" s="34"/>
      <c r="K24" s="33"/>
      <c r="L24" s="45"/>
      <c r="M24" s="35"/>
    </row>
    <row r="25" spans="1:13" s="47" customFormat="1">
      <c r="A25" s="43"/>
      <c r="B25" s="56"/>
      <c r="C25" s="29"/>
      <c r="D25" s="43"/>
      <c r="E25" s="36"/>
      <c r="F25" s="46"/>
      <c r="G25" s="35"/>
      <c r="H25" s="145"/>
      <c r="J25" s="34"/>
      <c r="K25" s="33"/>
      <c r="L25" s="45"/>
      <c r="M25" s="35"/>
    </row>
    <row r="26" spans="1:13" s="47" customFormat="1">
      <c r="A26" s="43"/>
      <c r="B26" s="56"/>
      <c r="C26" s="29"/>
      <c r="D26" s="43"/>
      <c r="E26" s="36"/>
      <c r="F26" s="46"/>
      <c r="G26" s="35"/>
      <c r="H26" s="145"/>
      <c r="J26" s="34"/>
      <c r="K26" s="33"/>
      <c r="L26" s="45"/>
      <c r="M26" s="35"/>
    </row>
    <row r="27" spans="1:13" s="47" customFormat="1">
      <c r="A27" s="43"/>
      <c r="B27" s="56"/>
      <c r="C27" s="29"/>
      <c r="D27" s="43"/>
      <c r="E27" s="36"/>
      <c r="F27" s="46"/>
      <c r="G27" s="35"/>
      <c r="H27" s="145"/>
      <c r="J27" s="34"/>
      <c r="K27" s="33"/>
      <c r="L27" s="45"/>
      <c r="M27" s="35"/>
    </row>
    <row r="28" spans="1:13" s="47" customFormat="1">
      <c r="A28" s="43"/>
      <c r="B28" s="56"/>
      <c r="C28" s="29"/>
      <c r="D28" s="43"/>
      <c r="E28" s="36"/>
      <c r="F28" s="46"/>
      <c r="G28" s="35"/>
      <c r="H28" s="145"/>
      <c r="J28" s="34"/>
      <c r="K28" s="33"/>
      <c r="L28" s="45"/>
      <c r="M28" s="35"/>
    </row>
    <row r="29" spans="1:13" s="47" customFormat="1">
      <c r="A29" s="43"/>
      <c r="B29" s="56"/>
      <c r="C29" s="29"/>
      <c r="D29" s="43"/>
      <c r="E29" s="36"/>
      <c r="F29" s="46"/>
      <c r="G29" s="35"/>
      <c r="H29" s="145"/>
      <c r="J29" s="34"/>
      <c r="K29" s="33"/>
      <c r="L29" s="45"/>
      <c r="M29" s="35"/>
    </row>
    <row r="30" spans="1:13" s="47" customFormat="1">
      <c r="A30" s="43"/>
      <c r="B30" s="56"/>
      <c r="C30" s="29"/>
      <c r="D30" s="43"/>
      <c r="E30" s="36"/>
      <c r="F30" s="46"/>
      <c r="G30" s="35"/>
      <c r="H30" s="145"/>
      <c r="J30" s="34"/>
      <c r="K30" s="33"/>
      <c r="L30" s="45"/>
      <c r="M30" s="35"/>
    </row>
    <row r="31" spans="1:13" s="47" customFormat="1">
      <c r="A31" s="43"/>
      <c r="B31" s="56"/>
      <c r="C31" s="29"/>
      <c r="D31" s="43"/>
      <c r="E31" s="36"/>
      <c r="F31" s="46"/>
      <c r="G31" s="35"/>
      <c r="H31" s="145"/>
      <c r="J31" s="34"/>
      <c r="K31" s="33"/>
      <c r="L31" s="45"/>
      <c r="M31" s="35"/>
    </row>
    <row r="32" spans="1:13" s="47" customFormat="1">
      <c r="A32" s="43"/>
      <c r="B32" s="56"/>
      <c r="C32" s="29"/>
      <c r="D32" s="43"/>
      <c r="E32" s="36"/>
      <c r="F32" s="46"/>
      <c r="G32" s="35"/>
      <c r="H32" s="145"/>
      <c r="J32" s="34"/>
      <c r="K32" s="33"/>
      <c r="L32" s="45"/>
      <c r="M32" s="35"/>
    </row>
    <row r="33" spans="1:13" s="47" customFormat="1">
      <c r="A33" s="43"/>
      <c r="B33" s="56"/>
      <c r="C33" s="29"/>
      <c r="D33" s="43"/>
      <c r="E33" s="36"/>
      <c r="F33" s="46"/>
      <c r="G33" s="35"/>
      <c r="H33" s="145"/>
      <c r="J33" s="34"/>
      <c r="K33" s="33"/>
      <c r="L33" s="45"/>
      <c r="M33" s="35"/>
    </row>
    <row r="34" spans="1:13" s="47" customFormat="1">
      <c r="A34" s="43"/>
      <c r="B34" s="56"/>
      <c r="C34" s="29"/>
      <c r="D34" s="43"/>
      <c r="E34" s="36"/>
      <c r="F34" s="46"/>
      <c r="G34" s="35"/>
      <c r="H34" s="145"/>
      <c r="J34" s="34"/>
      <c r="K34" s="33"/>
      <c r="L34" s="45"/>
      <c r="M34" s="35"/>
    </row>
    <row r="35" spans="1:13" s="47" customFormat="1">
      <c r="A35" s="43"/>
      <c r="B35" s="56"/>
      <c r="C35" s="29"/>
      <c r="D35" s="43"/>
      <c r="E35" s="36"/>
      <c r="F35" s="46"/>
      <c r="G35" s="35"/>
      <c r="H35" s="145"/>
      <c r="J35" s="34"/>
      <c r="K35" s="33"/>
      <c r="L35" s="45"/>
      <c r="M35" s="35"/>
    </row>
    <row r="36" spans="1:13" s="47" customFormat="1">
      <c r="A36" s="43"/>
      <c r="B36" s="56"/>
      <c r="C36" s="29"/>
      <c r="D36" s="43"/>
      <c r="E36" s="36"/>
      <c r="F36" s="46"/>
      <c r="G36" s="35"/>
      <c r="H36" s="145"/>
      <c r="J36" s="34"/>
      <c r="K36" s="33"/>
      <c r="L36" s="45"/>
      <c r="M36" s="35"/>
    </row>
    <row r="37" spans="1:13" s="47" customFormat="1">
      <c r="A37" s="43"/>
      <c r="B37" s="56"/>
      <c r="C37" s="29"/>
      <c r="D37" s="43"/>
      <c r="E37" s="36"/>
      <c r="F37" s="46"/>
      <c r="G37" s="35"/>
      <c r="H37" s="145"/>
      <c r="J37" s="34"/>
      <c r="K37" s="33"/>
      <c r="L37" s="45"/>
      <c r="M37" s="35"/>
    </row>
    <row r="38" spans="1:13" s="47" customFormat="1">
      <c r="A38" s="43"/>
      <c r="B38" s="56"/>
      <c r="C38" s="29"/>
      <c r="D38" s="43"/>
      <c r="E38" s="36"/>
      <c r="F38" s="46"/>
      <c r="G38" s="35"/>
      <c r="H38" s="145"/>
      <c r="J38" s="34"/>
      <c r="K38" s="33"/>
      <c r="L38" s="45"/>
      <c r="M38" s="35"/>
    </row>
    <row r="39" spans="1:13" s="47" customFormat="1">
      <c r="A39" s="43"/>
      <c r="B39" s="56"/>
      <c r="C39" s="29"/>
      <c r="D39" s="43"/>
      <c r="E39" s="36"/>
      <c r="F39" s="46"/>
      <c r="G39" s="35"/>
      <c r="H39" s="145"/>
      <c r="J39" s="34"/>
      <c r="K39" s="33"/>
      <c r="L39" s="45"/>
      <c r="M39" s="35"/>
    </row>
    <row r="40" spans="1:13" s="47" customFormat="1">
      <c r="A40" s="43"/>
      <c r="B40" s="56"/>
      <c r="C40" s="29"/>
      <c r="D40" s="43"/>
      <c r="E40" s="36"/>
      <c r="F40" s="46"/>
      <c r="G40" s="35"/>
      <c r="H40" s="145"/>
      <c r="J40" s="34"/>
      <c r="K40" s="33"/>
      <c r="L40" s="45"/>
      <c r="M40" s="35"/>
    </row>
    <row r="41" spans="1:13" s="47" customFormat="1">
      <c r="A41" s="43"/>
      <c r="B41" s="56"/>
      <c r="C41" s="29"/>
      <c r="D41" s="43"/>
      <c r="E41" s="36"/>
      <c r="F41" s="46"/>
      <c r="G41" s="35"/>
      <c r="H41" s="145"/>
      <c r="J41" s="34"/>
      <c r="K41" s="33"/>
      <c r="L41" s="45"/>
      <c r="M41" s="35"/>
    </row>
    <row r="42" spans="1:13" s="47" customFormat="1">
      <c r="A42" s="43"/>
      <c r="B42" s="56"/>
      <c r="C42" s="29"/>
      <c r="D42" s="43"/>
      <c r="E42" s="36"/>
      <c r="F42" s="46"/>
      <c r="G42" s="35"/>
      <c r="H42" s="145"/>
      <c r="J42" s="34"/>
      <c r="K42" s="33"/>
      <c r="L42" s="45"/>
      <c r="M42" s="35"/>
    </row>
    <row r="43" spans="1:13" s="47" customFormat="1">
      <c r="A43" s="43"/>
      <c r="B43" s="56"/>
      <c r="C43" s="29"/>
      <c r="D43" s="43"/>
      <c r="E43" s="36"/>
      <c r="F43" s="46"/>
      <c r="G43" s="35"/>
      <c r="H43" s="145"/>
      <c r="J43" s="34"/>
      <c r="K43" s="33"/>
      <c r="L43" s="45"/>
      <c r="M43" s="35"/>
    </row>
    <row r="44" spans="1:13" s="47" customFormat="1">
      <c r="A44" s="43"/>
      <c r="B44" s="56"/>
      <c r="C44" s="29"/>
      <c r="D44" s="43"/>
      <c r="E44" s="36"/>
      <c r="F44" s="46"/>
      <c r="G44" s="35"/>
      <c r="H44" s="145"/>
      <c r="J44" s="34"/>
      <c r="K44" s="33"/>
      <c r="L44" s="45"/>
      <c r="M44" s="35"/>
    </row>
    <row r="45" spans="1:13" s="47" customFormat="1">
      <c r="A45" s="43"/>
      <c r="B45" s="56"/>
      <c r="C45" s="29"/>
      <c r="D45" s="43"/>
      <c r="E45" s="36"/>
      <c r="F45" s="46"/>
      <c r="G45" s="35"/>
      <c r="H45" s="145"/>
      <c r="J45" s="34"/>
      <c r="K45" s="33"/>
      <c r="L45" s="45"/>
      <c r="M45" s="35"/>
    </row>
    <row r="46" spans="1:13" s="47" customFormat="1">
      <c r="A46" s="43"/>
      <c r="B46" s="56"/>
      <c r="C46" s="29"/>
      <c r="D46" s="43"/>
      <c r="E46" s="36"/>
      <c r="F46" s="46"/>
      <c r="G46" s="35"/>
      <c r="H46" s="145"/>
      <c r="J46" s="34"/>
      <c r="K46" s="33"/>
      <c r="L46" s="45"/>
      <c r="M46" s="35"/>
    </row>
    <row r="47" spans="1:13" s="47" customFormat="1">
      <c r="A47" s="43"/>
      <c r="B47" s="56"/>
      <c r="C47" s="29"/>
      <c r="D47" s="43"/>
      <c r="E47" s="36"/>
      <c r="F47" s="46"/>
      <c r="G47" s="35"/>
      <c r="H47" s="145"/>
      <c r="J47" s="34"/>
      <c r="K47" s="33"/>
      <c r="L47" s="45"/>
      <c r="M47" s="35"/>
    </row>
    <row r="48" spans="1:13" s="47" customFormat="1">
      <c r="A48" s="43"/>
      <c r="B48" s="56"/>
      <c r="C48" s="29"/>
      <c r="D48" s="43"/>
      <c r="E48" s="36"/>
      <c r="F48" s="46"/>
      <c r="G48" s="35"/>
      <c r="H48" s="145"/>
      <c r="J48" s="34"/>
      <c r="K48" s="33"/>
      <c r="L48" s="45"/>
      <c r="M48" s="35"/>
    </row>
    <row r="49" spans="1:13" s="47" customFormat="1">
      <c r="A49" s="43"/>
      <c r="B49" s="56"/>
      <c r="C49" s="29"/>
      <c r="D49" s="43"/>
      <c r="E49" s="36"/>
      <c r="F49" s="46"/>
      <c r="G49" s="35"/>
      <c r="H49" s="145"/>
      <c r="J49" s="34"/>
      <c r="K49" s="33"/>
      <c r="L49" s="45"/>
      <c r="M49" s="35"/>
    </row>
    <row r="50" spans="1:13" s="47" customFormat="1">
      <c r="A50" s="43"/>
      <c r="B50" s="56"/>
      <c r="C50" s="29"/>
      <c r="D50" s="43"/>
      <c r="E50" s="36"/>
      <c r="F50" s="46"/>
      <c r="G50" s="35"/>
      <c r="H50" s="145"/>
      <c r="J50" s="34"/>
      <c r="K50" s="33"/>
      <c r="L50" s="45"/>
      <c r="M50" s="35"/>
    </row>
    <row r="51" spans="1:13" s="47" customFormat="1">
      <c r="A51" s="43"/>
      <c r="B51" s="56"/>
      <c r="C51" s="29"/>
      <c r="D51" s="43"/>
      <c r="E51" s="36"/>
      <c r="F51" s="46"/>
      <c r="G51" s="35"/>
      <c r="H51" s="145"/>
      <c r="J51" s="34"/>
      <c r="K51" s="33"/>
      <c r="L51" s="45"/>
      <c r="M51" s="35"/>
    </row>
    <row r="52" spans="1:13" s="47" customFormat="1">
      <c r="A52" s="43"/>
      <c r="B52" s="56"/>
      <c r="C52" s="29"/>
      <c r="D52" s="43"/>
      <c r="E52" s="36"/>
      <c r="F52" s="46"/>
      <c r="G52" s="35"/>
      <c r="H52" s="145"/>
      <c r="J52" s="34"/>
      <c r="K52" s="33"/>
      <c r="L52" s="45"/>
      <c r="M52" s="35"/>
    </row>
    <row r="53" spans="1:13" s="47" customFormat="1">
      <c r="A53" s="43"/>
      <c r="B53" s="56"/>
      <c r="C53" s="29"/>
      <c r="D53" s="43"/>
      <c r="E53" s="36"/>
      <c r="F53" s="46"/>
      <c r="G53" s="35"/>
      <c r="H53" s="145"/>
      <c r="J53" s="34"/>
      <c r="K53" s="33"/>
      <c r="L53" s="45"/>
      <c r="M53" s="35"/>
    </row>
    <row r="54" spans="1:13" s="47" customFormat="1">
      <c r="A54" s="43"/>
      <c r="B54" s="56"/>
      <c r="C54" s="29"/>
      <c r="D54" s="43"/>
      <c r="E54" s="36"/>
      <c r="F54" s="46"/>
      <c r="G54" s="35"/>
      <c r="H54" s="145"/>
      <c r="J54" s="34"/>
      <c r="K54" s="33"/>
      <c r="L54" s="45"/>
      <c r="M54" s="35"/>
    </row>
    <row r="55" spans="1:13" s="47" customFormat="1">
      <c r="A55" s="43"/>
      <c r="B55" s="56"/>
      <c r="C55" s="29"/>
      <c r="D55" s="43"/>
      <c r="E55" s="36"/>
      <c r="F55" s="46"/>
      <c r="G55" s="35"/>
      <c r="H55" s="145"/>
      <c r="J55" s="34"/>
      <c r="K55" s="33"/>
      <c r="L55" s="45"/>
      <c r="M55" s="35"/>
    </row>
    <row r="56" spans="1:13" s="47" customFormat="1">
      <c r="A56" s="43"/>
      <c r="B56" s="56"/>
      <c r="C56" s="29"/>
      <c r="D56" s="43"/>
      <c r="E56" s="36"/>
      <c r="F56" s="46"/>
      <c r="G56" s="35"/>
      <c r="H56" s="145"/>
      <c r="J56" s="34"/>
      <c r="K56" s="33"/>
      <c r="L56" s="45"/>
      <c r="M56" s="35"/>
    </row>
    <row r="57" spans="1:13" s="47" customFormat="1">
      <c r="A57" s="43"/>
      <c r="B57" s="56"/>
      <c r="C57" s="29"/>
      <c r="D57" s="43"/>
      <c r="E57" s="36"/>
      <c r="F57" s="46"/>
      <c r="G57" s="35"/>
      <c r="H57" s="145"/>
      <c r="J57" s="34"/>
      <c r="K57" s="33"/>
      <c r="L57" s="45"/>
      <c r="M57" s="35"/>
    </row>
    <row r="58" spans="1:13" s="47" customFormat="1">
      <c r="A58" s="43"/>
      <c r="B58" s="56"/>
      <c r="C58" s="29"/>
      <c r="D58" s="43"/>
      <c r="E58" s="36"/>
      <c r="F58" s="46"/>
      <c r="G58" s="35"/>
      <c r="H58" s="145"/>
      <c r="J58" s="34"/>
      <c r="K58" s="33"/>
      <c r="L58" s="45"/>
      <c r="M58" s="35"/>
    </row>
    <row r="59" spans="1:13" s="47" customFormat="1">
      <c r="A59" s="43"/>
      <c r="B59" s="56"/>
      <c r="C59" s="29"/>
      <c r="D59" s="43"/>
      <c r="E59" s="36"/>
      <c r="F59" s="46"/>
      <c r="G59" s="35"/>
      <c r="H59" s="145"/>
      <c r="J59" s="34"/>
      <c r="K59" s="33"/>
      <c r="L59" s="45"/>
      <c r="M59" s="35"/>
    </row>
    <row r="60" spans="1:13" s="47" customFormat="1">
      <c r="A60" s="43"/>
      <c r="B60" s="56"/>
      <c r="C60" s="29"/>
      <c r="D60" s="43"/>
      <c r="E60" s="36"/>
      <c r="F60" s="46"/>
      <c r="G60" s="35"/>
      <c r="H60" s="145"/>
      <c r="J60" s="34"/>
      <c r="K60" s="33"/>
      <c r="L60" s="45"/>
      <c r="M60" s="35"/>
    </row>
    <row r="61" spans="1:13" s="47" customFormat="1">
      <c r="A61" s="43"/>
      <c r="B61" s="56"/>
      <c r="C61" s="29"/>
      <c r="D61" s="43"/>
      <c r="E61" s="36"/>
      <c r="F61" s="46"/>
      <c r="G61" s="35"/>
      <c r="H61" s="145"/>
      <c r="J61" s="34"/>
      <c r="K61" s="33"/>
      <c r="L61" s="45"/>
      <c r="M61" s="35"/>
    </row>
    <row r="62" spans="1:13" s="47" customFormat="1">
      <c r="A62" s="43"/>
      <c r="B62" s="56"/>
      <c r="C62" s="29"/>
      <c r="D62" s="43"/>
      <c r="E62" s="36"/>
      <c r="F62" s="46"/>
      <c r="G62" s="35"/>
      <c r="H62" s="145"/>
      <c r="J62" s="34"/>
      <c r="K62" s="33"/>
      <c r="L62" s="45"/>
      <c r="M62" s="35"/>
    </row>
    <row r="63" spans="1:13" s="47" customFormat="1">
      <c r="A63" s="43"/>
      <c r="B63" s="56"/>
      <c r="C63" s="29"/>
      <c r="D63" s="43"/>
      <c r="E63" s="36"/>
      <c r="F63" s="46"/>
      <c r="G63" s="35"/>
      <c r="H63" s="145"/>
      <c r="J63" s="34"/>
      <c r="K63" s="33"/>
      <c r="L63" s="45"/>
      <c r="M63" s="35"/>
    </row>
    <row r="64" spans="1:13" s="47" customFormat="1">
      <c r="A64" s="43"/>
      <c r="B64" s="56"/>
      <c r="C64" s="29"/>
      <c r="D64" s="43"/>
      <c r="E64" s="36"/>
      <c r="F64" s="46"/>
      <c r="G64" s="35"/>
      <c r="H64" s="145"/>
      <c r="J64" s="34"/>
      <c r="K64" s="33"/>
      <c r="L64" s="45"/>
      <c r="M64" s="35"/>
    </row>
    <row r="65" spans="1:13" s="47" customFormat="1">
      <c r="A65" s="43"/>
      <c r="B65" s="56"/>
      <c r="C65" s="29"/>
      <c r="D65" s="43"/>
      <c r="E65" s="36"/>
      <c r="F65" s="46"/>
      <c r="G65" s="35"/>
      <c r="H65" s="145"/>
      <c r="J65" s="34"/>
      <c r="K65" s="33"/>
      <c r="L65" s="45"/>
      <c r="M65" s="35"/>
    </row>
    <row r="66" spans="1:13" s="47" customFormat="1">
      <c r="A66" s="43"/>
      <c r="B66" s="56"/>
      <c r="C66" s="29"/>
      <c r="D66" s="43"/>
      <c r="E66" s="36"/>
      <c r="F66" s="46"/>
      <c r="G66" s="35"/>
      <c r="H66" s="145"/>
      <c r="J66" s="34"/>
      <c r="K66" s="33"/>
      <c r="L66" s="45"/>
      <c r="M66" s="35"/>
    </row>
    <row r="67" spans="1:13" s="47" customFormat="1">
      <c r="A67" s="43"/>
      <c r="B67" s="56"/>
      <c r="C67" s="29"/>
      <c r="D67" s="43"/>
      <c r="E67" s="36"/>
      <c r="F67" s="46"/>
      <c r="G67" s="35"/>
      <c r="H67" s="145"/>
      <c r="J67" s="34"/>
      <c r="K67" s="33"/>
      <c r="L67" s="45"/>
      <c r="M67" s="35"/>
    </row>
    <row r="68" spans="1:13" s="47" customFormat="1">
      <c r="A68" s="43"/>
      <c r="B68" s="56"/>
      <c r="C68" s="29"/>
      <c r="D68" s="43"/>
      <c r="E68" s="36"/>
      <c r="F68" s="46"/>
      <c r="G68" s="35"/>
      <c r="H68" s="145"/>
      <c r="J68" s="34"/>
      <c r="K68" s="33"/>
      <c r="L68" s="45"/>
      <c r="M68" s="35"/>
    </row>
    <row r="69" spans="1:13" s="47" customFormat="1">
      <c r="A69" s="43"/>
      <c r="B69" s="56"/>
      <c r="C69" s="29"/>
      <c r="D69" s="43"/>
      <c r="E69" s="36"/>
      <c r="F69" s="46"/>
      <c r="G69" s="35"/>
      <c r="H69" s="145"/>
      <c r="J69" s="34"/>
      <c r="K69" s="33"/>
      <c r="L69" s="45"/>
      <c r="M69" s="35"/>
    </row>
    <row r="70" spans="1:13" s="47" customFormat="1">
      <c r="A70" s="43"/>
      <c r="B70" s="56"/>
      <c r="C70" s="29"/>
      <c r="D70" s="43"/>
      <c r="E70" s="36"/>
      <c r="F70" s="46"/>
      <c r="G70" s="35"/>
      <c r="H70" s="145"/>
      <c r="J70" s="34"/>
      <c r="K70" s="33"/>
      <c r="L70" s="45"/>
      <c r="M70" s="35"/>
    </row>
    <row r="71" spans="1:13" s="47" customFormat="1">
      <c r="A71" s="43"/>
      <c r="B71" s="56"/>
      <c r="C71" s="29"/>
      <c r="D71" s="43"/>
      <c r="E71" s="36"/>
      <c r="F71" s="46"/>
      <c r="G71" s="35"/>
      <c r="H71" s="145"/>
      <c r="J71" s="34"/>
      <c r="K71" s="33"/>
      <c r="L71" s="45"/>
      <c r="M71" s="35"/>
    </row>
    <row r="72" spans="1:13" s="47" customFormat="1">
      <c r="A72" s="43"/>
      <c r="B72" s="56"/>
      <c r="C72" s="29"/>
      <c r="D72" s="43"/>
      <c r="E72" s="36"/>
      <c r="F72" s="46"/>
      <c r="G72" s="35"/>
      <c r="H72" s="145"/>
      <c r="J72" s="34"/>
      <c r="K72" s="33"/>
      <c r="L72" s="45"/>
      <c r="M72" s="35"/>
    </row>
    <row r="73" spans="1:13" s="47" customFormat="1">
      <c r="A73" s="43"/>
      <c r="B73" s="56"/>
      <c r="C73" s="29"/>
      <c r="D73" s="43"/>
      <c r="E73" s="36"/>
      <c r="F73" s="46"/>
      <c r="G73" s="35"/>
      <c r="H73" s="145"/>
      <c r="J73" s="34"/>
      <c r="K73" s="33"/>
      <c r="L73" s="45"/>
      <c r="M73" s="35"/>
    </row>
    <row r="74" spans="1:13" s="47" customFormat="1">
      <c r="A74" s="43"/>
      <c r="B74" s="56"/>
      <c r="C74" s="29"/>
      <c r="D74" s="43"/>
      <c r="E74" s="36"/>
      <c r="F74" s="46"/>
      <c r="G74" s="35"/>
      <c r="H74" s="145"/>
      <c r="J74" s="34"/>
      <c r="K74" s="33"/>
      <c r="L74" s="45"/>
      <c r="M74" s="35"/>
    </row>
    <row r="75" spans="1:13" s="47" customFormat="1">
      <c r="A75" s="43"/>
      <c r="B75" s="56"/>
      <c r="C75" s="29"/>
      <c r="D75" s="43"/>
      <c r="E75" s="36"/>
      <c r="F75" s="46"/>
      <c r="G75" s="35"/>
      <c r="H75" s="145"/>
      <c r="J75" s="34"/>
      <c r="K75" s="33"/>
      <c r="L75" s="45"/>
      <c r="M75" s="35"/>
    </row>
    <row r="76" spans="1:13" s="47" customFormat="1">
      <c r="A76" s="43"/>
      <c r="B76" s="56"/>
      <c r="C76" s="29"/>
      <c r="D76" s="43"/>
      <c r="E76" s="36"/>
      <c r="F76" s="46"/>
      <c r="G76" s="35"/>
      <c r="H76" s="145"/>
      <c r="J76" s="34"/>
      <c r="K76" s="33"/>
      <c r="L76" s="45"/>
      <c r="M76" s="35"/>
    </row>
    <row r="77" spans="1:13" s="47" customFormat="1">
      <c r="A77" s="43"/>
      <c r="B77" s="56"/>
      <c r="C77" s="29"/>
      <c r="D77" s="43"/>
      <c r="E77" s="36"/>
      <c r="F77" s="46"/>
      <c r="G77" s="35"/>
      <c r="H77" s="145"/>
      <c r="J77" s="34"/>
      <c r="K77" s="33"/>
      <c r="L77" s="45"/>
      <c r="M77" s="35"/>
    </row>
    <row r="78" spans="1:13" s="47" customFormat="1">
      <c r="A78" s="43"/>
      <c r="B78" s="56"/>
      <c r="C78" s="29"/>
      <c r="D78" s="43"/>
      <c r="E78" s="36"/>
      <c r="F78" s="46"/>
      <c r="G78" s="35"/>
      <c r="H78" s="145"/>
      <c r="J78" s="34"/>
      <c r="K78" s="33"/>
      <c r="L78" s="45"/>
      <c r="M78" s="35"/>
    </row>
    <row r="79" spans="1:13" s="47" customFormat="1">
      <c r="A79" s="43"/>
      <c r="B79" s="56"/>
      <c r="C79" s="29"/>
      <c r="D79" s="43"/>
      <c r="E79" s="36"/>
      <c r="F79" s="46"/>
      <c r="G79" s="35"/>
      <c r="H79" s="145"/>
      <c r="J79" s="34"/>
      <c r="K79" s="33"/>
      <c r="L79" s="45"/>
      <c r="M79" s="35"/>
    </row>
  </sheetData>
  <mergeCells count="4">
    <mergeCell ref="A1:N1"/>
    <mergeCell ref="A2:N2"/>
    <mergeCell ref="A3:N3"/>
    <mergeCell ref="A4:N4"/>
  </mergeCells>
  <phoneticPr fontId="0" type="noConversion"/>
  <pageMargins left="0.15944881889763785" right="0.15944881889763785" top="0.58629921259842532" bottom="0.38944881889763777" header="0" footer="0"/>
  <pageSetup paperSize="9" scale="77" fitToHeight="0" orientation="landscape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0"/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5" enableFormatConditionsCalculation="0">
    <pageSetUpPr fitToPage="1"/>
  </sheetPr>
  <dimension ref="A1:N18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N6" sqref="N6"/>
    </sheetView>
  </sheetViews>
  <sheetFormatPr baseColWidth="10" defaultColWidth="8.83203125" defaultRowHeight="12" x14ac:dyDescent="0"/>
  <cols>
    <col min="1" max="1" width="4.6640625" style="2" customWidth="1"/>
    <col min="2" max="2" width="13.6640625" style="55" customWidth="1"/>
    <col min="3" max="3" width="5.83203125" style="23" customWidth="1"/>
    <col min="4" max="4" width="5.83203125" style="20" customWidth="1"/>
    <col min="5" max="5" width="22.33203125" customWidth="1"/>
    <col min="6" max="6" width="8.6640625" style="9" customWidth="1"/>
    <col min="7" max="7" width="7.5" style="7" customWidth="1"/>
    <col min="8" max="8" width="9.1640625" style="144" customWidth="1"/>
    <col min="9" max="9" width="11.83203125" customWidth="1"/>
    <col min="10" max="10" width="9.33203125" style="19" customWidth="1"/>
    <col min="11" max="11" width="10.6640625" style="18" customWidth="1"/>
    <col min="12" max="12" width="10.83203125" style="7" customWidth="1"/>
    <col min="13" max="13" width="38.83203125" style="24" customWidth="1"/>
    <col min="14" max="14" width="8.33203125" style="18" customWidth="1"/>
  </cols>
  <sheetData>
    <row r="1" spans="1:14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91"/>
    </row>
    <row r="2" spans="1:14" ht="19.5" customHeight="1">
      <c r="A2" s="180" t="s">
        <v>1536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94"/>
    </row>
    <row r="3" spans="1:14" ht="18" customHeight="1">
      <c r="A3" s="182" t="s">
        <v>1537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94"/>
    </row>
    <row r="4" spans="1:14" ht="6" customHeight="1">
      <c r="A4" s="192"/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5"/>
    </row>
    <row r="5" spans="1:14" ht="15.25" customHeight="1">
      <c r="A5" s="3" t="s">
        <v>1756</v>
      </c>
      <c r="B5" s="53" t="s">
        <v>1757</v>
      </c>
      <c r="C5" s="22" t="s">
        <v>1758</v>
      </c>
      <c r="D5" s="21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156" t="s">
        <v>1712</v>
      </c>
      <c r="M5" s="4" t="s">
        <v>1425</v>
      </c>
      <c r="N5" s="4" t="s">
        <v>1577</v>
      </c>
    </row>
    <row r="6" spans="1:14" s="30" customFormat="1">
      <c r="A6" s="27"/>
      <c r="B6" s="54"/>
      <c r="C6" s="29"/>
      <c r="D6" s="26"/>
      <c r="E6" s="30" t="s">
        <v>1555</v>
      </c>
      <c r="F6" s="31">
        <f>VLOOKUP($E6,Atletas!$1:$1048576,7,FALSE)</f>
        <v>32952</v>
      </c>
      <c r="G6" s="31" t="str">
        <f>VLOOKUP($E6,Atletas!$1:$1048576,9,FALSE)</f>
        <v>Sénior</v>
      </c>
      <c r="H6" s="76" t="str">
        <f>VLOOKUP($E6,Atletas!$1:$1048576,5,FALSE)</f>
        <v>ADRAP</v>
      </c>
      <c r="J6" s="34"/>
      <c r="K6" s="35"/>
      <c r="L6" s="35" t="s">
        <v>2714</v>
      </c>
      <c r="M6" s="35"/>
      <c r="N6" s="30" t="str">
        <f t="shared" ref="N6" si="0">IF(L6="rp",CONCATENATE(B6," p - 12"),L6)</f>
        <v>3549 p - 12</v>
      </c>
    </row>
    <row r="7" spans="1:14" s="107" customFormat="1">
      <c r="A7" s="27"/>
      <c r="B7" s="54"/>
      <c r="C7" s="29"/>
      <c r="D7" s="26"/>
      <c r="E7" s="30" t="s">
        <v>1260</v>
      </c>
      <c r="F7" s="31">
        <f>VLOOKUP($E7,Atletas!$1:$1048576,7,FALSE)</f>
        <v>33178</v>
      </c>
      <c r="G7" s="31" t="str">
        <f>VLOOKUP($E7,Atletas!$1:$1048576,9,FALSE)</f>
        <v>Sénior</v>
      </c>
      <c r="H7" s="76" t="str">
        <f>VLOOKUP($E7,Atletas!$1:$1048576,5,FALSE)</f>
        <v>CSM</v>
      </c>
      <c r="I7" s="30"/>
      <c r="J7" s="34"/>
      <c r="K7" s="35"/>
      <c r="L7" s="35" t="s">
        <v>2027</v>
      </c>
      <c r="M7" s="35"/>
      <c r="N7" s="30"/>
    </row>
    <row r="8" spans="1:14" s="30" customFormat="1">
      <c r="A8" s="27"/>
      <c r="B8" s="54"/>
      <c r="C8" s="29"/>
      <c r="D8" s="26"/>
      <c r="E8" s="30" t="s">
        <v>1240</v>
      </c>
      <c r="F8" s="31" t="e">
        <f>VLOOKUP($E8,Atletas!$1:$1048576,7,FALSE)</f>
        <v>#N/A</v>
      </c>
      <c r="G8" s="31" t="e">
        <f>VLOOKUP($E8,Atletas!$1:$1048576,9,FALSE)</f>
        <v>#N/A</v>
      </c>
      <c r="H8" s="76" t="s">
        <v>1301</v>
      </c>
      <c r="J8" s="34"/>
      <c r="K8" s="35"/>
      <c r="L8" s="35" t="s">
        <v>183</v>
      </c>
      <c r="M8" s="35"/>
      <c r="N8" s="35"/>
    </row>
    <row r="9" spans="1:14" s="30" customFormat="1">
      <c r="A9" s="27"/>
      <c r="B9" s="54"/>
      <c r="C9" s="29"/>
      <c r="D9" s="26"/>
      <c r="E9" s="30" t="s">
        <v>654</v>
      </c>
      <c r="F9" s="31">
        <v>32058</v>
      </c>
      <c r="G9" s="31" t="s">
        <v>655</v>
      </c>
      <c r="H9" s="76" t="s">
        <v>1301</v>
      </c>
      <c r="J9" s="34"/>
      <c r="K9" s="35"/>
      <c r="L9" s="35" t="s">
        <v>177</v>
      </c>
      <c r="M9" s="35"/>
      <c r="N9" s="35"/>
    </row>
    <row r="10" spans="1:14" s="30" customFormat="1">
      <c r="A10" s="27"/>
      <c r="B10" s="54"/>
      <c r="C10" s="29"/>
      <c r="D10" s="26"/>
      <c r="E10" s="30" t="s">
        <v>1520</v>
      </c>
      <c r="F10" s="31">
        <f>VLOOKUP($E10,Atletas!$1:$1048576,7,FALSE)</f>
        <v>31126</v>
      </c>
      <c r="G10" s="31" t="str">
        <f>VLOOKUP($E10,Atletas!$1:$1048576,9,FALSE)</f>
        <v>Sénior</v>
      </c>
      <c r="H10" s="76" t="s">
        <v>1579</v>
      </c>
      <c r="J10" s="34"/>
      <c r="K10" s="44"/>
      <c r="L10" s="35" t="s">
        <v>178</v>
      </c>
      <c r="M10" s="35"/>
      <c r="N10" s="35"/>
    </row>
    <row r="11" spans="1:14" s="30" customFormat="1">
      <c r="A11" s="27"/>
      <c r="B11" s="54"/>
      <c r="C11" s="29"/>
      <c r="D11" s="26"/>
      <c r="E11" s="30" t="s">
        <v>1507</v>
      </c>
      <c r="F11" s="31" t="e">
        <f>VLOOKUP($E11,Atletas!$1:$1048576,7,FALSE)</f>
        <v>#N/A</v>
      </c>
      <c r="G11" s="31" t="e">
        <f>VLOOKUP($E11,Atletas!$1:$1048576,9,FALSE)</f>
        <v>#N/A</v>
      </c>
      <c r="H11" s="76" t="e">
        <f>VLOOKUP($E11,Atletas!$1:$1048576,5,FALSE)</f>
        <v>#N/A</v>
      </c>
      <c r="J11" s="34"/>
      <c r="K11" s="44"/>
      <c r="L11" s="35" t="s">
        <v>184</v>
      </c>
      <c r="M11" s="35"/>
      <c r="N11" s="35"/>
    </row>
    <row r="12" spans="1:14" s="30" customFormat="1">
      <c r="A12" s="27"/>
      <c r="B12" s="54"/>
      <c r="C12" s="29"/>
      <c r="D12" s="26"/>
      <c r="E12" s="30" t="s">
        <v>1510</v>
      </c>
      <c r="F12" s="31">
        <f>VLOOKUP($E12,Atletas!$1:$1048576,7,FALSE)</f>
        <v>33442</v>
      </c>
      <c r="G12" s="31" t="str">
        <f>VLOOKUP($E12,Atletas!$1:$1048576,9,FALSE)</f>
        <v>S/Sub-23</v>
      </c>
      <c r="H12" s="76" t="str">
        <f>VLOOKUP($E12,Atletas!$1:$1048576,5,FALSE)</f>
        <v>AJS</v>
      </c>
      <c r="J12" s="34"/>
      <c r="K12" s="35"/>
      <c r="L12" s="35" t="s">
        <v>179</v>
      </c>
      <c r="M12" s="35"/>
      <c r="N12" s="35"/>
    </row>
    <row r="13" spans="1:14" s="30" customFormat="1">
      <c r="A13" s="27"/>
      <c r="B13" s="54"/>
      <c r="C13" s="29"/>
      <c r="D13" s="26"/>
      <c r="E13" s="30" t="s">
        <v>1260</v>
      </c>
      <c r="F13" s="31">
        <f>VLOOKUP($E13,Atletas!$1:$1048576,7,FALSE)</f>
        <v>33178</v>
      </c>
      <c r="G13" s="31" t="str">
        <f>VLOOKUP($E13,Atletas!$1:$1048576,9,FALSE)</f>
        <v>Sénior</v>
      </c>
      <c r="H13" s="76" t="str">
        <f>VLOOKUP($E13,Atletas!$1:$1048576,5,FALSE)</f>
        <v>CSM</v>
      </c>
      <c r="J13" s="34"/>
      <c r="K13" s="35"/>
      <c r="L13" s="35" t="s">
        <v>180</v>
      </c>
      <c r="M13" s="35"/>
      <c r="N13" s="35"/>
    </row>
    <row r="14" spans="1:14" s="30" customFormat="1">
      <c r="A14" s="27"/>
      <c r="B14" s="54"/>
      <c r="C14" s="29"/>
      <c r="D14" s="26"/>
      <c r="E14" s="30" t="s">
        <v>1345</v>
      </c>
      <c r="F14" s="31">
        <f>VLOOKUP($E14,Atletas!$1:$1048576,7,FALSE)</f>
        <v>32782</v>
      </c>
      <c r="G14" s="31" t="str">
        <f>VLOOKUP($E14,Atletas!$1:$1048576,9,FALSE)</f>
        <v>Sénior</v>
      </c>
      <c r="H14" s="76" t="str">
        <f>VLOOKUP($E14,Atletas!$1:$1048576,5,FALSE)</f>
        <v>ADRAP</v>
      </c>
      <c r="J14" s="34"/>
      <c r="K14" s="44"/>
      <c r="L14" s="35" t="s">
        <v>181</v>
      </c>
      <c r="M14" s="35"/>
      <c r="N14" s="35"/>
    </row>
    <row r="15" spans="1:14" s="30" customFormat="1">
      <c r="A15" s="27"/>
      <c r="B15" s="54"/>
      <c r="C15" s="29"/>
      <c r="D15" s="26"/>
      <c r="E15" s="30" t="s">
        <v>1699</v>
      </c>
      <c r="F15" s="31">
        <f>VLOOKUP($E15,Atletas!$1:$1048576,7,FALSE)</f>
        <v>28186</v>
      </c>
      <c r="G15" s="31" t="str">
        <f>VLOOKUP($E15,Atletas!$1:$1048576,9,FALSE)</f>
        <v>S/Veterano</v>
      </c>
      <c r="H15" s="76" t="str">
        <f>VLOOKUP($E15,Atletas!$1:$1048576,5,FALSE)</f>
        <v>CSM</v>
      </c>
      <c r="J15" s="34"/>
      <c r="K15" s="35"/>
      <c r="L15" s="35" t="s">
        <v>182</v>
      </c>
      <c r="M15" s="35"/>
      <c r="N15" s="35"/>
    </row>
    <row r="16" spans="1:14" s="30" customFormat="1">
      <c r="A16" s="27"/>
      <c r="B16" s="54"/>
      <c r="C16" s="29"/>
      <c r="D16" s="26"/>
      <c r="F16" s="31">
        <f>VLOOKUP($E16,Atletas!$1:$1048576,7,FALSE)</f>
        <v>0</v>
      </c>
      <c r="G16" s="31">
        <f>VLOOKUP($E16,Atletas!$1:$1048576,9,FALSE)</f>
        <v>0</v>
      </c>
      <c r="H16" s="76">
        <f>VLOOKUP($E16,Atletas!$1:$1048576,5,FALSE)</f>
        <v>0</v>
      </c>
      <c r="J16" s="34"/>
      <c r="K16" s="35"/>
      <c r="L16" s="35"/>
      <c r="M16" s="35"/>
      <c r="N16" s="35"/>
    </row>
    <row r="17" spans="1:14" s="30" customFormat="1">
      <c r="A17" s="27"/>
      <c r="B17" s="54"/>
      <c r="C17" s="29"/>
      <c r="D17" s="26"/>
      <c r="F17" s="31">
        <f>VLOOKUP($E17,Atletas!$1:$1048576,7,FALSE)</f>
        <v>0</v>
      </c>
      <c r="G17" s="31">
        <f>VLOOKUP($E17,Atletas!$1:$1048576,9,FALSE)</f>
        <v>0</v>
      </c>
      <c r="H17" s="76">
        <f>VLOOKUP($E17,Atletas!$1:$1048576,5,FALSE)</f>
        <v>0</v>
      </c>
      <c r="J17" s="34"/>
      <c r="K17" s="35"/>
      <c r="L17" s="35"/>
      <c r="M17" s="35"/>
      <c r="N17" s="35"/>
    </row>
    <row r="18" spans="1:14" s="30" customFormat="1">
      <c r="A18" s="27"/>
      <c r="B18" s="54"/>
      <c r="C18" s="29"/>
      <c r="D18" s="26"/>
      <c r="F18" s="31">
        <f>VLOOKUP($E18,Atletas!$1:$1048576,7,FALSE)</f>
        <v>0</v>
      </c>
      <c r="G18" s="31">
        <f>VLOOKUP($E18,Atletas!$1:$1048576,9,FALSE)</f>
        <v>0</v>
      </c>
      <c r="H18" s="76">
        <f>VLOOKUP($E18,Atletas!$1:$1048576,5,FALSE)</f>
        <v>0</v>
      </c>
      <c r="J18" s="34"/>
      <c r="K18" s="35"/>
      <c r="L18" s="35"/>
      <c r="M18" s="35"/>
      <c r="N18" s="35"/>
    </row>
  </sheetData>
  <mergeCells count="4">
    <mergeCell ref="A1:N1"/>
    <mergeCell ref="A2:N2"/>
    <mergeCell ref="A3:N3"/>
    <mergeCell ref="A4:N4"/>
  </mergeCells>
  <phoneticPr fontId="0" type="noConversion"/>
  <pageMargins left="0.15944881889763785" right="0.15944881889763785" top="0.58629921259842532" bottom="0.38944881889763777" header="0" footer="0"/>
  <pageSetup paperSize="9" scale="77" fitToHeight="0" orientation="landscape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0"/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N14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N6" sqref="N6"/>
    </sheetView>
  </sheetViews>
  <sheetFormatPr baseColWidth="10" defaultColWidth="8.83203125" defaultRowHeight="12" x14ac:dyDescent="0"/>
  <cols>
    <col min="1" max="1" width="4.6640625" style="119" customWidth="1"/>
    <col min="2" max="2" width="13.6640625" style="120" customWidth="1"/>
    <col min="3" max="3" width="5.83203125" style="121" customWidth="1"/>
    <col min="4" max="4" width="5.83203125" style="122" customWidth="1"/>
    <col min="5" max="5" width="22.33203125" style="97" customWidth="1"/>
    <col min="6" max="6" width="8.6640625" style="123" customWidth="1"/>
    <col min="7" max="7" width="7.5" style="124" customWidth="1"/>
    <col min="8" max="8" width="9.1640625" style="149" customWidth="1"/>
    <col min="9" max="9" width="11.83203125" style="97" customWidth="1"/>
    <col min="10" max="10" width="9.33203125" style="125" customWidth="1"/>
    <col min="11" max="11" width="10.6640625" style="126" customWidth="1"/>
    <col min="12" max="12" width="10.83203125" style="124" customWidth="1"/>
    <col min="13" max="13" width="38.1640625" style="127" customWidth="1"/>
    <col min="14" max="14" width="8.33203125" style="126" customWidth="1"/>
    <col min="15" max="16384" width="8.83203125" style="97"/>
  </cols>
  <sheetData>
    <row r="1" spans="1:14" ht="21.25" customHeight="1">
      <c r="A1" s="196" t="s">
        <v>2813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7"/>
    </row>
    <row r="2" spans="1:14" ht="19.5" customHeight="1">
      <c r="A2" s="198" t="s">
        <v>1174</v>
      </c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9"/>
    </row>
    <row r="3" spans="1:14" ht="18" customHeight="1">
      <c r="A3" s="200" t="s">
        <v>1175</v>
      </c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199"/>
    </row>
    <row r="4" spans="1:14" ht="6" customHeight="1">
      <c r="A4" s="201"/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2"/>
    </row>
    <row r="5" spans="1:14" ht="15.25" customHeight="1">
      <c r="A5" s="98" t="s">
        <v>1756</v>
      </c>
      <c r="B5" s="99" t="s">
        <v>1757</v>
      </c>
      <c r="C5" s="100" t="s">
        <v>1303</v>
      </c>
      <c r="D5" s="101" t="s">
        <v>1713</v>
      </c>
      <c r="E5" s="102" t="s">
        <v>1759</v>
      </c>
      <c r="F5" s="103" t="s">
        <v>1543</v>
      </c>
      <c r="G5" s="104" t="s">
        <v>1761</v>
      </c>
      <c r="H5" s="146" t="s">
        <v>1708</v>
      </c>
      <c r="I5" s="102" t="s">
        <v>1709</v>
      </c>
      <c r="J5" s="105" t="s">
        <v>1710</v>
      </c>
      <c r="K5" s="102" t="s">
        <v>1711</v>
      </c>
      <c r="L5" s="157" t="s">
        <v>1712</v>
      </c>
      <c r="M5" s="102" t="s">
        <v>1425</v>
      </c>
      <c r="N5" s="102" t="s">
        <v>1577</v>
      </c>
    </row>
    <row r="6" spans="1:14" s="107" customFormat="1">
      <c r="A6" s="27"/>
      <c r="B6" s="54"/>
      <c r="C6" s="29"/>
      <c r="D6" s="26"/>
      <c r="E6" s="30" t="s">
        <v>1420</v>
      </c>
      <c r="F6" s="31">
        <f>VLOOKUP($E6,Atletas!$1:$1048576,7,FALSE)</f>
        <v>34220</v>
      </c>
      <c r="G6" s="31" t="str">
        <f>VLOOKUP($E6,Atletas!$1:$1048576,9,FALSE)</f>
        <v>S/Sub-23</v>
      </c>
      <c r="H6" s="76" t="s">
        <v>1452</v>
      </c>
      <c r="I6" s="30"/>
      <c r="J6" s="34"/>
      <c r="K6" s="44"/>
      <c r="L6" s="35" t="s">
        <v>2028</v>
      </c>
      <c r="M6" s="35"/>
      <c r="N6" s="30" t="str">
        <f t="shared" ref="N6" si="0">IF(L6="rp",CONCATENATE(B6," p - 12"),L6)</f>
        <v>4239 p - 11</v>
      </c>
    </row>
    <row r="7" spans="1:14" s="107" customFormat="1">
      <c r="A7" s="27"/>
      <c r="B7" s="54"/>
      <c r="C7" s="29"/>
      <c r="D7" s="26"/>
      <c r="E7" s="30" t="s">
        <v>1581</v>
      </c>
      <c r="F7" s="31">
        <f>VLOOKUP($E7,Atletas!$1:$1048576,7,FALSE)</f>
        <v>34457</v>
      </c>
      <c r="G7" s="31" t="str">
        <f>VLOOKUP($E7,Atletas!$1:$1048576,9,FALSE)</f>
        <v>Júnior</v>
      </c>
      <c r="H7" s="76" t="str">
        <f>VLOOKUP($E7,Atletas!$1:$1048576,5,FALSE)</f>
        <v>ADRAP</v>
      </c>
      <c r="I7" s="30"/>
      <c r="J7" s="34"/>
      <c r="K7" s="44"/>
      <c r="L7" s="35" t="s">
        <v>2715</v>
      </c>
      <c r="M7" s="35"/>
      <c r="N7" s="30"/>
    </row>
    <row r="8" spans="1:14" s="107" customFormat="1">
      <c r="A8" s="27"/>
      <c r="B8" s="54"/>
      <c r="C8" s="29"/>
      <c r="D8" s="26"/>
      <c r="E8" s="30" t="s">
        <v>1274</v>
      </c>
      <c r="F8" s="31">
        <f>VLOOKUP($E8,Atletas!$1:$1048576,7,FALSE)</f>
        <v>34392</v>
      </c>
      <c r="G8" s="31" t="str">
        <f>VLOOKUP($E8,Atletas!$1:$1048576,9,FALSE)</f>
        <v>Júnior</v>
      </c>
      <c r="H8" s="76" t="str">
        <f>VLOOKUP($E8,Atletas!$1:$1048576,5,FALSE)</f>
        <v>AJS</v>
      </c>
      <c r="I8" s="30"/>
      <c r="J8" s="34"/>
      <c r="K8" s="44"/>
      <c r="L8" s="35" t="s">
        <v>2716</v>
      </c>
      <c r="M8" s="35"/>
      <c r="N8" s="30"/>
    </row>
    <row r="9" spans="1:14" s="107" customFormat="1">
      <c r="A9" s="27"/>
      <c r="B9" s="54"/>
      <c r="C9" s="29"/>
      <c r="D9" s="26"/>
      <c r="E9" s="30" t="s">
        <v>1653</v>
      </c>
      <c r="F9" s="31">
        <f>VLOOKUP($E9,Atletas!$1:$1048576,7,FALSE)</f>
        <v>34120</v>
      </c>
      <c r="G9" s="31" t="str">
        <f>VLOOKUP($E9,Atletas!$1:$1048576,9,FALSE)</f>
        <v>S/Sub-23</v>
      </c>
      <c r="H9" s="76" t="str">
        <f>VLOOKUP($E9,Atletas!$1:$1048576,5,FALSE)</f>
        <v>GDE</v>
      </c>
      <c r="I9" s="30"/>
      <c r="J9" s="34"/>
      <c r="K9" s="44"/>
      <c r="L9" s="35" t="s">
        <v>2029</v>
      </c>
      <c r="M9" s="35"/>
      <c r="N9" s="30"/>
    </row>
    <row r="10" spans="1:14" s="107" customFormat="1">
      <c r="A10" s="108"/>
      <c r="B10" s="109"/>
      <c r="C10" s="110"/>
      <c r="D10" s="111"/>
      <c r="F10" s="112">
        <f>VLOOKUP($E10,Atletas!$1:$1048576,7,FALSE)</f>
        <v>0</v>
      </c>
      <c r="G10" s="112">
        <f>VLOOKUP($E10,Atletas!$1:$1048576,9,FALSE)</f>
        <v>0</v>
      </c>
      <c r="H10" s="147">
        <f>VLOOKUP($E10,Atletas!$1:$1048576,5,FALSE)</f>
        <v>0</v>
      </c>
      <c r="J10" s="113"/>
      <c r="K10" s="44"/>
      <c r="L10" s="106"/>
      <c r="M10" s="35"/>
      <c r="N10" s="106"/>
    </row>
    <row r="11" spans="1:14" s="107" customFormat="1">
      <c r="A11" s="27"/>
      <c r="B11" s="54"/>
      <c r="C11" s="29"/>
      <c r="D11" s="26"/>
      <c r="E11" s="30"/>
      <c r="F11" s="31">
        <f>VLOOKUP($E11,Atletas!$1:$1048576,7,FALSE)</f>
        <v>0</v>
      </c>
      <c r="G11" s="31">
        <f>VLOOKUP($E11,Atletas!$1:$1048576,9,FALSE)</f>
        <v>0</v>
      </c>
      <c r="H11" s="76">
        <f>VLOOKUP($E11,Atletas!$1:$1048576,5,FALSE)</f>
        <v>0</v>
      </c>
      <c r="I11" s="30"/>
      <c r="J11" s="34"/>
      <c r="K11" s="35"/>
      <c r="L11" s="35"/>
      <c r="M11" s="35"/>
      <c r="N11" s="106"/>
    </row>
    <row r="12" spans="1:14" s="107" customFormat="1">
      <c r="A12" s="108"/>
      <c r="B12" s="109"/>
      <c r="C12" s="110"/>
      <c r="D12" s="111"/>
      <c r="F12" s="112">
        <f>VLOOKUP($E12,Atletas!$1:$1048576,7,FALSE)</f>
        <v>0</v>
      </c>
      <c r="G12" s="112">
        <f>VLOOKUP($E12,Atletas!$1:$1048576,9,FALSE)</f>
        <v>0</v>
      </c>
      <c r="H12" s="147">
        <f>VLOOKUP($E12,Atletas!$1:$1048576,5,FALSE)</f>
        <v>0</v>
      </c>
      <c r="J12" s="113"/>
      <c r="K12" s="106"/>
      <c r="L12" s="106"/>
      <c r="M12" s="106"/>
      <c r="N12" s="106"/>
    </row>
    <row r="13" spans="1:14" s="107" customFormat="1">
      <c r="A13" s="108"/>
      <c r="B13" s="109"/>
      <c r="C13" s="110"/>
      <c r="D13" s="111"/>
      <c r="F13" s="112">
        <f>VLOOKUP($E13,Atletas!$1:$1048576,7,FALSE)</f>
        <v>0</v>
      </c>
      <c r="G13" s="112">
        <f>VLOOKUP($E13,Atletas!$1:$1048576,9,FALSE)</f>
        <v>0</v>
      </c>
      <c r="H13" s="147">
        <f>VLOOKUP($E13,Atletas!$1:$1048576,5,FALSE)</f>
        <v>0</v>
      </c>
      <c r="J13" s="113"/>
      <c r="K13" s="106"/>
      <c r="L13" s="106"/>
      <c r="M13" s="106"/>
      <c r="N13" s="106"/>
    </row>
    <row r="14" spans="1:14" s="116" customFormat="1" ht="11">
      <c r="A14" s="114"/>
      <c r="B14" s="115"/>
      <c r="C14" s="110"/>
      <c r="D14" s="114"/>
      <c r="F14" s="117"/>
      <c r="G14" s="106"/>
      <c r="H14" s="148"/>
      <c r="J14" s="113"/>
      <c r="L14" s="118"/>
      <c r="M14" s="118"/>
    </row>
  </sheetData>
  <mergeCells count="4">
    <mergeCell ref="A1:N1"/>
    <mergeCell ref="A2:N2"/>
    <mergeCell ref="A3:N3"/>
    <mergeCell ref="A4:N4"/>
  </mergeCells>
  <phoneticPr fontId="5" type="noConversion"/>
  <pageMargins left="0.15944881889763785" right="0.15944881889763785" top="0.58629921259842532" bottom="0.38944881889763777" header="0" footer="0"/>
  <pageSetup paperSize="9" scale="77" fitToHeight="0" orientation="landscape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0"/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N14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N6" sqref="N6"/>
    </sheetView>
  </sheetViews>
  <sheetFormatPr baseColWidth="10" defaultColWidth="8.83203125" defaultRowHeight="12" x14ac:dyDescent="0"/>
  <cols>
    <col min="1" max="1" width="4.6640625" style="2" customWidth="1"/>
    <col min="2" max="2" width="13.6640625" style="55" customWidth="1"/>
    <col min="3" max="3" width="5.83203125" style="23" customWidth="1"/>
    <col min="4" max="4" width="5.83203125" style="20" customWidth="1"/>
    <col min="5" max="5" width="22.33203125" customWidth="1"/>
    <col min="6" max="6" width="8.6640625" style="9" customWidth="1"/>
    <col min="7" max="7" width="7.5" style="7" customWidth="1"/>
    <col min="8" max="8" width="9.1640625" style="144" customWidth="1"/>
    <col min="9" max="9" width="11.83203125" customWidth="1"/>
    <col min="10" max="10" width="9.33203125" style="19" customWidth="1"/>
    <col min="11" max="11" width="10.6640625" style="18" customWidth="1"/>
    <col min="12" max="12" width="10.83203125" style="7" customWidth="1"/>
    <col min="13" max="13" width="40.83203125" style="24" customWidth="1"/>
    <col min="14" max="14" width="8.33203125" style="18" customWidth="1"/>
  </cols>
  <sheetData>
    <row r="1" spans="1:14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91"/>
    </row>
    <row r="2" spans="1:14" ht="19.5" customHeight="1">
      <c r="A2" s="180" t="s">
        <v>1172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94"/>
    </row>
    <row r="3" spans="1:14" ht="18" customHeight="1">
      <c r="A3" s="182" t="s">
        <v>1173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94"/>
    </row>
    <row r="4" spans="1:14" ht="6" customHeight="1">
      <c r="A4" s="192"/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5"/>
    </row>
    <row r="5" spans="1:14" ht="15.25" customHeight="1">
      <c r="A5" s="3" t="s">
        <v>1756</v>
      </c>
      <c r="B5" s="53" t="s">
        <v>1757</v>
      </c>
      <c r="C5" s="22" t="s">
        <v>1303</v>
      </c>
      <c r="D5" s="21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156" t="s">
        <v>1712</v>
      </c>
      <c r="M5" s="4" t="s">
        <v>1425</v>
      </c>
      <c r="N5" s="4" t="s">
        <v>1577</v>
      </c>
    </row>
    <row r="6" spans="1:14" s="30" customFormat="1">
      <c r="A6" s="27"/>
      <c r="B6" s="54"/>
      <c r="C6" s="29"/>
      <c r="D6" s="26"/>
      <c r="E6" s="30" t="s">
        <v>39</v>
      </c>
      <c r="F6" s="31">
        <f>VLOOKUP($E6,Atletas!$1:$1048576,7,FALSE)</f>
        <v>35251</v>
      </c>
      <c r="G6" s="31" t="str">
        <f>VLOOKUP($E6,Atletas!$1:$1048576,9,FALSE)</f>
        <v>Juvenil</v>
      </c>
      <c r="H6" s="76" t="str">
        <f>VLOOKUP($E6,Atletas!$1:$1048576,5,FALSE)</f>
        <v>CSM</v>
      </c>
      <c r="J6" s="34"/>
      <c r="K6" s="35"/>
      <c r="L6" s="35" t="s">
        <v>2717</v>
      </c>
      <c r="M6" s="35"/>
      <c r="N6" s="30" t="str">
        <f t="shared" ref="N6" si="0">IF(L6="rp",CONCATENATE(B6," p - 12"),L6)</f>
        <v>2669 p - 12</v>
      </c>
    </row>
    <row r="7" spans="1:14" s="30" customFormat="1">
      <c r="A7" s="27"/>
      <c r="B7" s="54"/>
      <c r="C7" s="29"/>
      <c r="D7" s="26"/>
      <c r="E7" s="30" t="s">
        <v>29</v>
      </c>
      <c r="F7" s="31">
        <f>VLOOKUP($E7,Atletas!$1:$1048576,7,FALSE)</f>
        <v>35636</v>
      </c>
      <c r="G7" s="31" t="str">
        <f>VLOOKUP($E7,Atletas!$1:$1048576,9,FALSE)</f>
        <v>Juvenil</v>
      </c>
      <c r="H7" s="76" t="str">
        <f>VLOOKUP($E7,Atletas!$1:$1048576,5,FALSE)</f>
        <v>CSM</v>
      </c>
      <c r="J7" s="34"/>
      <c r="K7" s="35"/>
      <c r="L7" s="35" t="s">
        <v>2718</v>
      </c>
      <c r="M7" s="35"/>
    </row>
    <row r="8" spans="1:14" s="30" customFormat="1">
      <c r="A8" s="27"/>
      <c r="B8" s="54"/>
      <c r="C8" s="29"/>
      <c r="D8" s="26"/>
      <c r="E8" s="30" t="s">
        <v>1788</v>
      </c>
      <c r="F8" s="31">
        <f>VLOOKUP($E8,Atletas!$1:$1048576,7,FALSE)</f>
        <v>35383</v>
      </c>
      <c r="G8" s="31" t="str">
        <f>VLOOKUP($E8,Atletas!$1:$1048576,9,FALSE)</f>
        <v>Juvenil</v>
      </c>
      <c r="H8" s="76" t="str">
        <f>VLOOKUP($E8,Atletas!$1:$1048576,5,FALSE)</f>
        <v>CSM</v>
      </c>
      <c r="J8" s="34"/>
      <c r="K8" s="35"/>
      <c r="L8" s="35" t="s">
        <v>2719</v>
      </c>
      <c r="M8" s="35"/>
    </row>
    <row r="9" spans="1:14" s="30" customFormat="1">
      <c r="A9" s="27"/>
      <c r="B9" s="54"/>
      <c r="C9" s="29"/>
      <c r="D9" s="26"/>
      <c r="E9" s="30" t="s">
        <v>589</v>
      </c>
      <c r="F9" s="31">
        <f>VLOOKUP($E9,Atletas!$1:$1048576,7,FALSE)</f>
        <v>35109</v>
      </c>
      <c r="G9" s="31" t="str">
        <f>VLOOKUP($E9,Atletas!$1:$1048576,9,FALSE)</f>
        <v>Juvenil</v>
      </c>
      <c r="H9" s="76" t="str">
        <f>VLOOKUP($E9,Atletas!$1:$1048576,5,FALSE)</f>
        <v>CSM</v>
      </c>
      <c r="J9" s="34"/>
      <c r="K9" s="35"/>
      <c r="L9" s="35" t="s">
        <v>2030</v>
      </c>
      <c r="M9" s="35"/>
    </row>
    <row r="10" spans="1:14" s="30" customFormat="1">
      <c r="A10" s="27"/>
      <c r="B10" s="54"/>
      <c r="C10" s="29"/>
      <c r="D10" s="26"/>
      <c r="E10" s="30" t="s">
        <v>31</v>
      </c>
      <c r="F10" s="31">
        <f>VLOOKUP($E10,Atletas!$1:$1048576,7,FALSE)</f>
        <v>35103</v>
      </c>
      <c r="G10" s="31" t="str">
        <f>VLOOKUP($E10,Atletas!$1:$1048576,9,FALSE)</f>
        <v>Juvenil</v>
      </c>
      <c r="H10" s="76" t="str">
        <f>VLOOKUP($E10,Atletas!$1:$1048576,5,FALSE)</f>
        <v>GDE</v>
      </c>
      <c r="J10" s="34"/>
      <c r="K10" s="35"/>
      <c r="L10" s="35" t="s">
        <v>2031</v>
      </c>
      <c r="M10" s="35"/>
    </row>
    <row r="11" spans="1:14" s="30" customFormat="1">
      <c r="A11" s="27"/>
      <c r="B11" s="54"/>
      <c r="C11" s="29"/>
      <c r="D11" s="26"/>
      <c r="E11" s="30" t="s">
        <v>679</v>
      </c>
      <c r="F11" s="31">
        <f>VLOOKUP($E11,Atletas!$1:$1048576,7,FALSE)</f>
        <v>35305</v>
      </c>
      <c r="G11" s="31" t="str">
        <f>VLOOKUP($E11,Atletas!$1:$1048576,9,FALSE)</f>
        <v>Juvenil</v>
      </c>
      <c r="H11" s="76" t="str">
        <f>VLOOKUP($E11,Atletas!$1:$1048576,5,FALSE)</f>
        <v>GDE</v>
      </c>
      <c r="J11" s="34"/>
      <c r="K11" s="35"/>
      <c r="L11" s="35" t="s">
        <v>2032</v>
      </c>
      <c r="M11" s="35"/>
    </row>
    <row r="12" spans="1:14" s="30" customFormat="1">
      <c r="A12" s="27"/>
      <c r="B12" s="54"/>
      <c r="C12" s="29"/>
      <c r="D12" s="26"/>
      <c r="F12" s="31">
        <f>VLOOKUP($E12,Atletas!$1:$1048576,7,FALSE)</f>
        <v>0</v>
      </c>
      <c r="G12" s="31">
        <f>VLOOKUP($E12,Atletas!$1:$1048576,9,FALSE)</f>
        <v>0</v>
      </c>
      <c r="H12" s="76">
        <f>VLOOKUP($E12,Atletas!$1:$1048576,5,FALSE)</f>
        <v>0</v>
      </c>
      <c r="J12" s="34"/>
      <c r="K12" s="35"/>
      <c r="L12" s="35"/>
      <c r="M12" s="35"/>
      <c r="N12" s="35"/>
    </row>
    <row r="13" spans="1:14" s="30" customFormat="1">
      <c r="A13" s="27"/>
      <c r="B13" s="54"/>
      <c r="C13" s="29"/>
      <c r="D13" s="26"/>
      <c r="F13" s="31">
        <f>VLOOKUP($E13,Atletas!$1:$1048576,7,FALSE)</f>
        <v>0</v>
      </c>
      <c r="G13" s="31">
        <f>VLOOKUP($E13,Atletas!$1:$1048576,9,FALSE)</f>
        <v>0</v>
      </c>
      <c r="H13" s="76">
        <f>VLOOKUP($E13,Atletas!$1:$1048576,5,FALSE)</f>
        <v>0</v>
      </c>
      <c r="J13" s="34"/>
      <c r="K13" s="35"/>
      <c r="L13" s="35"/>
      <c r="M13" s="35"/>
      <c r="N13" s="35"/>
    </row>
    <row r="14" spans="1:14" s="30" customFormat="1">
      <c r="A14" s="27"/>
      <c r="B14" s="54"/>
      <c r="C14" s="29"/>
      <c r="D14" s="26"/>
      <c r="F14" s="31">
        <f>VLOOKUP($E14,Atletas!$1:$1048576,7,FALSE)</f>
        <v>0</v>
      </c>
      <c r="G14" s="31">
        <f>VLOOKUP($E14,Atletas!$1:$1048576,9,FALSE)</f>
        <v>0</v>
      </c>
      <c r="H14" s="76">
        <f>VLOOKUP($E14,Atletas!$1:$1048576,5,FALSE)</f>
        <v>0</v>
      </c>
      <c r="J14" s="34"/>
      <c r="K14" s="35"/>
      <c r="L14" s="35"/>
      <c r="M14" s="35"/>
      <c r="N14" s="35"/>
    </row>
  </sheetData>
  <mergeCells count="4">
    <mergeCell ref="A1:N1"/>
    <mergeCell ref="A2:N2"/>
    <mergeCell ref="A3:N3"/>
    <mergeCell ref="A4:N4"/>
  </mergeCells>
  <phoneticPr fontId="5" type="noConversion"/>
  <pageMargins left="0.15944881889763785" right="0.15944881889763785" top="0.58629921259842532" bottom="0.38944881889763777" header="0" footer="0"/>
  <pageSetup paperSize="9" scale="76" fitToHeight="0" orientation="landscape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0"/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6" enableFormatConditionsCalculation="0">
    <pageSetUpPr fitToPage="1"/>
  </sheetPr>
  <dimension ref="A1:O202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M7" sqref="M7"/>
    </sheetView>
  </sheetViews>
  <sheetFormatPr baseColWidth="10" defaultColWidth="8.83203125" defaultRowHeight="12" x14ac:dyDescent="0"/>
  <cols>
    <col min="1" max="1" width="4.6640625" style="2" customWidth="1"/>
    <col min="2" max="2" width="13.6640625" style="55" customWidth="1"/>
    <col min="3" max="3" width="5.83203125" style="23" customWidth="1"/>
    <col min="4" max="4" width="5.83203125" style="20" customWidth="1"/>
    <col min="5" max="5" width="22.33203125" style="84" customWidth="1"/>
    <col min="6" max="6" width="8.6640625" style="9" customWidth="1"/>
    <col min="7" max="7" width="7.5" style="7" customWidth="1"/>
    <col min="8" max="8" width="9.1640625" style="144" customWidth="1"/>
    <col min="9" max="9" width="11.83203125" customWidth="1"/>
    <col min="10" max="10" width="9.33203125" style="19" customWidth="1"/>
    <col min="11" max="11" width="10.6640625" style="18" customWidth="1"/>
    <col min="12" max="12" width="10.83203125" style="18" customWidth="1"/>
    <col min="13" max="13" width="36.6640625" style="35" customWidth="1"/>
    <col min="14" max="14" width="8.33203125" style="18" customWidth="1"/>
  </cols>
  <sheetData>
    <row r="1" spans="1:15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91"/>
    </row>
    <row r="2" spans="1:15" ht="19.5" customHeight="1">
      <c r="A2" s="180" t="s">
        <v>1317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</row>
    <row r="3" spans="1:15" ht="18" customHeight="1">
      <c r="A3" s="182" t="s">
        <v>1376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</row>
    <row r="4" spans="1:15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</row>
    <row r="5" spans="1:15" ht="15.25" customHeight="1">
      <c r="A5" s="3" t="s">
        <v>1756</v>
      </c>
      <c r="B5" s="53" t="s">
        <v>1757</v>
      </c>
      <c r="C5" s="22" t="s">
        <v>1758</v>
      </c>
      <c r="D5" s="21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156" t="s">
        <v>1712</v>
      </c>
      <c r="M5" s="4" t="s">
        <v>1425</v>
      </c>
      <c r="N5" s="4" t="s">
        <v>1577</v>
      </c>
    </row>
    <row r="6" spans="1:15" s="45" customFormat="1">
      <c r="A6" s="43">
        <v>1</v>
      </c>
      <c r="B6" s="56">
        <v>3167</v>
      </c>
      <c r="C6" s="29" t="s">
        <v>2848</v>
      </c>
      <c r="D6" s="43">
        <v>1</v>
      </c>
      <c r="E6" s="30" t="s">
        <v>52</v>
      </c>
      <c r="F6" s="31">
        <f>VLOOKUP($E6,Atletas!$1:$1048576,7,FALSE)</f>
        <v>36231</v>
      </c>
      <c r="G6" s="31" t="str">
        <f>VLOOKUP($E6,Atletas!$1:$1048576,9,FALSE)</f>
        <v>Iniciado</v>
      </c>
      <c r="H6" s="76" t="str">
        <f>VLOOKUP($E6,Atletas!$1:$1048576,5,FALSE)</f>
        <v>ACDSJ</v>
      </c>
      <c r="I6" s="45" t="s">
        <v>1434</v>
      </c>
      <c r="J6" s="34">
        <v>41385</v>
      </c>
      <c r="K6" s="35"/>
      <c r="L6" s="45" t="s">
        <v>27</v>
      </c>
      <c r="M6" s="35" t="s">
        <v>3367</v>
      </c>
      <c r="N6" s="35" t="s">
        <v>1258</v>
      </c>
      <c r="O6" s="35"/>
    </row>
    <row r="7" spans="1:15" s="45" customFormat="1">
      <c r="A7" s="43">
        <v>2</v>
      </c>
      <c r="B7" s="56">
        <v>3002</v>
      </c>
      <c r="C7" s="29" t="s">
        <v>2848</v>
      </c>
      <c r="D7" s="43">
        <v>2</v>
      </c>
      <c r="E7" s="30" t="s">
        <v>2075</v>
      </c>
      <c r="F7" s="31">
        <f>VLOOKUP($E7,Atletas!$1:$1048576,7,FALSE)</f>
        <v>35978</v>
      </c>
      <c r="G7" s="31" t="str">
        <f>VLOOKUP($E7,Atletas!$1:$1048576,9,FALSE)</f>
        <v>Iniciado</v>
      </c>
      <c r="H7" s="76" t="str">
        <f>VLOOKUP($E7,Atletas!$1:$1048576,5,FALSE)</f>
        <v>CSM</v>
      </c>
      <c r="I7" s="45" t="s">
        <v>1434</v>
      </c>
      <c r="J7" s="34">
        <v>41385</v>
      </c>
      <c r="K7" s="35"/>
      <c r="L7" s="45" t="s">
        <v>27</v>
      </c>
      <c r="M7" s="35" t="s">
        <v>3368</v>
      </c>
      <c r="N7" s="35" t="s">
        <v>1258</v>
      </c>
      <c r="O7" s="35"/>
    </row>
    <row r="8" spans="1:15" s="45" customFormat="1">
      <c r="A8" s="43">
        <v>3</v>
      </c>
      <c r="B8" s="56">
        <v>2720</v>
      </c>
      <c r="C8" s="29" t="s">
        <v>2848</v>
      </c>
      <c r="D8" s="43">
        <v>3</v>
      </c>
      <c r="E8" s="30" t="s">
        <v>7</v>
      </c>
      <c r="F8" s="31">
        <f>VLOOKUP($E8,Atletas!$1:$1048576,7,FALSE)</f>
        <v>36062</v>
      </c>
      <c r="G8" s="31" t="str">
        <f>VLOOKUP($E8,Atletas!$1:$1048576,9,FALSE)</f>
        <v>Iniciado</v>
      </c>
      <c r="H8" s="76" t="str">
        <f>VLOOKUP($E8,Atletas!$1:$1048576,5,FALSE)</f>
        <v>CSM</v>
      </c>
      <c r="I8" s="45" t="s">
        <v>1434</v>
      </c>
      <c r="J8" s="34">
        <v>41385</v>
      </c>
      <c r="K8" s="35"/>
      <c r="L8" s="45" t="s">
        <v>27</v>
      </c>
      <c r="M8" s="35" t="s">
        <v>3369</v>
      </c>
      <c r="N8" s="35" t="s">
        <v>1258</v>
      </c>
      <c r="O8" s="35"/>
    </row>
    <row r="9" spans="1:15" s="45" customFormat="1">
      <c r="A9" s="43">
        <v>4</v>
      </c>
      <c r="B9" s="56">
        <v>2291</v>
      </c>
      <c r="C9" s="29" t="s">
        <v>2848</v>
      </c>
      <c r="D9" s="43">
        <v>4</v>
      </c>
      <c r="E9" s="30" t="s">
        <v>2139</v>
      </c>
      <c r="F9" s="31">
        <f>VLOOKUP($E9,Atletas!$1:$1048576,7,FALSE)</f>
        <v>36075</v>
      </c>
      <c r="G9" s="31" t="str">
        <f>VLOOKUP($E9,Atletas!$1:$1048576,9,FALSE)</f>
        <v>Iniciado</v>
      </c>
      <c r="H9" s="76" t="str">
        <f>VLOOKUP($E9,Atletas!$1:$1048576,5,FALSE)</f>
        <v>AJS</v>
      </c>
      <c r="I9" s="45" t="s">
        <v>1434</v>
      </c>
      <c r="J9" s="34">
        <v>41385</v>
      </c>
      <c r="K9" s="35"/>
      <c r="L9" s="45" t="s">
        <v>27</v>
      </c>
      <c r="M9" s="35" t="s">
        <v>3370</v>
      </c>
      <c r="N9" s="35" t="s">
        <v>1258</v>
      </c>
      <c r="O9" s="35"/>
    </row>
    <row r="10" spans="1:15" s="45" customFormat="1">
      <c r="A10" s="43">
        <v>5</v>
      </c>
      <c r="B10" s="56">
        <v>1944</v>
      </c>
      <c r="C10" s="29" t="s">
        <v>2848</v>
      </c>
      <c r="D10" s="43">
        <v>5</v>
      </c>
      <c r="E10" s="30" t="s">
        <v>2947</v>
      </c>
      <c r="F10" s="31">
        <f>VLOOKUP($E10,Atletas!$1:$1048576,7,FALSE)</f>
        <v>36476</v>
      </c>
      <c r="G10" s="31" t="str">
        <f>VLOOKUP($E10,Atletas!$1:$1048576,9,FALSE)</f>
        <v>Iniciado</v>
      </c>
      <c r="H10" s="76" t="str">
        <f>VLOOKUP($E10,Atletas!$1:$1048576,5,FALSE)</f>
        <v>AJS</v>
      </c>
      <c r="I10" s="45" t="s">
        <v>1434</v>
      </c>
      <c r="J10" s="34">
        <v>41385</v>
      </c>
      <c r="K10" s="35"/>
      <c r="L10" s="45" t="s">
        <v>27</v>
      </c>
      <c r="M10" s="35" t="s">
        <v>3371</v>
      </c>
      <c r="N10" s="35" t="s">
        <v>1258</v>
      </c>
      <c r="O10" s="35"/>
    </row>
    <row r="11" spans="1:15" s="45" customFormat="1">
      <c r="A11" s="43">
        <v>6</v>
      </c>
      <c r="B11" s="56">
        <v>1697</v>
      </c>
      <c r="C11" s="29" t="s">
        <v>2848</v>
      </c>
      <c r="D11" s="43">
        <v>6</v>
      </c>
      <c r="E11" s="30" t="s">
        <v>2173</v>
      </c>
      <c r="F11" s="31">
        <f>VLOOKUP($E11,Atletas!$1:$1048576,7,FALSE)</f>
        <v>36059</v>
      </c>
      <c r="G11" s="31" t="str">
        <f>VLOOKUP($E11,Atletas!$1:$1048576,9,FALSE)</f>
        <v>Iniciado</v>
      </c>
      <c r="H11" s="76" t="str">
        <f>VLOOKUP($E11,Atletas!$1:$1048576,5,FALSE)</f>
        <v>AJS</v>
      </c>
      <c r="I11" s="45" t="s">
        <v>1434</v>
      </c>
      <c r="J11" s="34">
        <v>41385</v>
      </c>
      <c r="K11" s="35"/>
      <c r="L11" s="45" t="s">
        <v>27</v>
      </c>
      <c r="M11" s="35" t="s">
        <v>3372</v>
      </c>
      <c r="N11" s="35" t="s">
        <v>1258</v>
      </c>
      <c r="O11" s="35"/>
    </row>
    <row r="12" spans="1:15" s="45" customFormat="1">
      <c r="A12" s="43">
        <v>7</v>
      </c>
      <c r="B12" s="56">
        <v>1690</v>
      </c>
      <c r="C12" s="29" t="s">
        <v>2848</v>
      </c>
      <c r="D12" s="43">
        <v>7</v>
      </c>
      <c r="E12" s="30" t="s">
        <v>996</v>
      </c>
      <c r="F12" s="31">
        <f>VLOOKUP($E12,Atletas!$1:$1048576,7,FALSE)</f>
        <v>36319</v>
      </c>
      <c r="G12" s="31" t="str">
        <f>VLOOKUP($E12,Atletas!$1:$1048576,9,FALSE)</f>
        <v>Iniciado</v>
      </c>
      <c r="H12" s="76" t="str">
        <f>VLOOKUP($E12,Atletas!$1:$1048576,5,FALSE)</f>
        <v>ACDSJ</v>
      </c>
      <c r="I12" s="45" t="s">
        <v>1434</v>
      </c>
      <c r="J12" s="34">
        <v>41385</v>
      </c>
      <c r="K12" s="35"/>
      <c r="L12" s="45" t="s">
        <v>27</v>
      </c>
      <c r="M12" s="35" t="s">
        <v>3373</v>
      </c>
      <c r="N12" s="35" t="s">
        <v>1258</v>
      </c>
      <c r="O12" s="35"/>
    </row>
    <row r="13" spans="1:15" s="45" customFormat="1">
      <c r="A13" s="43">
        <v>8</v>
      </c>
      <c r="B13" s="56">
        <v>1551</v>
      </c>
      <c r="C13" s="29" t="s">
        <v>2848</v>
      </c>
      <c r="D13" s="43">
        <v>8</v>
      </c>
      <c r="E13" s="30" t="s">
        <v>2105</v>
      </c>
      <c r="F13" s="31">
        <f>VLOOKUP($E13,Atletas!$1:$1048576,7,FALSE)</f>
        <v>36376</v>
      </c>
      <c r="G13" s="31" t="str">
        <f>VLOOKUP($E13,Atletas!$1:$1048576,9,FALSE)</f>
        <v>Iniciado</v>
      </c>
      <c r="H13" s="76" t="str">
        <f>VLOOKUP($E13,Atletas!$1:$1048576,5,FALSE)</f>
        <v>AJS</v>
      </c>
      <c r="I13" s="45" t="s">
        <v>1434</v>
      </c>
      <c r="J13" s="34">
        <v>41385</v>
      </c>
      <c r="K13" s="35"/>
      <c r="L13" s="45" t="s">
        <v>27</v>
      </c>
      <c r="M13" s="35" t="s">
        <v>3374</v>
      </c>
      <c r="N13" s="35" t="s">
        <v>1258</v>
      </c>
      <c r="O13" s="35"/>
    </row>
    <row r="14" spans="1:15" s="45" customFormat="1">
      <c r="A14" s="43">
        <v>9</v>
      </c>
      <c r="B14" s="56">
        <v>1387</v>
      </c>
      <c r="C14" s="29" t="s">
        <v>2848</v>
      </c>
      <c r="D14" s="43">
        <v>9</v>
      </c>
      <c r="E14" s="30" t="s">
        <v>1768</v>
      </c>
      <c r="F14" s="31">
        <f>VLOOKUP($E14,Atletas!$1:$1048576,7,FALSE)</f>
        <v>36481</v>
      </c>
      <c r="G14" s="31" t="str">
        <f>VLOOKUP($E14,Atletas!$1:$1048576,9,FALSE)</f>
        <v>Iniciado</v>
      </c>
      <c r="H14" s="76" t="str">
        <f>VLOOKUP($E14,Atletas!$1:$1048576,5,FALSE)</f>
        <v>ACDSJ</v>
      </c>
      <c r="I14" s="45" t="s">
        <v>1434</v>
      </c>
      <c r="J14" s="34">
        <v>41385</v>
      </c>
      <c r="K14" s="35"/>
      <c r="L14" s="45" t="s">
        <v>27</v>
      </c>
      <c r="M14" s="35" t="s">
        <v>3375</v>
      </c>
      <c r="N14" s="35" t="s">
        <v>1258</v>
      </c>
      <c r="O14" s="35"/>
    </row>
    <row r="15" spans="1:15" s="45" customFormat="1">
      <c r="A15" s="43">
        <v>10</v>
      </c>
      <c r="B15" s="56">
        <v>1315</v>
      </c>
      <c r="C15" s="29" t="s">
        <v>2848</v>
      </c>
      <c r="D15" s="43">
        <v>10</v>
      </c>
      <c r="E15" s="30" t="s">
        <v>1786</v>
      </c>
      <c r="F15" s="31">
        <f>VLOOKUP($E15,Atletas!$1:$1048576,7,FALSE)</f>
        <v>36264</v>
      </c>
      <c r="G15" s="31" t="str">
        <f>VLOOKUP($E15,Atletas!$1:$1048576,9,FALSE)</f>
        <v>Iniciado</v>
      </c>
      <c r="H15" s="76" t="str">
        <f>VLOOKUP($E15,Atletas!$1:$1048576,5,FALSE)</f>
        <v>CSM</v>
      </c>
      <c r="I15" s="45" t="s">
        <v>1434</v>
      </c>
      <c r="J15" s="34">
        <v>41385</v>
      </c>
      <c r="K15" s="35"/>
      <c r="L15" s="45" t="s">
        <v>27</v>
      </c>
      <c r="M15" s="35" t="s">
        <v>3376</v>
      </c>
      <c r="N15" s="35" t="s">
        <v>1258</v>
      </c>
      <c r="O15" s="35"/>
    </row>
    <row r="16" spans="1:15" s="45" customFormat="1">
      <c r="A16" s="43">
        <v>11</v>
      </c>
      <c r="B16" s="56">
        <v>832</v>
      </c>
      <c r="C16" s="29" t="s">
        <v>2848</v>
      </c>
      <c r="D16" s="43">
        <v>11</v>
      </c>
      <c r="E16" s="30" t="s">
        <v>2783</v>
      </c>
      <c r="F16" s="31">
        <f>VLOOKUP($E16,Atletas!$1:$1048576,7,FALSE)</f>
        <v>36042</v>
      </c>
      <c r="G16" s="31" t="str">
        <f>VLOOKUP($E16,Atletas!$1:$1048576,9,FALSE)</f>
        <v>Iniciado</v>
      </c>
      <c r="H16" s="76" t="str">
        <f>VLOOKUP($E16,Atletas!$1:$1048576,5,FALSE)</f>
        <v>CSM</v>
      </c>
      <c r="I16" s="45" t="s">
        <v>1434</v>
      </c>
      <c r="J16" s="34">
        <v>41385</v>
      </c>
      <c r="K16" s="35"/>
      <c r="L16" s="45" t="s">
        <v>27</v>
      </c>
      <c r="M16" s="35"/>
      <c r="N16" s="35" t="s">
        <v>1258</v>
      </c>
      <c r="O16" s="35"/>
    </row>
    <row r="17" spans="1:15" s="45" customFormat="1">
      <c r="A17" s="43">
        <v>12</v>
      </c>
      <c r="B17" s="56">
        <v>637</v>
      </c>
      <c r="C17" s="29" t="s">
        <v>2848</v>
      </c>
      <c r="D17" s="43">
        <v>12</v>
      </c>
      <c r="E17" s="30" t="s">
        <v>997</v>
      </c>
      <c r="F17" s="31">
        <f>VLOOKUP($E17,Atletas!$1:$1048576,7,FALSE)</f>
        <v>36241</v>
      </c>
      <c r="G17" s="31" t="str">
        <f>VLOOKUP($E17,Atletas!$1:$1048576,9,FALSE)</f>
        <v>Iniciado</v>
      </c>
      <c r="H17" s="76" t="str">
        <f>VLOOKUP($E17,Atletas!$1:$1048576,5,FALSE)</f>
        <v>ACDSJ</v>
      </c>
      <c r="I17" s="45" t="s">
        <v>1434</v>
      </c>
      <c r="J17" s="34">
        <v>41385</v>
      </c>
      <c r="K17" s="35"/>
      <c r="L17" s="45" t="s">
        <v>27</v>
      </c>
      <c r="M17" s="35"/>
      <c r="N17" s="35" t="s">
        <v>1258</v>
      </c>
      <c r="O17" s="35"/>
    </row>
    <row r="18" spans="1:15" s="45" customFormat="1">
      <c r="A18" s="43"/>
      <c r="B18" s="56"/>
      <c r="C18" s="29"/>
      <c r="D18" s="43"/>
      <c r="E18" s="30"/>
      <c r="F18" s="31">
        <f>VLOOKUP($E18,Atletas!$1:$1048576,7,FALSE)</f>
        <v>0</v>
      </c>
      <c r="G18" s="31">
        <f>VLOOKUP($E18,Atletas!$1:$1048576,9,FALSE)</f>
        <v>0</v>
      </c>
      <c r="H18" s="76">
        <f>VLOOKUP($E18,Atletas!$1:$1048576,5,FALSE)</f>
        <v>0</v>
      </c>
      <c r="J18" s="34"/>
      <c r="K18" s="35"/>
      <c r="L18" s="45" t="s">
        <v>27</v>
      </c>
      <c r="M18" s="35"/>
      <c r="N18" s="35" t="s">
        <v>1258</v>
      </c>
      <c r="O18" s="35"/>
    </row>
    <row r="19" spans="1:15" s="45" customFormat="1">
      <c r="A19" s="43"/>
      <c r="B19" s="56"/>
      <c r="C19" s="29"/>
      <c r="D19" s="43"/>
      <c r="E19" s="30"/>
      <c r="F19" s="31">
        <f>VLOOKUP($E19,Atletas!$1:$1048576,7,FALSE)</f>
        <v>0</v>
      </c>
      <c r="G19" s="31">
        <f>VLOOKUP($E19,Atletas!$1:$1048576,9,FALSE)</f>
        <v>0</v>
      </c>
      <c r="H19" s="76">
        <f>VLOOKUP($E19,Atletas!$1:$1048576,5,FALSE)</f>
        <v>0</v>
      </c>
      <c r="J19" s="34"/>
      <c r="K19" s="35"/>
      <c r="L19" s="45" t="s">
        <v>27</v>
      </c>
      <c r="M19" s="35"/>
      <c r="N19" s="35" t="s">
        <v>1258</v>
      </c>
      <c r="O19" s="35"/>
    </row>
    <row r="20" spans="1:15" s="47" customFormat="1">
      <c r="A20" s="43"/>
      <c r="B20" s="56"/>
      <c r="C20" s="29"/>
      <c r="D20" s="43"/>
      <c r="E20" s="36"/>
      <c r="F20" s="46"/>
      <c r="G20" s="35"/>
      <c r="H20" s="145"/>
      <c r="J20" s="34"/>
      <c r="M20" s="35"/>
    </row>
    <row r="21" spans="1:15" s="47" customFormat="1">
      <c r="A21" s="43"/>
      <c r="B21" s="56"/>
      <c r="C21" s="29"/>
      <c r="D21" s="43"/>
      <c r="E21" s="36"/>
      <c r="F21" s="46"/>
      <c r="G21" s="35"/>
      <c r="H21" s="145"/>
      <c r="J21" s="34"/>
      <c r="M21" s="35"/>
    </row>
    <row r="22" spans="1:15" s="47" customFormat="1">
      <c r="A22" s="43"/>
      <c r="B22" s="56"/>
      <c r="C22" s="29"/>
      <c r="D22" s="43"/>
      <c r="E22" s="36"/>
      <c r="F22" s="46"/>
      <c r="G22" s="35"/>
      <c r="H22" s="145"/>
      <c r="J22" s="34"/>
      <c r="M22" s="35"/>
    </row>
    <row r="23" spans="1:15" s="47" customFormat="1">
      <c r="A23" s="43"/>
      <c r="B23" s="56"/>
      <c r="C23" s="29"/>
      <c r="D23" s="43"/>
      <c r="E23" s="36"/>
      <c r="F23" s="46"/>
      <c r="G23" s="35"/>
      <c r="H23" s="145"/>
      <c r="J23" s="34"/>
      <c r="M23" s="35"/>
    </row>
    <row r="24" spans="1:15" s="47" customFormat="1">
      <c r="A24" s="43"/>
      <c r="B24" s="56"/>
      <c r="C24" s="29"/>
      <c r="D24" s="43"/>
      <c r="E24" s="36"/>
      <c r="F24" s="46"/>
      <c r="G24" s="35"/>
      <c r="H24" s="145"/>
      <c r="J24" s="34"/>
      <c r="M24" s="35"/>
    </row>
    <row r="25" spans="1:15" s="47" customFormat="1">
      <c r="A25" s="43"/>
      <c r="B25" s="56"/>
      <c r="C25" s="29"/>
      <c r="D25" s="43"/>
      <c r="E25" s="36"/>
      <c r="F25" s="46"/>
      <c r="G25" s="35"/>
      <c r="H25" s="145"/>
      <c r="J25" s="34"/>
      <c r="M25" s="35"/>
    </row>
    <row r="26" spans="1:15" s="47" customFormat="1">
      <c r="A26" s="43"/>
      <c r="B26" s="56"/>
      <c r="C26" s="29"/>
      <c r="D26" s="43"/>
      <c r="E26" s="36"/>
      <c r="F26" s="46"/>
      <c r="G26" s="35"/>
      <c r="H26" s="145"/>
      <c r="J26" s="34"/>
      <c r="M26" s="35"/>
    </row>
    <row r="27" spans="1:15" s="47" customFormat="1">
      <c r="A27" s="43"/>
      <c r="B27" s="56"/>
      <c r="C27" s="29"/>
      <c r="D27" s="43"/>
      <c r="E27" s="36"/>
      <c r="F27" s="46"/>
      <c r="G27" s="35"/>
      <c r="H27" s="145"/>
      <c r="J27" s="34"/>
      <c r="M27" s="35"/>
    </row>
    <row r="28" spans="1:15" s="47" customFormat="1">
      <c r="A28" s="43"/>
      <c r="B28" s="56"/>
      <c r="C28" s="29"/>
      <c r="D28" s="43"/>
      <c r="E28" s="36"/>
      <c r="F28" s="46"/>
      <c r="G28" s="35"/>
      <c r="H28" s="145"/>
      <c r="J28" s="34"/>
      <c r="M28" s="35"/>
    </row>
    <row r="29" spans="1:15" s="47" customFormat="1">
      <c r="A29" s="43"/>
      <c r="B29" s="56"/>
      <c r="C29" s="29"/>
      <c r="D29" s="43"/>
      <c r="E29" s="36"/>
      <c r="F29" s="46"/>
      <c r="G29" s="35"/>
      <c r="H29" s="145"/>
      <c r="J29" s="34"/>
      <c r="M29" s="35"/>
    </row>
    <row r="30" spans="1:15" s="47" customFormat="1">
      <c r="A30" s="43"/>
      <c r="B30" s="56"/>
      <c r="C30" s="29"/>
      <c r="D30" s="43"/>
      <c r="E30" s="36"/>
      <c r="F30" s="46"/>
      <c r="G30" s="35"/>
      <c r="H30" s="145"/>
      <c r="J30" s="34"/>
      <c r="M30" s="35"/>
    </row>
    <row r="31" spans="1:15" s="47" customFormat="1">
      <c r="A31" s="43"/>
      <c r="B31" s="56"/>
      <c r="C31" s="29"/>
      <c r="D31" s="43"/>
      <c r="E31" s="36"/>
      <c r="F31" s="46"/>
      <c r="G31" s="35"/>
      <c r="H31" s="145"/>
      <c r="J31" s="34"/>
      <c r="M31" s="35"/>
    </row>
    <row r="32" spans="1:15" s="47" customFormat="1">
      <c r="A32" s="43"/>
      <c r="B32" s="56"/>
      <c r="C32" s="29"/>
      <c r="D32" s="43"/>
      <c r="E32" s="36"/>
      <c r="F32" s="46"/>
      <c r="G32" s="35"/>
      <c r="H32" s="145"/>
      <c r="J32" s="34"/>
      <c r="M32" s="35"/>
    </row>
    <row r="33" spans="1:13" s="47" customFormat="1">
      <c r="A33" s="43"/>
      <c r="B33" s="56"/>
      <c r="C33" s="29"/>
      <c r="D33" s="43"/>
      <c r="E33" s="36"/>
      <c r="F33" s="46"/>
      <c r="G33" s="35"/>
      <c r="H33" s="145"/>
      <c r="J33" s="34"/>
      <c r="M33" s="35"/>
    </row>
    <row r="34" spans="1:13" s="47" customFormat="1">
      <c r="A34" s="43"/>
      <c r="B34" s="56"/>
      <c r="C34" s="29"/>
      <c r="D34" s="43"/>
      <c r="E34" s="36"/>
      <c r="F34" s="46"/>
      <c r="G34" s="35"/>
      <c r="H34" s="145"/>
      <c r="J34" s="34"/>
      <c r="M34" s="35"/>
    </row>
    <row r="35" spans="1:13" s="47" customFormat="1">
      <c r="A35" s="43"/>
      <c r="B35" s="56"/>
      <c r="C35" s="29"/>
      <c r="D35" s="43"/>
      <c r="E35" s="36"/>
      <c r="F35" s="46"/>
      <c r="G35" s="35"/>
      <c r="H35" s="145"/>
      <c r="J35" s="34"/>
      <c r="M35" s="35"/>
    </row>
    <row r="36" spans="1:13" s="47" customFormat="1">
      <c r="A36" s="43"/>
      <c r="B36" s="56"/>
      <c r="C36" s="29"/>
      <c r="D36" s="43"/>
      <c r="E36" s="36"/>
      <c r="F36" s="46"/>
      <c r="G36" s="35"/>
      <c r="H36" s="145"/>
      <c r="J36" s="34"/>
      <c r="M36" s="35"/>
    </row>
    <row r="37" spans="1:13" s="47" customFormat="1">
      <c r="A37" s="43"/>
      <c r="B37" s="56"/>
      <c r="C37" s="29"/>
      <c r="D37" s="43"/>
      <c r="E37" s="36"/>
      <c r="F37" s="46"/>
      <c r="G37" s="35"/>
      <c r="H37" s="145"/>
      <c r="J37" s="34"/>
      <c r="M37" s="35"/>
    </row>
    <row r="38" spans="1:13" s="47" customFormat="1">
      <c r="A38" s="43"/>
      <c r="B38" s="56"/>
      <c r="C38" s="29"/>
      <c r="D38" s="43"/>
      <c r="E38" s="36"/>
      <c r="F38" s="46"/>
      <c r="G38" s="35"/>
      <c r="H38" s="145"/>
      <c r="J38" s="34"/>
      <c r="M38" s="35"/>
    </row>
    <row r="39" spans="1:13" s="47" customFormat="1">
      <c r="A39" s="43"/>
      <c r="B39" s="56"/>
      <c r="C39" s="29"/>
      <c r="D39" s="43"/>
      <c r="E39" s="36"/>
      <c r="F39" s="46"/>
      <c r="G39" s="35"/>
      <c r="H39" s="145"/>
      <c r="J39" s="34"/>
      <c r="M39" s="35"/>
    </row>
    <row r="40" spans="1:13" s="47" customFormat="1">
      <c r="A40" s="43"/>
      <c r="B40" s="56"/>
      <c r="C40" s="29"/>
      <c r="D40" s="43"/>
      <c r="E40" s="36"/>
      <c r="F40" s="46"/>
      <c r="G40" s="35"/>
      <c r="H40" s="145"/>
      <c r="J40" s="34"/>
      <c r="M40" s="35"/>
    </row>
    <row r="41" spans="1:13" s="47" customFormat="1">
      <c r="A41" s="43"/>
      <c r="B41" s="56"/>
      <c r="C41" s="29"/>
      <c r="D41" s="43"/>
      <c r="E41" s="36"/>
      <c r="F41" s="46"/>
      <c r="G41" s="35"/>
      <c r="H41" s="145"/>
      <c r="J41" s="34"/>
      <c r="M41" s="35"/>
    </row>
    <row r="42" spans="1:13" s="47" customFormat="1">
      <c r="A42" s="43"/>
      <c r="B42" s="56"/>
      <c r="C42" s="29"/>
      <c r="D42" s="43"/>
      <c r="E42" s="36"/>
      <c r="F42" s="46"/>
      <c r="G42" s="35"/>
      <c r="H42" s="145"/>
      <c r="J42" s="34"/>
      <c r="M42" s="35"/>
    </row>
    <row r="43" spans="1:13" s="47" customFormat="1">
      <c r="A43" s="43"/>
      <c r="B43" s="56"/>
      <c r="C43" s="29"/>
      <c r="D43" s="43"/>
      <c r="E43" s="36"/>
      <c r="F43" s="46"/>
      <c r="G43" s="35"/>
      <c r="H43" s="145"/>
      <c r="J43" s="34"/>
      <c r="M43" s="35"/>
    </row>
    <row r="44" spans="1:13" s="47" customFormat="1">
      <c r="A44" s="43"/>
      <c r="B44" s="56"/>
      <c r="C44" s="29"/>
      <c r="D44" s="43"/>
      <c r="E44" s="36"/>
      <c r="F44" s="46"/>
      <c r="G44" s="35"/>
      <c r="H44" s="145"/>
      <c r="J44" s="34"/>
      <c r="M44" s="35"/>
    </row>
    <row r="45" spans="1:13" s="47" customFormat="1">
      <c r="A45" s="43"/>
      <c r="B45" s="56"/>
      <c r="C45" s="29"/>
      <c r="D45" s="43"/>
      <c r="E45" s="36"/>
      <c r="F45" s="46"/>
      <c r="G45" s="35"/>
      <c r="H45" s="145"/>
      <c r="J45" s="34"/>
      <c r="M45" s="35"/>
    </row>
    <row r="46" spans="1:13" s="47" customFormat="1">
      <c r="A46" s="43"/>
      <c r="B46" s="56"/>
      <c r="C46" s="29"/>
      <c r="D46" s="43"/>
      <c r="E46" s="36"/>
      <c r="F46" s="46"/>
      <c r="G46" s="35"/>
      <c r="H46" s="145"/>
      <c r="J46" s="34"/>
      <c r="M46" s="35"/>
    </row>
    <row r="47" spans="1:13" s="47" customFormat="1">
      <c r="A47" s="43"/>
      <c r="B47" s="56"/>
      <c r="C47" s="29"/>
      <c r="D47" s="43"/>
      <c r="E47" s="36"/>
      <c r="F47" s="46"/>
      <c r="G47" s="35"/>
      <c r="H47" s="145"/>
      <c r="J47" s="34"/>
      <c r="M47" s="35"/>
    </row>
    <row r="48" spans="1:13" s="47" customFormat="1">
      <c r="A48" s="43"/>
      <c r="B48" s="56"/>
      <c r="C48" s="29"/>
      <c r="D48" s="43"/>
      <c r="E48" s="36"/>
      <c r="F48" s="46"/>
      <c r="G48" s="35"/>
      <c r="H48" s="145"/>
      <c r="J48" s="34"/>
      <c r="M48" s="35"/>
    </row>
    <row r="49" spans="1:13" s="47" customFormat="1">
      <c r="A49" s="43"/>
      <c r="B49" s="56"/>
      <c r="C49" s="29"/>
      <c r="D49" s="43"/>
      <c r="E49" s="36"/>
      <c r="F49" s="46"/>
      <c r="G49" s="35"/>
      <c r="H49" s="145"/>
      <c r="J49" s="34"/>
      <c r="M49" s="35"/>
    </row>
    <row r="50" spans="1:13" s="47" customFormat="1">
      <c r="A50" s="43"/>
      <c r="B50" s="56"/>
      <c r="C50" s="29"/>
      <c r="D50" s="43"/>
      <c r="E50" s="36"/>
      <c r="F50" s="46"/>
      <c r="G50" s="35"/>
      <c r="H50" s="145"/>
      <c r="J50" s="34"/>
      <c r="M50" s="35"/>
    </row>
    <row r="51" spans="1:13" s="47" customFormat="1">
      <c r="A51" s="43"/>
      <c r="B51" s="56"/>
      <c r="C51" s="29"/>
      <c r="D51" s="43"/>
      <c r="E51" s="36"/>
      <c r="F51" s="46"/>
      <c r="G51" s="35"/>
      <c r="H51" s="145"/>
      <c r="J51" s="34"/>
      <c r="M51" s="35"/>
    </row>
    <row r="52" spans="1:13" s="47" customFormat="1">
      <c r="A52" s="43"/>
      <c r="B52" s="56"/>
      <c r="C52" s="29"/>
      <c r="D52" s="43"/>
      <c r="E52" s="36"/>
      <c r="F52" s="46"/>
      <c r="G52" s="35"/>
      <c r="H52" s="145"/>
      <c r="J52" s="34"/>
      <c r="M52" s="35"/>
    </row>
    <row r="53" spans="1:13" s="47" customFormat="1">
      <c r="A53" s="43"/>
      <c r="B53" s="56"/>
      <c r="C53" s="29"/>
      <c r="D53" s="43"/>
      <c r="E53" s="36"/>
      <c r="F53" s="46"/>
      <c r="G53" s="35"/>
      <c r="H53" s="145"/>
      <c r="J53" s="34"/>
      <c r="M53" s="35"/>
    </row>
    <row r="54" spans="1:13" s="47" customFormat="1">
      <c r="A54" s="43"/>
      <c r="B54" s="56"/>
      <c r="C54" s="29"/>
      <c r="D54" s="43"/>
      <c r="E54" s="36"/>
      <c r="F54" s="46"/>
      <c r="G54" s="35"/>
      <c r="H54" s="145"/>
      <c r="J54" s="34"/>
      <c r="M54" s="35"/>
    </row>
    <row r="55" spans="1:13" s="47" customFormat="1">
      <c r="A55" s="43"/>
      <c r="B55" s="56"/>
      <c r="C55" s="29"/>
      <c r="D55" s="43"/>
      <c r="E55" s="36"/>
      <c r="F55" s="46"/>
      <c r="G55" s="35"/>
      <c r="H55" s="145"/>
      <c r="J55" s="34"/>
      <c r="M55" s="35"/>
    </row>
    <row r="56" spans="1:13" s="47" customFormat="1">
      <c r="A56" s="43"/>
      <c r="B56" s="56"/>
      <c r="C56" s="29"/>
      <c r="D56" s="43"/>
      <c r="E56" s="36"/>
      <c r="F56" s="46"/>
      <c r="G56" s="35"/>
      <c r="H56" s="145"/>
      <c r="J56" s="34"/>
      <c r="M56" s="35"/>
    </row>
    <row r="57" spans="1:13" s="47" customFormat="1">
      <c r="A57" s="43"/>
      <c r="B57" s="56"/>
      <c r="C57" s="29"/>
      <c r="D57" s="43"/>
      <c r="E57" s="36"/>
      <c r="F57" s="46"/>
      <c r="G57" s="35"/>
      <c r="H57" s="145"/>
      <c r="J57" s="34"/>
      <c r="M57" s="35"/>
    </row>
    <row r="58" spans="1:13" s="47" customFormat="1">
      <c r="A58" s="43"/>
      <c r="B58" s="56"/>
      <c r="C58" s="29"/>
      <c r="D58" s="43"/>
      <c r="E58" s="36"/>
      <c r="F58" s="46"/>
      <c r="G58" s="35"/>
      <c r="H58" s="145"/>
      <c r="J58" s="34"/>
      <c r="M58" s="35"/>
    </row>
    <row r="59" spans="1:13" s="47" customFormat="1">
      <c r="A59" s="43"/>
      <c r="B59" s="56"/>
      <c r="C59" s="29"/>
      <c r="D59" s="43"/>
      <c r="E59" s="36"/>
      <c r="F59" s="46"/>
      <c r="G59" s="35"/>
      <c r="H59" s="145"/>
      <c r="J59" s="34"/>
      <c r="M59" s="35"/>
    </row>
    <row r="60" spans="1:13" s="47" customFormat="1">
      <c r="A60" s="43"/>
      <c r="B60" s="56"/>
      <c r="C60" s="29"/>
      <c r="D60" s="43"/>
      <c r="E60" s="36"/>
      <c r="F60" s="46"/>
      <c r="G60" s="35"/>
      <c r="H60" s="145"/>
      <c r="J60" s="34"/>
      <c r="M60" s="35"/>
    </row>
    <row r="61" spans="1:13" s="47" customFormat="1">
      <c r="A61" s="43"/>
      <c r="B61" s="56"/>
      <c r="C61" s="29"/>
      <c r="D61" s="43"/>
      <c r="E61" s="36"/>
      <c r="F61" s="46"/>
      <c r="G61" s="35"/>
      <c r="H61" s="145"/>
      <c r="J61" s="34"/>
      <c r="M61" s="35"/>
    </row>
    <row r="62" spans="1:13" s="47" customFormat="1">
      <c r="A62" s="43"/>
      <c r="B62" s="56"/>
      <c r="C62" s="29"/>
      <c r="D62" s="43"/>
      <c r="E62" s="36"/>
      <c r="F62" s="46"/>
      <c r="G62" s="35"/>
      <c r="H62" s="145"/>
      <c r="J62" s="34"/>
      <c r="M62" s="35"/>
    </row>
    <row r="63" spans="1:13" s="47" customFormat="1">
      <c r="A63" s="43"/>
      <c r="B63" s="56"/>
      <c r="C63" s="29"/>
      <c r="D63" s="43"/>
      <c r="E63" s="36"/>
      <c r="F63" s="46"/>
      <c r="G63" s="35"/>
      <c r="H63" s="145"/>
      <c r="J63" s="34"/>
      <c r="M63" s="35"/>
    </row>
    <row r="64" spans="1:13" s="47" customFormat="1">
      <c r="A64" s="43"/>
      <c r="B64" s="56"/>
      <c r="C64" s="29"/>
      <c r="D64" s="43"/>
      <c r="E64" s="36"/>
      <c r="F64" s="46"/>
      <c r="G64" s="35"/>
      <c r="H64" s="145"/>
      <c r="J64" s="34"/>
      <c r="M64" s="35"/>
    </row>
    <row r="65" spans="1:13" s="47" customFormat="1">
      <c r="A65" s="43"/>
      <c r="B65" s="56"/>
      <c r="C65" s="29"/>
      <c r="D65" s="43"/>
      <c r="E65" s="36"/>
      <c r="F65" s="46"/>
      <c r="G65" s="35"/>
      <c r="H65" s="145"/>
      <c r="J65" s="34"/>
      <c r="M65" s="35"/>
    </row>
    <row r="66" spans="1:13" s="47" customFormat="1">
      <c r="A66" s="43"/>
      <c r="B66" s="56"/>
      <c r="C66" s="29"/>
      <c r="D66" s="43"/>
      <c r="E66" s="36"/>
      <c r="F66" s="46"/>
      <c r="G66" s="35"/>
      <c r="H66" s="145"/>
      <c r="J66" s="34"/>
      <c r="M66" s="35"/>
    </row>
    <row r="67" spans="1:13" s="47" customFormat="1">
      <c r="A67" s="43"/>
      <c r="B67" s="56"/>
      <c r="C67" s="29"/>
      <c r="D67" s="43"/>
      <c r="E67" s="36"/>
      <c r="F67" s="46"/>
      <c r="G67" s="35"/>
      <c r="H67" s="145"/>
      <c r="J67" s="34"/>
      <c r="M67" s="35"/>
    </row>
    <row r="68" spans="1:13" s="47" customFormat="1">
      <c r="A68" s="43"/>
      <c r="B68" s="56"/>
      <c r="C68" s="29"/>
      <c r="D68" s="43"/>
      <c r="E68" s="36"/>
      <c r="F68" s="46"/>
      <c r="G68" s="35"/>
      <c r="H68" s="145"/>
      <c r="J68" s="34"/>
      <c r="M68" s="35"/>
    </row>
    <row r="69" spans="1:13" s="47" customFormat="1">
      <c r="A69" s="43"/>
      <c r="B69" s="56"/>
      <c r="C69" s="29"/>
      <c r="D69" s="43"/>
      <c r="E69" s="36"/>
      <c r="F69" s="46"/>
      <c r="G69" s="35"/>
      <c r="H69" s="145"/>
      <c r="J69" s="34"/>
      <c r="M69" s="35"/>
    </row>
    <row r="70" spans="1:13" s="47" customFormat="1">
      <c r="A70" s="43"/>
      <c r="B70" s="56"/>
      <c r="C70" s="29"/>
      <c r="D70" s="43"/>
      <c r="E70" s="36"/>
      <c r="F70" s="46"/>
      <c r="G70" s="35"/>
      <c r="H70" s="145"/>
      <c r="J70" s="34"/>
      <c r="M70" s="35"/>
    </row>
    <row r="71" spans="1:13" s="47" customFormat="1">
      <c r="A71" s="43"/>
      <c r="B71" s="56"/>
      <c r="C71" s="29"/>
      <c r="D71" s="43"/>
      <c r="E71" s="36"/>
      <c r="F71" s="46"/>
      <c r="G71" s="35"/>
      <c r="H71" s="145"/>
      <c r="J71" s="34"/>
      <c r="M71" s="35"/>
    </row>
    <row r="72" spans="1:13" s="47" customFormat="1">
      <c r="A72" s="43"/>
      <c r="B72" s="56"/>
      <c r="C72" s="29"/>
      <c r="D72" s="43"/>
      <c r="E72" s="36"/>
      <c r="F72" s="46"/>
      <c r="G72" s="35"/>
      <c r="H72" s="145"/>
      <c r="J72" s="34"/>
      <c r="M72" s="35"/>
    </row>
    <row r="73" spans="1:13" s="47" customFormat="1">
      <c r="A73" s="43"/>
      <c r="B73" s="56"/>
      <c r="C73" s="29"/>
      <c r="D73" s="43"/>
      <c r="E73" s="36"/>
      <c r="F73" s="46"/>
      <c r="G73" s="35"/>
      <c r="H73" s="145"/>
      <c r="J73" s="34"/>
      <c r="M73" s="35"/>
    </row>
    <row r="74" spans="1:13" s="47" customFormat="1">
      <c r="A74" s="43"/>
      <c r="B74" s="56"/>
      <c r="C74" s="29"/>
      <c r="D74" s="43"/>
      <c r="E74" s="36"/>
      <c r="F74" s="46"/>
      <c r="G74" s="35"/>
      <c r="H74" s="145"/>
      <c r="J74" s="34"/>
      <c r="M74" s="35"/>
    </row>
    <row r="75" spans="1:13" s="47" customFormat="1">
      <c r="A75" s="43"/>
      <c r="B75" s="56"/>
      <c r="C75" s="29"/>
      <c r="D75" s="43"/>
      <c r="E75" s="36"/>
      <c r="F75" s="46"/>
      <c r="G75" s="35"/>
      <c r="H75" s="145"/>
      <c r="J75" s="34"/>
      <c r="M75" s="35"/>
    </row>
    <row r="76" spans="1:13" s="47" customFormat="1">
      <c r="A76" s="43"/>
      <c r="B76" s="56"/>
      <c r="C76" s="29"/>
      <c r="D76" s="43"/>
      <c r="E76" s="36"/>
      <c r="F76" s="46"/>
      <c r="G76" s="35"/>
      <c r="H76" s="145"/>
      <c r="J76" s="34"/>
      <c r="M76" s="35"/>
    </row>
    <row r="77" spans="1:13" s="47" customFormat="1">
      <c r="A77" s="43"/>
      <c r="B77" s="56"/>
      <c r="C77" s="29"/>
      <c r="D77" s="43"/>
      <c r="E77" s="36"/>
      <c r="F77" s="46"/>
      <c r="G77" s="35"/>
      <c r="H77" s="145"/>
      <c r="J77" s="34"/>
      <c r="M77" s="35"/>
    </row>
    <row r="78" spans="1:13" s="47" customFormat="1">
      <c r="A78" s="43"/>
      <c r="B78" s="56"/>
      <c r="C78" s="29"/>
      <c r="D78" s="43"/>
      <c r="E78" s="36"/>
      <c r="F78" s="46"/>
      <c r="G78" s="35"/>
      <c r="H78" s="145"/>
      <c r="J78" s="34"/>
      <c r="M78" s="35"/>
    </row>
    <row r="79" spans="1:13" s="47" customFormat="1">
      <c r="A79" s="43"/>
      <c r="B79" s="56"/>
      <c r="C79" s="29"/>
      <c r="D79" s="43"/>
      <c r="E79" s="36"/>
      <c r="F79" s="46"/>
      <c r="G79" s="35"/>
      <c r="H79" s="145"/>
      <c r="J79" s="34"/>
      <c r="M79" s="35"/>
    </row>
    <row r="80" spans="1:13" s="47" customFormat="1">
      <c r="A80" s="43"/>
      <c r="B80" s="56"/>
      <c r="C80" s="29"/>
      <c r="D80" s="43"/>
      <c r="E80" s="36"/>
      <c r="F80" s="46"/>
      <c r="G80" s="35"/>
      <c r="H80" s="145"/>
      <c r="J80" s="34"/>
      <c r="M80" s="35"/>
    </row>
    <row r="81" spans="1:13" s="47" customFormat="1">
      <c r="A81" s="43"/>
      <c r="B81" s="56"/>
      <c r="C81" s="29"/>
      <c r="D81" s="43"/>
      <c r="E81" s="36"/>
      <c r="F81" s="46"/>
      <c r="G81" s="35"/>
      <c r="H81" s="145"/>
      <c r="J81" s="34"/>
      <c r="M81" s="35"/>
    </row>
    <row r="82" spans="1:13" s="47" customFormat="1">
      <c r="A82" s="43"/>
      <c r="B82" s="56"/>
      <c r="C82" s="29"/>
      <c r="D82" s="43"/>
      <c r="E82" s="36"/>
      <c r="F82" s="46"/>
      <c r="G82" s="35"/>
      <c r="H82" s="145"/>
      <c r="J82" s="34"/>
      <c r="M82" s="35"/>
    </row>
    <row r="83" spans="1:13" s="47" customFormat="1">
      <c r="A83" s="43"/>
      <c r="B83" s="56"/>
      <c r="C83" s="29"/>
      <c r="D83" s="43"/>
      <c r="E83" s="36"/>
      <c r="F83" s="46"/>
      <c r="G83" s="35"/>
      <c r="H83" s="145"/>
      <c r="J83" s="34"/>
      <c r="M83" s="35"/>
    </row>
    <row r="84" spans="1:13" s="47" customFormat="1">
      <c r="A84" s="43"/>
      <c r="B84" s="56"/>
      <c r="C84" s="29"/>
      <c r="D84" s="43"/>
      <c r="E84" s="36"/>
      <c r="F84" s="46"/>
      <c r="G84" s="35"/>
      <c r="H84" s="145"/>
      <c r="J84" s="34"/>
      <c r="M84" s="35"/>
    </row>
    <row r="85" spans="1:13" s="47" customFormat="1">
      <c r="A85" s="43"/>
      <c r="B85" s="56"/>
      <c r="C85" s="29"/>
      <c r="D85" s="43"/>
      <c r="E85" s="36"/>
      <c r="F85" s="46"/>
      <c r="G85" s="35"/>
      <c r="H85" s="145"/>
      <c r="J85" s="34"/>
      <c r="M85" s="35"/>
    </row>
    <row r="86" spans="1:13" s="47" customFormat="1">
      <c r="A86" s="43"/>
      <c r="B86" s="56"/>
      <c r="C86" s="29"/>
      <c r="D86" s="43"/>
      <c r="E86" s="36"/>
      <c r="F86" s="46"/>
      <c r="G86" s="35"/>
      <c r="H86" s="145"/>
      <c r="J86" s="34"/>
      <c r="M86" s="35"/>
    </row>
    <row r="87" spans="1:13" s="47" customFormat="1">
      <c r="A87" s="43"/>
      <c r="B87" s="56"/>
      <c r="C87" s="29"/>
      <c r="D87" s="43"/>
      <c r="E87" s="36"/>
      <c r="F87" s="46"/>
      <c r="G87" s="35"/>
      <c r="H87" s="145"/>
      <c r="J87" s="34"/>
      <c r="M87" s="35"/>
    </row>
    <row r="88" spans="1:13" s="47" customFormat="1">
      <c r="A88" s="43"/>
      <c r="B88" s="56"/>
      <c r="C88" s="29"/>
      <c r="D88" s="43"/>
      <c r="E88" s="36"/>
      <c r="F88" s="46"/>
      <c r="G88" s="35"/>
      <c r="H88" s="145"/>
      <c r="J88" s="34"/>
      <c r="M88" s="35"/>
    </row>
    <row r="89" spans="1:13" s="47" customFormat="1">
      <c r="A89" s="43"/>
      <c r="B89" s="56"/>
      <c r="C89" s="29"/>
      <c r="D89" s="43"/>
      <c r="E89" s="36"/>
      <c r="F89" s="46"/>
      <c r="G89" s="35"/>
      <c r="H89" s="145"/>
      <c r="J89" s="34"/>
      <c r="M89" s="35"/>
    </row>
    <row r="90" spans="1:13" s="47" customFormat="1">
      <c r="A90" s="43"/>
      <c r="B90" s="56"/>
      <c r="C90" s="29"/>
      <c r="D90" s="43"/>
      <c r="E90" s="36"/>
      <c r="F90" s="46"/>
      <c r="G90" s="35"/>
      <c r="H90" s="145"/>
      <c r="J90" s="34"/>
      <c r="M90" s="35"/>
    </row>
    <row r="91" spans="1:13" s="47" customFormat="1">
      <c r="A91" s="43"/>
      <c r="B91" s="56"/>
      <c r="C91" s="29"/>
      <c r="D91" s="43"/>
      <c r="E91" s="36"/>
      <c r="F91" s="46"/>
      <c r="G91" s="35"/>
      <c r="H91" s="145"/>
      <c r="J91" s="34"/>
      <c r="M91" s="35"/>
    </row>
    <row r="92" spans="1:13" s="47" customFormat="1">
      <c r="A92" s="43"/>
      <c r="B92" s="56"/>
      <c r="C92" s="29"/>
      <c r="D92" s="43"/>
      <c r="E92" s="36"/>
      <c r="F92" s="46"/>
      <c r="G92" s="35"/>
      <c r="H92" s="145"/>
      <c r="J92" s="34"/>
      <c r="M92" s="35"/>
    </row>
    <row r="93" spans="1:13" s="47" customFormat="1">
      <c r="A93" s="43"/>
      <c r="B93" s="56"/>
      <c r="C93" s="29"/>
      <c r="D93" s="43"/>
      <c r="E93" s="36"/>
      <c r="F93" s="46"/>
      <c r="G93" s="35"/>
      <c r="H93" s="145"/>
      <c r="J93" s="34"/>
      <c r="M93" s="35"/>
    </row>
    <row r="94" spans="1:13" s="47" customFormat="1">
      <c r="A94" s="43"/>
      <c r="B94" s="56"/>
      <c r="C94" s="29"/>
      <c r="D94" s="43"/>
      <c r="E94" s="36"/>
      <c r="F94" s="46"/>
      <c r="G94" s="35"/>
      <c r="H94" s="145"/>
      <c r="J94" s="34"/>
      <c r="M94" s="35"/>
    </row>
    <row r="95" spans="1:13" s="47" customFormat="1">
      <c r="A95" s="43"/>
      <c r="B95" s="56"/>
      <c r="C95" s="29"/>
      <c r="D95" s="43"/>
      <c r="E95" s="36"/>
      <c r="F95" s="46"/>
      <c r="G95" s="35"/>
      <c r="H95" s="145"/>
      <c r="J95" s="34"/>
      <c r="M95" s="35"/>
    </row>
    <row r="96" spans="1:13" s="47" customFormat="1">
      <c r="A96" s="43"/>
      <c r="B96" s="56"/>
      <c r="C96" s="29"/>
      <c r="D96" s="43"/>
      <c r="E96" s="36"/>
      <c r="F96" s="46"/>
      <c r="G96" s="35"/>
      <c r="H96" s="145"/>
      <c r="J96" s="34"/>
      <c r="M96" s="35"/>
    </row>
    <row r="97" spans="1:13" s="47" customFormat="1">
      <c r="A97" s="43"/>
      <c r="B97" s="56"/>
      <c r="C97" s="29"/>
      <c r="D97" s="43"/>
      <c r="E97" s="36"/>
      <c r="F97" s="46"/>
      <c r="G97" s="35"/>
      <c r="H97" s="145"/>
      <c r="J97" s="34"/>
      <c r="M97" s="35"/>
    </row>
    <row r="98" spans="1:13" s="47" customFormat="1">
      <c r="A98" s="43"/>
      <c r="B98" s="56"/>
      <c r="C98" s="29"/>
      <c r="D98" s="43"/>
      <c r="E98" s="36"/>
      <c r="F98" s="46"/>
      <c r="G98" s="35"/>
      <c r="H98" s="145"/>
      <c r="J98" s="34"/>
      <c r="M98" s="35"/>
    </row>
    <row r="99" spans="1:13" s="47" customFormat="1">
      <c r="A99" s="43"/>
      <c r="B99" s="56"/>
      <c r="C99" s="29"/>
      <c r="D99" s="43"/>
      <c r="E99" s="36"/>
      <c r="F99" s="46"/>
      <c r="G99" s="35"/>
      <c r="H99" s="145"/>
      <c r="J99" s="34"/>
      <c r="M99" s="35"/>
    </row>
    <row r="100" spans="1:13" s="47" customFormat="1">
      <c r="A100" s="43"/>
      <c r="B100" s="56"/>
      <c r="C100" s="29"/>
      <c r="D100" s="43"/>
      <c r="E100" s="36"/>
      <c r="F100" s="46"/>
      <c r="G100" s="35"/>
      <c r="H100" s="145"/>
      <c r="J100" s="34"/>
      <c r="M100" s="35"/>
    </row>
    <row r="101" spans="1:13" s="47" customFormat="1">
      <c r="A101" s="43"/>
      <c r="B101" s="56"/>
      <c r="C101" s="29"/>
      <c r="D101" s="43"/>
      <c r="E101" s="36"/>
      <c r="F101" s="46"/>
      <c r="G101" s="35"/>
      <c r="H101" s="145"/>
      <c r="J101" s="34"/>
      <c r="M101" s="35"/>
    </row>
    <row r="102" spans="1:13" s="47" customFormat="1">
      <c r="A102" s="43"/>
      <c r="B102" s="56"/>
      <c r="C102" s="29"/>
      <c r="D102" s="43"/>
      <c r="E102" s="36"/>
      <c r="F102" s="46"/>
      <c r="G102" s="35"/>
      <c r="H102" s="145"/>
      <c r="J102" s="34"/>
      <c r="M102" s="35"/>
    </row>
    <row r="103" spans="1:13" s="47" customFormat="1">
      <c r="A103" s="43"/>
      <c r="B103" s="56"/>
      <c r="C103" s="29"/>
      <c r="D103" s="43"/>
      <c r="E103" s="36"/>
      <c r="F103" s="46"/>
      <c r="G103" s="35"/>
      <c r="H103" s="145"/>
      <c r="J103" s="34"/>
      <c r="M103" s="35"/>
    </row>
    <row r="104" spans="1:13" s="47" customFormat="1">
      <c r="A104" s="43"/>
      <c r="B104" s="56"/>
      <c r="C104" s="29"/>
      <c r="D104" s="43"/>
      <c r="E104" s="36"/>
      <c r="F104" s="46"/>
      <c r="G104" s="35"/>
      <c r="H104" s="145"/>
      <c r="J104" s="34"/>
      <c r="M104" s="35"/>
    </row>
    <row r="105" spans="1:13" s="47" customFormat="1">
      <c r="A105" s="43"/>
      <c r="B105" s="56"/>
      <c r="C105" s="29"/>
      <c r="D105" s="43"/>
      <c r="E105" s="36"/>
      <c r="F105" s="46"/>
      <c r="G105" s="35"/>
      <c r="H105" s="145"/>
      <c r="J105" s="34"/>
      <c r="M105" s="35"/>
    </row>
    <row r="106" spans="1:13" s="47" customFormat="1">
      <c r="A106" s="43"/>
      <c r="B106" s="56"/>
      <c r="C106" s="29"/>
      <c r="D106" s="43"/>
      <c r="E106" s="36"/>
      <c r="F106" s="46"/>
      <c r="G106" s="35"/>
      <c r="H106" s="145"/>
      <c r="J106" s="34"/>
      <c r="M106" s="35"/>
    </row>
    <row r="107" spans="1:13" s="47" customFormat="1">
      <c r="A107" s="43"/>
      <c r="B107" s="56"/>
      <c r="C107" s="29"/>
      <c r="D107" s="43"/>
      <c r="E107" s="36"/>
      <c r="F107" s="46"/>
      <c r="G107" s="35"/>
      <c r="H107" s="145"/>
      <c r="J107" s="34"/>
      <c r="M107" s="35"/>
    </row>
    <row r="108" spans="1:13" s="47" customFormat="1">
      <c r="A108" s="43"/>
      <c r="B108" s="56"/>
      <c r="C108" s="29"/>
      <c r="D108" s="43"/>
      <c r="E108" s="36"/>
      <c r="F108" s="46"/>
      <c r="G108" s="35"/>
      <c r="H108" s="145"/>
      <c r="J108" s="34"/>
      <c r="M108" s="35"/>
    </row>
    <row r="109" spans="1:13" s="47" customFormat="1">
      <c r="A109" s="43"/>
      <c r="B109" s="56"/>
      <c r="C109" s="29"/>
      <c r="D109" s="43"/>
      <c r="E109" s="36"/>
      <c r="F109" s="46"/>
      <c r="G109" s="35"/>
      <c r="H109" s="145"/>
      <c r="J109" s="34"/>
      <c r="M109" s="35"/>
    </row>
    <row r="110" spans="1:13" s="47" customFormat="1">
      <c r="A110" s="43"/>
      <c r="B110" s="56"/>
      <c r="C110" s="29"/>
      <c r="D110" s="43"/>
      <c r="E110" s="36"/>
      <c r="F110" s="46"/>
      <c r="G110" s="35"/>
      <c r="H110" s="145"/>
      <c r="J110" s="34"/>
      <c r="M110" s="35"/>
    </row>
    <row r="111" spans="1:13" s="47" customFormat="1">
      <c r="A111" s="43"/>
      <c r="B111" s="56"/>
      <c r="C111" s="29"/>
      <c r="D111" s="43"/>
      <c r="E111" s="36"/>
      <c r="F111" s="46"/>
      <c r="G111" s="35"/>
      <c r="H111" s="145"/>
      <c r="J111" s="34"/>
      <c r="M111" s="35"/>
    </row>
    <row r="112" spans="1:13" s="47" customFormat="1">
      <c r="A112" s="43"/>
      <c r="B112" s="56"/>
      <c r="C112" s="29"/>
      <c r="D112" s="43"/>
      <c r="E112" s="36"/>
      <c r="F112" s="46"/>
      <c r="G112" s="35"/>
      <c r="H112" s="145"/>
      <c r="J112" s="34"/>
      <c r="M112" s="35"/>
    </row>
    <row r="113" spans="1:13" s="47" customFormat="1">
      <c r="A113" s="43"/>
      <c r="B113" s="56"/>
      <c r="C113" s="29"/>
      <c r="D113" s="43"/>
      <c r="E113" s="36"/>
      <c r="F113" s="46"/>
      <c r="G113" s="35"/>
      <c r="H113" s="145"/>
      <c r="J113" s="34"/>
      <c r="M113" s="35"/>
    </row>
    <row r="114" spans="1:13" s="47" customFormat="1">
      <c r="A114" s="43"/>
      <c r="B114" s="56"/>
      <c r="C114" s="29"/>
      <c r="D114" s="43"/>
      <c r="E114" s="36"/>
      <c r="F114" s="46"/>
      <c r="G114" s="35"/>
      <c r="H114" s="145"/>
      <c r="J114" s="34"/>
      <c r="M114" s="35"/>
    </row>
    <row r="115" spans="1:13" s="47" customFormat="1">
      <c r="A115" s="43"/>
      <c r="B115" s="56"/>
      <c r="C115" s="29"/>
      <c r="D115" s="43"/>
      <c r="E115" s="36"/>
      <c r="F115" s="46"/>
      <c r="G115" s="35"/>
      <c r="H115" s="145"/>
      <c r="J115" s="34"/>
      <c r="M115" s="35"/>
    </row>
    <row r="116" spans="1:13" s="47" customFormat="1">
      <c r="A116" s="43"/>
      <c r="B116" s="56"/>
      <c r="C116" s="29"/>
      <c r="D116" s="43"/>
      <c r="E116" s="36"/>
      <c r="F116" s="46"/>
      <c r="G116" s="35"/>
      <c r="H116" s="145"/>
      <c r="J116" s="34"/>
      <c r="M116" s="35"/>
    </row>
    <row r="117" spans="1:13" s="47" customFormat="1">
      <c r="A117" s="43"/>
      <c r="B117" s="56"/>
      <c r="C117" s="29"/>
      <c r="D117" s="43"/>
      <c r="E117" s="36"/>
      <c r="F117" s="46"/>
      <c r="G117" s="35"/>
      <c r="H117" s="145"/>
      <c r="J117" s="34"/>
      <c r="M117" s="35"/>
    </row>
    <row r="118" spans="1:13" s="47" customFormat="1">
      <c r="A118" s="43"/>
      <c r="B118" s="56"/>
      <c r="C118" s="29"/>
      <c r="D118" s="43"/>
      <c r="E118" s="36"/>
      <c r="F118" s="46"/>
      <c r="G118" s="35"/>
      <c r="H118" s="145"/>
      <c r="J118" s="34"/>
      <c r="M118" s="35"/>
    </row>
    <row r="119" spans="1:13" s="47" customFormat="1">
      <c r="A119" s="43"/>
      <c r="B119" s="56"/>
      <c r="C119" s="29"/>
      <c r="D119" s="43"/>
      <c r="E119" s="36"/>
      <c r="F119" s="46"/>
      <c r="G119" s="35"/>
      <c r="H119" s="145"/>
      <c r="J119" s="34"/>
      <c r="M119" s="35"/>
    </row>
    <row r="120" spans="1:13" s="47" customFormat="1">
      <c r="A120" s="43"/>
      <c r="B120" s="56"/>
      <c r="C120" s="29"/>
      <c r="D120" s="43"/>
      <c r="E120" s="36"/>
      <c r="F120" s="46"/>
      <c r="G120" s="35"/>
      <c r="H120" s="145"/>
      <c r="J120" s="34"/>
      <c r="M120" s="35"/>
    </row>
    <row r="121" spans="1:13" s="47" customFormat="1">
      <c r="A121" s="43"/>
      <c r="B121" s="56"/>
      <c r="C121" s="29"/>
      <c r="D121" s="43"/>
      <c r="E121" s="36"/>
      <c r="F121" s="46"/>
      <c r="G121" s="35"/>
      <c r="H121" s="145"/>
      <c r="J121" s="34"/>
      <c r="M121" s="35"/>
    </row>
    <row r="122" spans="1:13" s="47" customFormat="1">
      <c r="A122" s="43"/>
      <c r="B122" s="56"/>
      <c r="C122" s="29"/>
      <c r="D122" s="43"/>
      <c r="E122" s="36"/>
      <c r="F122" s="46"/>
      <c r="G122" s="35"/>
      <c r="H122" s="145"/>
      <c r="J122" s="34"/>
      <c r="M122" s="35"/>
    </row>
    <row r="123" spans="1:13" s="47" customFormat="1">
      <c r="A123" s="43"/>
      <c r="B123" s="56"/>
      <c r="C123" s="29"/>
      <c r="D123" s="43"/>
      <c r="E123" s="36"/>
      <c r="F123" s="46"/>
      <c r="G123" s="35"/>
      <c r="H123" s="145"/>
      <c r="J123" s="34"/>
      <c r="M123" s="35"/>
    </row>
    <row r="124" spans="1:13" s="47" customFormat="1">
      <c r="A124" s="43"/>
      <c r="B124" s="56"/>
      <c r="C124" s="29"/>
      <c r="D124" s="43"/>
      <c r="E124" s="36"/>
      <c r="F124" s="46"/>
      <c r="G124" s="35"/>
      <c r="H124" s="145"/>
      <c r="J124" s="34"/>
      <c r="M124" s="35"/>
    </row>
    <row r="125" spans="1:13" s="47" customFormat="1">
      <c r="A125" s="43"/>
      <c r="B125" s="56"/>
      <c r="C125" s="29"/>
      <c r="D125" s="43"/>
      <c r="E125" s="36"/>
      <c r="F125" s="46"/>
      <c r="G125" s="35"/>
      <c r="H125" s="145"/>
      <c r="J125" s="34"/>
      <c r="M125" s="35"/>
    </row>
    <row r="126" spans="1:13" s="47" customFormat="1">
      <c r="A126" s="43"/>
      <c r="B126" s="56"/>
      <c r="C126" s="29"/>
      <c r="D126" s="43"/>
      <c r="E126" s="36"/>
      <c r="F126" s="46"/>
      <c r="G126" s="35"/>
      <c r="H126" s="145"/>
      <c r="J126" s="34"/>
      <c r="M126" s="35"/>
    </row>
    <row r="127" spans="1:13" s="47" customFormat="1">
      <c r="A127" s="43"/>
      <c r="B127" s="56"/>
      <c r="C127" s="29"/>
      <c r="D127" s="43"/>
      <c r="E127" s="36"/>
      <c r="F127" s="46"/>
      <c r="G127" s="35"/>
      <c r="H127" s="145"/>
      <c r="J127" s="34"/>
      <c r="M127" s="35"/>
    </row>
    <row r="128" spans="1:13" s="47" customFormat="1">
      <c r="A128" s="43"/>
      <c r="B128" s="56"/>
      <c r="C128" s="29"/>
      <c r="D128" s="43"/>
      <c r="E128" s="36"/>
      <c r="F128" s="46"/>
      <c r="G128" s="35"/>
      <c r="H128" s="145"/>
      <c r="J128" s="34"/>
      <c r="M128" s="35"/>
    </row>
    <row r="129" spans="1:13" s="47" customFormat="1">
      <c r="A129" s="43"/>
      <c r="B129" s="56"/>
      <c r="C129" s="29"/>
      <c r="D129" s="43"/>
      <c r="E129" s="36"/>
      <c r="F129" s="46"/>
      <c r="G129" s="35"/>
      <c r="H129" s="145"/>
      <c r="J129" s="34"/>
      <c r="M129" s="35"/>
    </row>
    <row r="130" spans="1:13" s="47" customFormat="1">
      <c r="A130" s="43"/>
      <c r="B130" s="56"/>
      <c r="C130" s="29"/>
      <c r="D130" s="43"/>
      <c r="E130" s="36"/>
      <c r="F130" s="46"/>
      <c r="G130" s="35"/>
      <c r="H130" s="145"/>
      <c r="J130" s="34"/>
      <c r="M130" s="35"/>
    </row>
    <row r="131" spans="1:13" s="47" customFormat="1">
      <c r="A131" s="43"/>
      <c r="B131" s="56"/>
      <c r="C131" s="29"/>
      <c r="D131" s="43"/>
      <c r="E131" s="36"/>
      <c r="F131" s="46"/>
      <c r="G131" s="35"/>
      <c r="H131" s="145"/>
      <c r="J131" s="34"/>
      <c r="M131" s="35"/>
    </row>
    <row r="132" spans="1:13" s="47" customFormat="1">
      <c r="A132" s="43"/>
      <c r="B132" s="56"/>
      <c r="C132" s="29"/>
      <c r="D132" s="43"/>
      <c r="E132" s="36"/>
      <c r="F132" s="46"/>
      <c r="G132" s="35"/>
      <c r="H132" s="145"/>
      <c r="J132" s="34"/>
      <c r="M132" s="35"/>
    </row>
    <row r="133" spans="1:13" s="47" customFormat="1">
      <c r="A133" s="43"/>
      <c r="B133" s="56"/>
      <c r="C133" s="29"/>
      <c r="D133" s="43"/>
      <c r="E133" s="36"/>
      <c r="F133" s="46"/>
      <c r="G133" s="35"/>
      <c r="H133" s="145"/>
      <c r="J133" s="34"/>
      <c r="M133" s="35"/>
    </row>
    <row r="134" spans="1:13" s="47" customFormat="1">
      <c r="A134" s="43"/>
      <c r="B134" s="56"/>
      <c r="C134" s="29"/>
      <c r="D134" s="43"/>
      <c r="E134" s="36"/>
      <c r="F134" s="46"/>
      <c r="G134" s="35"/>
      <c r="H134" s="145"/>
      <c r="J134" s="34"/>
      <c r="M134" s="35"/>
    </row>
    <row r="135" spans="1:13" s="47" customFormat="1">
      <c r="A135" s="43"/>
      <c r="B135" s="56"/>
      <c r="C135" s="29"/>
      <c r="D135" s="43"/>
      <c r="E135" s="36"/>
      <c r="F135" s="46"/>
      <c r="G135" s="35"/>
      <c r="H135" s="145"/>
      <c r="J135" s="34"/>
      <c r="M135" s="35"/>
    </row>
    <row r="136" spans="1:13" s="47" customFormat="1">
      <c r="A136" s="43"/>
      <c r="B136" s="56"/>
      <c r="C136" s="29"/>
      <c r="D136" s="43"/>
      <c r="E136" s="36"/>
      <c r="F136" s="46"/>
      <c r="G136" s="35"/>
      <c r="H136" s="145"/>
      <c r="J136" s="34"/>
      <c r="M136" s="35"/>
    </row>
    <row r="137" spans="1:13" s="47" customFormat="1">
      <c r="A137" s="43"/>
      <c r="B137" s="56"/>
      <c r="C137" s="29"/>
      <c r="D137" s="43"/>
      <c r="E137" s="36"/>
      <c r="F137" s="46"/>
      <c r="G137" s="35"/>
      <c r="H137" s="145"/>
      <c r="J137" s="34"/>
      <c r="M137" s="35"/>
    </row>
    <row r="138" spans="1:13" s="47" customFormat="1">
      <c r="A138" s="43"/>
      <c r="B138" s="56"/>
      <c r="C138" s="29"/>
      <c r="D138" s="43"/>
      <c r="E138" s="36"/>
      <c r="F138" s="46"/>
      <c r="G138" s="35"/>
      <c r="H138" s="145"/>
      <c r="J138" s="34"/>
      <c r="M138" s="35"/>
    </row>
    <row r="139" spans="1:13" s="47" customFormat="1">
      <c r="A139" s="43"/>
      <c r="B139" s="56"/>
      <c r="C139" s="29"/>
      <c r="D139" s="43"/>
      <c r="E139" s="36"/>
      <c r="F139" s="46"/>
      <c r="G139" s="35"/>
      <c r="H139" s="145"/>
      <c r="J139" s="34"/>
      <c r="M139" s="35"/>
    </row>
    <row r="140" spans="1:13" s="47" customFormat="1">
      <c r="A140" s="43"/>
      <c r="B140" s="56"/>
      <c r="C140" s="29"/>
      <c r="D140" s="43"/>
      <c r="E140" s="36"/>
      <c r="F140" s="46"/>
      <c r="G140" s="35"/>
      <c r="H140" s="145"/>
      <c r="J140" s="34"/>
      <c r="M140" s="35"/>
    </row>
    <row r="141" spans="1:13" s="47" customFormat="1">
      <c r="A141" s="43"/>
      <c r="B141" s="56"/>
      <c r="C141" s="29"/>
      <c r="D141" s="43"/>
      <c r="E141" s="36"/>
      <c r="F141" s="46"/>
      <c r="G141" s="35"/>
      <c r="H141" s="145"/>
      <c r="J141" s="34"/>
      <c r="M141" s="35"/>
    </row>
    <row r="142" spans="1:13" s="47" customFormat="1">
      <c r="A142" s="43"/>
      <c r="B142" s="56"/>
      <c r="C142" s="29"/>
      <c r="D142" s="43"/>
      <c r="E142" s="36"/>
      <c r="F142" s="46"/>
      <c r="G142" s="35"/>
      <c r="H142" s="145"/>
      <c r="J142" s="34"/>
      <c r="M142" s="35"/>
    </row>
    <row r="143" spans="1:13" s="47" customFormat="1">
      <c r="A143" s="43"/>
      <c r="B143" s="56"/>
      <c r="C143" s="29"/>
      <c r="D143" s="43"/>
      <c r="E143" s="36"/>
      <c r="F143" s="46"/>
      <c r="G143" s="35"/>
      <c r="H143" s="145"/>
      <c r="J143" s="34"/>
      <c r="M143" s="35"/>
    </row>
    <row r="144" spans="1:13" s="47" customFormat="1">
      <c r="A144" s="43"/>
      <c r="B144" s="56"/>
      <c r="C144" s="29"/>
      <c r="D144" s="43"/>
      <c r="E144" s="36"/>
      <c r="F144" s="46"/>
      <c r="G144" s="35"/>
      <c r="H144" s="145"/>
      <c r="J144" s="34"/>
      <c r="M144" s="35"/>
    </row>
    <row r="145" spans="1:13" s="47" customFormat="1">
      <c r="A145" s="43"/>
      <c r="B145" s="56"/>
      <c r="C145" s="29"/>
      <c r="D145" s="43"/>
      <c r="E145" s="36"/>
      <c r="F145" s="46"/>
      <c r="G145" s="35"/>
      <c r="H145" s="145"/>
      <c r="J145" s="34"/>
      <c r="M145" s="35"/>
    </row>
    <row r="146" spans="1:13" s="47" customFormat="1">
      <c r="A146" s="43"/>
      <c r="B146" s="56"/>
      <c r="C146" s="29"/>
      <c r="D146" s="43"/>
      <c r="E146" s="36"/>
      <c r="F146" s="46"/>
      <c r="G146" s="35"/>
      <c r="H146" s="145"/>
      <c r="J146" s="34"/>
      <c r="M146" s="35"/>
    </row>
    <row r="147" spans="1:13" s="47" customFormat="1">
      <c r="A147" s="43"/>
      <c r="B147" s="56"/>
      <c r="C147" s="29"/>
      <c r="D147" s="43"/>
      <c r="E147" s="36"/>
      <c r="F147" s="46"/>
      <c r="G147" s="35"/>
      <c r="H147" s="145"/>
      <c r="J147" s="34"/>
      <c r="M147" s="35"/>
    </row>
    <row r="148" spans="1:13" s="47" customFormat="1">
      <c r="A148" s="43"/>
      <c r="B148" s="56"/>
      <c r="C148" s="29"/>
      <c r="D148" s="43"/>
      <c r="E148" s="36"/>
      <c r="F148" s="46"/>
      <c r="G148" s="35"/>
      <c r="H148" s="145"/>
      <c r="J148" s="34"/>
      <c r="M148" s="35"/>
    </row>
    <row r="149" spans="1:13" s="47" customFormat="1">
      <c r="A149" s="43"/>
      <c r="B149" s="56"/>
      <c r="C149" s="29"/>
      <c r="D149" s="43"/>
      <c r="E149" s="36"/>
      <c r="F149" s="46"/>
      <c r="G149" s="35"/>
      <c r="H149" s="145"/>
      <c r="J149" s="34"/>
      <c r="M149" s="35"/>
    </row>
    <row r="150" spans="1:13" s="47" customFormat="1">
      <c r="A150" s="43"/>
      <c r="B150" s="56"/>
      <c r="C150" s="29"/>
      <c r="D150" s="43"/>
      <c r="E150" s="36"/>
      <c r="F150" s="46"/>
      <c r="G150" s="35"/>
      <c r="H150" s="145"/>
      <c r="J150" s="34"/>
      <c r="M150" s="35"/>
    </row>
    <row r="151" spans="1:13" s="47" customFormat="1">
      <c r="A151" s="43"/>
      <c r="B151" s="56"/>
      <c r="C151" s="29"/>
      <c r="D151" s="43"/>
      <c r="E151" s="36"/>
      <c r="F151" s="46"/>
      <c r="G151" s="35"/>
      <c r="H151" s="145"/>
      <c r="J151" s="34"/>
      <c r="M151" s="35"/>
    </row>
    <row r="152" spans="1:13" s="47" customFormat="1">
      <c r="A152" s="43"/>
      <c r="B152" s="56"/>
      <c r="C152" s="29"/>
      <c r="D152" s="43"/>
      <c r="E152" s="36"/>
      <c r="F152" s="46"/>
      <c r="G152" s="35"/>
      <c r="H152" s="145"/>
      <c r="J152" s="34"/>
      <c r="M152" s="35"/>
    </row>
    <row r="153" spans="1:13" s="47" customFormat="1">
      <c r="A153" s="43"/>
      <c r="B153" s="56"/>
      <c r="C153" s="29"/>
      <c r="D153" s="43"/>
      <c r="E153" s="36"/>
      <c r="F153" s="46"/>
      <c r="G153" s="35"/>
      <c r="H153" s="145"/>
      <c r="J153" s="34"/>
      <c r="M153" s="35"/>
    </row>
    <row r="154" spans="1:13" s="47" customFormat="1">
      <c r="A154" s="43"/>
      <c r="B154" s="56"/>
      <c r="C154" s="29"/>
      <c r="D154" s="43"/>
      <c r="E154" s="36"/>
      <c r="F154" s="46"/>
      <c r="G154" s="35"/>
      <c r="H154" s="145"/>
      <c r="J154" s="34"/>
      <c r="M154" s="35"/>
    </row>
    <row r="155" spans="1:13" s="47" customFormat="1">
      <c r="A155" s="43"/>
      <c r="B155" s="56"/>
      <c r="C155" s="29"/>
      <c r="D155" s="43"/>
      <c r="E155" s="36"/>
      <c r="F155" s="46"/>
      <c r="G155" s="35"/>
      <c r="H155" s="145"/>
      <c r="J155" s="34"/>
      <c r="M155" s="35"/>
    </row>
    <row r="156" spans="1:13" s="47" customFormat="1">
      <c r="A156" s="43"/>
      <c r="B156" s="56"/>
      <c r="C156" s="29"/>
      <c r="D156" s="43"/>
      <c r="E156" s="36"/>
      <c r="F156" s="46"/>
      <c r="G156" s="35"/>
      <c r="H156" s="145"/>
      <c r="J156" s="34"/>
      <c r="M156" s="35"/>
    </row>
    <row r="157" spans="1:13" s="47" customFormat="1">
      <c r="A157" s="43"/>
      <c r="B157" s="56"/>
      <c r="C157" s="29"/>
      <c r="D157" s="43"/>
      <c r="E157" s="36"/>
      <c r="F157" s="46"/>
      <c r="G157" s="35"/>
      <c r="H157" s="145"/>
      <c r="J157" s="34"/>
      <c r="M157" s="35"/>
    </row>
    <row r="158" spans="1:13" s="47" customFormat="1">
      <c r="A158" s="43"/>
      <c r="B158" s="56"/>
      <c r="C158" s="29"/>
      <c r="D158" s="43"/>
      <c r="E158" s="36"/>
      <c r="F158" s="46"/>
      <c r="G158" s="35"/>
      <c r="H158" s="145"/>
      <c r="J158" s="34"/>
      <c r="M158" s="35"/>
    </row>
    <row r="159" spans="1:13" s="47" customFormat="1">
      <c r="A159" s="43"/>
      <c r="B159" s="56"/>
      <c r="C159" s="29"/>
      <c r="D159" s="43"/>
      <c r="E159" s="36"/>
      <c r="F159" s="46"/>
      <c r="G159" s="35"/>
      <c r="H159" s="145"/>
      <c r="J159" s="34"/>
      <c r="M159" s="35"/>
    </row>
    <row r="160" spans="1:13" s="47" customFormat="1">
      <c r="A160" s="43"/>
      <c r="B160" s="56"/>
      <c r="C160" s="29"/>
      <c r="D160" s="43"/>
      <c r="E160" s="36"/>
      <c r="F160" s="46"/>
      <c r="G160" s="35"/>
      <c r="H160" s="145"/>
      <c r="J160" s="34"/>
      <c r="M160" s="35"/>
    </row>
    <row r="161" spans="1:13" s="47" customFormat="1">
      <c r="A161" s="43"/>
      <c r="B161" s="56"/>
      <c r="C161" s="29"/>
      <c r="D161" s="43"/>
      <c r="E161" s="36"/>
      <c r="F161" s="46"/>
      <c r="G161" s="35"/>
      <c r="H161" s="145"/>
      <c r="J161" s="34"/>
      <c r="M161" s="35"/>
    </row>
    <row r="162" spans="1:13" s="47" customFormat="1">
      <c r="A162" s="43"/>
      <c r="B162" s="56"/>
      <c r="C162" s="29"/>
      <c r="D162" s="43"/>
      <c r="E162" s="36"/>
      <c r="F162" s="46"/>
      <c r="G162" s="35"/>
      <c r="H162" s="145"/>
      <c r="J162" s="34"/>
      <c r="M162" s="35"/>
    </row>
    <row r="163" spans="1:13" s="47" customFormat="1">
      <c r="A163" s="43"/>
      <c r="B163" s="56"/>
      <c r="C163" s="29"/>
      <c r="D163" s="43"/>
      <c r="E163" s="36"/>
      <c r="F163" s="46"/>
      <c r="G163" s="35"/>
      <c r="H163" s="145"/>
      <c r="J163" s="34"/>
      <c r="M163" s="35"/>
    </row>
    <row r="164" spans="1:13" s="47" customFormat="1">
      <c r="A164" s="43"/>
      <c r="B164" s="56"/>
      <c r="C164" s="29"/>
      <c r="D164" s="43"/>
      <c r="E164" s="36"/>
      <c r="F164" s="46"/>
      <c r="G164" s="35"/>
      <c r="H164" s="145"/>
      <c r="J164" s="34"/>
      <c r="M164" s="35"/>
    </row>
    <row r="165" spans="1:13" s="47" customFormat="1">
      <c r="A165" s="43"/>
      <c r="B165" s="56"/>
      <c r="C165" s="29"/>
      <c r="D165" s="43"/>
      <c r="E165" s="36"/>
      <c r="F165" s="46"/>
      <c r="G165" s="35"/>
      <c r="H165" s="145"/>
      <c r="J165" s="34"/>
      <c r="M165" s="35"/>
    </row>
    <row r="166" spans="1:13" s="47" customFormat="1">
      <c r="A166" s="43"/>
      <c r="B166" s="56"/>
      <c r="C166" s="29"/>
      <c r="D166" s="43"/>
      <c r="E166" s="36"/>
      <c r="F166" s="46"/>
      <c r="G166" s="35"/>
      <c r="H166" s="145"/>
      <c r="J166" s="34"/>
      <c r="M166" s="35"/>
    </row>
    <row r="167" spans="1:13" s="47" customFormat="1">
      <c r="A167" s="43"/>
      <c r="B167" s="56"/>
      <c r="C167" s="29"/>
      <c r="D167" s="43"/>
      <c r="E167" s="36"/>
      <c r="F167" s="46"/>
      <c r="G167" s="35"/>
      <c r="H167" s="145"/>
      <c r="J167" s="34"/>
      <c r="M167" s="35"/>
    </row>
    <row r="168" spans="1:13" s="47" customFormat="1">
      <c r="A168" s="43"/>
      <c r="B168" s="56"/>
      <c r="C168" s="29"/>
      <c r="D168" s="43"/>
      <c r="E168" s="36"/>
      <c r="F168" s="46"/>
      <c r="G168" s="35"/>
      <c r="H168" s="145"/>
      <c r="J168" s="34"/>
      <c r="M168" s="35"/>
    </row>
    <row r="169" spans="1:13" s="47" customFormat="1">
      <c r="A169" s="43"/>
      <c r="B169" s="56"/>
      <c r="C169" s="29"/>
      <c r="D169" s="43"/>
      <c r="E169" s="36"/>
      <c r="F169" s="46"/>
      <c r="G169" s="35"/>
      <c r="H169" s="145"/>
      <c r="J169" s="34"/>
      <c r="M169" s="35"/>
    </row>
    <row r="170" spans="1:13" s="47" customFormat="1">
      <c r="A170" s="43"/>
      <c r="B170" s="56"/>
      <c r="C170" s="29"/>
      <c r="D170" s="43"/>
      <c r="E170" s="36"/>
      <c r="F170" s="46"/>
      <c r="G170" s="35"/>
      <c r="H170" s="145"/>
      <c r="J170" s="34"/>
      <c r="M170" s="35"/>
    </row>
    <row r="171" spans="1:13" s="47" customFormat="1">
      <c r="A171" s="43"/>
      <c r="B171" s="56"/>
      <c r="C171" s="29"/>
      <c r="D171" s="43"/>
      <c r="E171" s="36"/>
      <c r="F171" s="46"/>
      <c r="G171" s="35"/>
      <c r="H171" s="145"/>
      <c r="J171" s="34"/>
      <c r="M171" s="35"/>
    </row>
    <row r="172" spans="1:13" s="47" customFormat="1">
      <c r="A172" s="43"/>
      <c r="B172" s="56"/>
      <c r="C172" s="29"/>
      <c r="D172" s="43"/>
      <c r="E172" s="36"/>
      <c r="F172" s="46"/>
      <c r="G172" s="35"/>
      <c r="H172" s="145"/>
      <c r="J172" s="34"/>
      <c r="M172" s="35"/>
    </row>
    <row r="173" spans="1:13" s="47" customFormat="1">
      <c r="A173" s="43"/>
      <c r="B173" s="56"/>
      <c r="C173" s="29"/>
      <c r="D173" s="43"/>
      <c r="E173" s="36"/>
      <c r="F173" s="46"/>
      <c r="G173" s="35"/>
      <c r="H173" s="145"/>
      <c r="J173" s="34"/>
      <c r="M173" s="35"/>
    </row>
    <row r="174" spans="1:13" s="47" customFormat="1">
      <c r="A174" s="43"/>
      <c r="B174" s="56"/>
      <c r="C174" s="29"/>
      <c r="D174" s="43"/>
      <c r="E174" s="36"/>
      <c r="F174" s="46"/>
      <c r="G174" s="35"/>
      <c r="H174" s="145"/>
      <c r="J174" s="34"/>
      <c r="M174" s="35"/>
    </row>
    <row r="175" spans="1:13" s="47" customFormat="1">
      <c r="A175" s="43"/>
      <c r="B175" s="56"/>
      <c r="C175" s="29"/>
      <c r="D175" s="43"/>
      <c r="E175" s="36"/>
      <c r="F175" s="46"/>
      <c r="G175" s="35"/>
      <c r="H175" s="145"/>
      <c r="J175" s="34"/>
      <c r="M175" s="35"/>
    </row>
    <row r="176" spans="1:13" s="47" customFormat="1">
      <c r="A176" s="43"/>
      <c r="B176" s="56"/>
      <c r="C176" s="29"/>
      <c r="D176" s="43"/>
      <c r="E176" s="36"/>
      <c r="F176" s="46"/>
      <c r="G176" s="35"/>
      <c r="H176" s="145"/>
      <c r="J176" s="34"/>
      <c r="M176" s="35"/>
    </row>
    <row r="177" spans="1:13" s="47" customFormat="1">
      <c r="A177" s="43"/>
      <c r="B177" s="56"/>
      <c r="C177" s="29"/>
      <c r="D177" s="43"/>
      <c r="E177" s="36"/>
      <c r="F177" s="46"/>
      <c r="G177" s="35"/>
      <c r="H177" s="145"/>
      <c r="J177" s="34"/>
      <c r="M177" s="35"/>
    </row>
    <row r="178" spans="1:13" s="47" customFormat="1">
      <c r="A178" s="43"/>
      <c r="B178" s="56"/>
      <c r="C178" s="29"/>
      <c r="D178" s="43"/>
      <c r="E178" s="36"/>
      <c r="F178" s="46"/>
      <c r="G178" s="35"/>
      <c r="H178" s="145"/>
      <c r="J178" s="34"/>
      <c r="M178" s="35"/>
    </row>
    <row r="179" spans="1:13" s="47" customFormat="1">
      <c r="A179" s="43"/>
      <c r="B179" s="56"/>
      <c r="C179" s="29"/>
      <c r="D179" s="43"/>
      <c r="E179" s="36"/>
      <c r="F179" s="46"/>
      <c r="G179" s="35"/>
      <c r="H179" s="145"/>
      <c r="J179" s="34"/>
      <c r="M179" s="35"/>
    </row>
    <row r="180" spans="1:13" s="47" customFormat="1">
      <c r="A180" s="43"/>
      <c r="B180" s="56"/>
      <c r="C180" s="29"/>
      <c r="D180" s="43"/>
      <c r="E180" s="36"/>
      <c r="F180" s="46"/>
      <c r="G180" s="35"/>
      <c r="H180" s="145"/>
      <c r="J180" s="34"/>
      <c r="M180" s="35"/>
    </row>
    <row r="181" spans="1:13" s="47" customFormat="1">
      <c r="A181" s="43"/>
      <c r="B181" s="56"/>
      <c r="C181" s="29"/>
      <c r="D181" s="43"/>
      <c r="E181" s="36"/>
      <c r="F181" s="46"/>
      <c r="G181" s="35"/>
      <c r="H181" s="145"/>
      <c r="J181" s="34"/>
      <c r="M181" s="35"/>
    </row>
    <row r="182" spans="1:13" s="47" customFormat="1">
      <c r="A182" s="43"/>
      <c r="B182" s="56"/>
      <c r="C182" s="29"/>
      <c r="D182" s="43"/>
      <c r="E182" s="36"/>
      <c r="F182" s="46"/>
      <c r="G182" s="35"/>
      <c r="H182" s="145"/>
      <c r="J182" s="34"/>
      <c r="M182" s="35"/>
    </row>
    <row r="183" spans="1:13" s="47" customFormat="1">
      <c r="A183" s="43"/>
      <c r="B183" s="56"/>
      <c r="C183" s="29"/>
      <c r="D183" s="43"/>
      <c r="E183" s="36"/>
      <c r="F183" s="46"/>
      <c r="G183" s="35"/>
      <c r="H183" s="145"/>
      <c r="J183" s="34"/>
      <c r="M183" s="35"/>
    </row>
    <row r="184" spans="1:13" s="47" customFormat="1">
      <c r="A184" s="43"/>
      <c r="B184" s="56"/>
      <c r="C184" s="29"/>
      <c r="D184" s="43"/>
      <c r="E184" s="36"/>
      <c r="F184" s="46"/>
      <c r="G184" s="35"/>
      <c r="H184" s="145"/>
      <c r="J184" s="34"/>
      <c r="M184" s="35"/>
    </row>
    <row r="185" spans="1:13" s="47" customFormat="1">
      <c r="A185" s="43"/>
      <c r="B185" s="56"/>
      <c r="C185" s="29"/>
      <c r="D185" s="43"/>
      <c r="E185" s="36"/>
      <c r="F185" s="46"/>
      <c r="G185" s="35"/>
      <c r="H185" s="145"/>
      <c r="J185" s="34"/>
      <c r="M185" s="35"/>
    </row>
    <row r="186" spans="1:13" s="47" customFormat="1">
      <c r="A186" s="43"/>
      <c r="B186" s="56"/>
      <c r="C186" s="29"/>
      <c r="D186" s="43"/>
      <c r="E186" s="36"/>
      <c r="F186" s="46"/>
      <c r="G186" s="35"/>
      <c r="H186" s="145"/>
      <c r="J186" s="34"/>
      <c r="M186" s="35"/>
    </row>
    <row r="187" spans="1:13" s="47" customFormat="1">
      <c r="A187" s="43"/>
      <c r="B187" s="56"/>
      <c r="C187" s="29"/>
      <c r="D187" s="43"/>
      <c r="E187" s="36"/>
      <c r="F187" s="46"/>
      <c r="G187" s="35"/>
      <c r="H187" s="145"/>
      <c r="J187" s="34"/>
      <c r="M187" s="35"/>
    </row>
    <row r="188" spans="1:13" s="47" customFormat="1">
      <c r="A188" s="43"/>
      <c r="B188" s="56"/>
      <c r="C188" s="29"/>
      <c r="D188" s="43"/>
      <c r="E188" s="36"/>
      <c r="F188" s="46"/>
      <c r="G188" s="35"/>
      <c r="H188" s="145"/>
      <c r="J188" s="34"/>
      <c r="M188" s="35"/>
    </row>
    <row r="189" spans="1:13" s="47" customFormat="1">
      <c r="A189" s="43"/>
      <c r="B189" s="56"/>
      <c r="C189" s="29"/>
      <c r="D189" s="43"/>
      <c r="E189" s="36"/>
      <c r="F189" s="46"/>
      <c r="G189" s="35"/>
      <c r="H189" s="145"/>
      <c r="J189" s="34"/>
      <c r="M189" s="35"/>
    </row>
    <row r="190" spans="1:13" s="47" customFormat="1">
      <c r="A190" s="43"/>
      <c r="B190" s="56"/>
      <c r="C190" s="29"/>
      <c r="D190" s="43"/>
      <c r="E190" s="36"/>
      <c r="F190" s="46"/>
      <c r="G190" s="35"/>
      <c r="H190" s="145"/>
      <c r="J190" s="34"/>
      <c r="M190" s="35"/>
    </row>
    <row r="191" spans="1:13" s="47" customFormat="1">
      <c r="A191" s="43"/>
      <c r="B191" s="56"/>
      <c r="C191" s="29"/>
      <c r="D191" s="43"/>
      <c r="E191" s="36"/>
      <c r="F191" s="46"/>
      <c r="G191" s="35"/>
      <c r="H191" s="145"/>
      <c r="J191" s="34"/>
      <c r="M191" s="35"/>
    </row>
    <row r="192" spans="1:13" s="47" customFormat="1">
      <c r="A192" s="43"/>
      <c r="B192" s="56"/>
      <c r="C192" s="29"/>
      <c r="D192" s="43"/>
      <c r="E192" s="36"/>
      <c r="F192" s="46"/>
      <c r="G192" s="35"/>
      <c r="H192" s="145"/>
      <c r="J192" s="34"/>
      <c r="M192" s="35"/>
    </row>
    <row r="193" spans="1:13" s="47" customFormat="1">
      <c r="A193" s="43"/>
      <c r="B193" s="56"/>
      <c r="C193" s="29"/>
      <c r="D193" s="43"/>
      <c r="E193" s="36"/>
      <c r="F193" s="46"/>
      <c r="G193" s="35"/>
      <c r="H193" s="145"/>
      <c r="J193" s="34"/>
      <c r="M193" s="35"/>
    </row>
    <row r="194" spans="1:13" s="47" customFormat="1">
      <c r="A194" s="43"/>
      <c r="B194" s="56"/>
      <c r="C194" s="29"/>
      <c r="D194" s="43"/>
      <c r="E194" s="36"/>
      <c r="F194" s="46"/>
      <c r="G194" s="35"/>
      <c r="H194" s="145"/>
      <c r="J194" s="34"/>
      <c r="M194" s="35"/>
    </row>
    <row r="195" spans="1:13" s="47" customFormat="1">
      <c r="A195" s="43"/>
      <c r="B195" s="56"/>
      <c r="C195" s="29"/>
      <c r="D195" s="43"/>
      <c r="E195" s="36"/>
      <c r="F195" s="46"/>
      <c r="G195" s="35"/>
      <c r="H195" s="145"/>
      <c r="J195" s="34"/>
      <c r="M195" s="35"/>
    </row>
    <row r="196" spans="1:13" s="47" customFormat="1">
      <c r="A196" s="43"/>
      <c r="B196" s="56"/>
      <c r="C196" s="29"/>
      <c r="D196" s="43"/>
      <c r="E196" s="36"/>
      <c r="F196" s="46"/>
      <c r="G196" s="35"/>
      <c r="H196" s="145"/>
      <c r="J196" s="34"/>
      <c r="M196" s="35"/>
    </row>
    <row r="197" spans="1:13" s="47" customFormat="1">
      <c r="A197" s="43"/>
      <c r="B197" s="56"/>
      <c r="C197" s="29"/>
      <c r="D197" s="43"/>
      <c r="E197" s="36"/>
      <c r="F197" s="46"/>
      <c r="G197" s="35"/>
      <c r="H197" s="145"/>
      <c r="J197" s="34"/>
      <c r="M197" s="35"/>
    </row>
    <row r="198" spans="1:13" s="47" customFormat="1">
      <c r="A198" s="43"/>
      <c r="B198" s="56"/>
      <c r="C198" s="29"/>
      <c r="D198" s="43"/>
      <c r="E198" s="36"/>
      <c r="F198" s="46"/>
      <c r="G198" s="35"/>
      <c r="H198" s="145"/>
      <c r="J198" s="34"/>
      <c r="M198" s="35"/>
    </row>
    <row r="199" spans="1:13" s="47" customFormat="1">
      <c r="A199" s="43"/>
      <c r="B199" s="56"/>
      <c r="C199" s="29"/>
      <c r="D199" s="43"/>
      <c r="E199" s="36"/>
      <c r="F199" s="46"/>
      <c r="G199" s="35"/>
      <c r="H199" s="145"/>
      <c r="J199" s="34"/>
      <c r="M199" s="35"/>
    </row>
    <row r="200" spans="1:13" s="47" customFormat="1">
      <c r="A200" s="43"/>
      <c r="B200" s="56"/>
      <c r="C200" s="29"/>
      <c r="D200" s="43"/>
      <c r="E200" s="36"/>
      <c r="F200" s="46"/>
      <c r="G200" s="35"/>
      <c r="H200" s="145"/>
      <c r="J200" s="34"/>
      <c r="M200" s="35"/>
    </row>
    <row r="201" spans="1:13" s="47" customFormat="1">
      <c r="A201" s="43"/>
      <c r="B201" s="56"/>
      <c r="C201" s="29"/>
      <c r="D201" s="43"/>
      <c r="E201" s="36"/>
      <c r="F201" s="46"/>
      <c r="G201" s="35"/>
      <c r="H201" s="145"/>
      <c r="J201" s="34"/>
      <c r="M201" s="35"/>
    </row>
    <row r="202" spans="1:13" s="47" customFormat="1">
      <c r="A202" s="43"/>
      <c r="B202" s="56"/>
      <c r="C202" s="29"/>
      <c r="D202" s="43"/>
      <c r="E202" s="36"/>
      <c r="F202" s="46"/>
      <c r="G202" s="35"/>
      <c r="H202" s="145"/>
      <c r="J202" s="34"/>
      <c r="M202" s="35"/>
    </row>
  </sheetData>
  <mergeCells count="4">
    <mergeCell ref="A1:N1"/>
    <mergeCell ref="A2:N2"/>
    <mergeCell ref="A3:N3"/>
    <mergeCell ref="A4:N4"/>
  </mergeCells>
  <phoneticPr fontId="0" type="noConversion"/>
  <pageMargins left="0.15944881889763785" right="0.15944881889763785" top="0.58629921259842532" bottom="0.38944881889763777" header="0" footer="0"/>
  <pageSetup paperSize="9" scale="78" fitToHeight="0" orientation="landscape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0"/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7" enableFormatConditionsCalculation="0">
    <pageSetUpPr fitToPage="1"/>
  </sheetPr>
  <dimension ref="A1:N142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B6" sqref="B6"/>
    </sheetView>
  </sheetViews>
  <sheetFormatPr baseColWidth="10" defaultColWidth="8.83203125" defaultRowHeight="12" x14ac:dyDescent="0"/>
  <cols>
    <col min="1" max="1" width="4.6640625" style="2" customWidth="1"/>
    <col min="2" max="2" width="13.6640625" style="55" customWidth="1"/>
    <col min="3" max="3" width="5.83203125" style="23" customWidth="1"/>
    <col min="4" max="4" width="5.83203125" style="20" customWidth="1"/>
    <col min="5" max="5" width="22.33203125" style="84" customWidth="1"/>
    <col min="6" max="6" width="8.6640625" style="9" customWidth="1"/>
    <col min="7" max="7" width="7.5" style="7" customWidth="1"/>
    <col min="8" max="8" width="9.1640625" style="144" customWidth="1"/>
    <col min="9" max="9" width="11.83203125" customWidth="1"/>
    <col min="10" max="10" width="9.33203125" style="19" customWidth="1"/>
    <col min="11" max="11" width="10.6640625" style="18" customWidth="1"/>
    <col min="12" max="12" width="10.83203125" style="7" customWidth="1"/>
    <col min="13" max="13" width="45.33203125" style="35" customWidth="1"/>
    <col min="14" max="14" width="8.33203125" style="18" customWidth="1"/>
  </cols>
  <sheetData>
    <row r="1" spans="1:14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91"/>
    </row>
    <row r="2" spans="1:14" ht="19.5" customHeight="1">
      <c r="A2" s="180" t="s">
        <v>1318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94"/>
    </row>
    <row r="3" spans="1:14" ht="18" customHeight="1">
      <c r="A3" s="182" t="s">
        <v>1375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94"/>
    </row>
    <row r="4" spans="1:14" ht="6" customHeight="1">
      <c r="A4" s="192"/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5"/>
    </row>
    <row r="5" spans="1:14" ht="15.25" customHeight="1">
      <c r="A5" s="3" t="s">
        <v>1756</v>
      </c>
      <c r="B5" s="53" t="s">
        <v>1757</v>
      </c>
      <c r="C5" s="22" t="s">
        <v>1758</v>
      </c>
      <c r="D5" s="21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156" t="s">
        <v>1712</v>
      </c>
      <c r="M5" s="4" t="s">
        <v>1425</v>
      </c>
      <c r="N5" s="4" t="s">
        <v>1577</v>
      </c>
    </row>
    <row r="6" spans="1:14" s="45" customFormat="1" ht="14" customHeight="1">
      <c r="A6" s="43">
        <v>1</v>
      </c>
      <c r="B6" s="56">
        <v>4243</v>
      </c>
      <c r="C6" s="29" t="s">
        <v>2848</v>
      </c>
      <c r="D6" s="43">
        <v>9</v>
      </c>
      <c r="E6" s="30" t="s">
        <v>1158</v>
      </c>
      <c r="F6" s="31">
        <f>VLOOKUP($E6,Atletas!$1:$1048576,7,FALSE)</f>
        <v>35074</v>
      </c>
      <c r="G6" s="31" t="str">
        <f>VLOOKUP($E6,Atletas!$1:$1048576,9,FALSE)</f>
        <v>Juvenil</v>
      </c>
      <c r="H6" s="76" t="str">
        <f>VLOOKUP($E6,Atletas!$1:$1048576,5,FALSE)</f>
        <v>ACDSJ</v>
      </c>
      <c r="I6" s="45" t="s">
        <v>3355</v>
      </c>
      <c r="J6" s="34">
        <v>41476</v>
      </c>
      <c r="K6" s="35"/>
      <c r="L6" s="45" t="s">
        <v>27</v>
      </c>
      <c r="M6" s="35" t="s">
        <v>3377</v>
      </c>
      <c r="N6" s="30"/>
    </row>
    <row r="7" spans="1:14" s="45" customFormat="1" ht="14" customHeight="1">
      <c r="A7" s="43">
        <v>2</v>
      </c>
      <c r="B7" s="56">
        <v>3738</v>
      </c>
      <c r="C7" s="29" t="s">
        <v>2848</v>
      </c>
      <c r="D7" s="43">
        <v>2</v>
      </c>
      <c r="E7" s="30" t="s">
        <v>584</v>
      </c>
      <c r="F7" s="31">
        <f>VLOOKUP($E7,Atletas!$1:$1048576,7,FALSE)</f>
        <v>35227</v>
      </c>
      <c r="G7" s="31" t="str">
        <f>VLOOKUP($E7,Atletas!$1:$1048576,9,FALSE)</f>
        <v>Juvenil</v>
      </c>
      <c r="H7" s="76" t="str">
        <f>VLOOKUP($E7,Atletas!$1:$1048576,5,FALSE)</f>
        <v>AJS</v>
      </c>
      <c r="I7" s="45" t="s">
        <v>1434</v>
      </c>
      <c r="J7" s="34">
        <v>41399</v>
      </c>
      <c r="K7" s="35"/>
      <c r="L7" s="45" t="s">
        <v>27</v>
      </c>
      <c r="M7" s="35" t="s">
        <v>3378</v>
      </c>
      <c r="N7" s="30"/>
    </row>
    <row r="8" spans="1:14" s="45" customFormat="1" ht="14" customHeight="1">
      <c r="A8" s="43">
        <v>3</v>
      </c>
      <c r="B8" s="56">
        <v>3433</v>
      </c>
      <c r="C8" s="29" t="s">
        <v>2848</v>
      </c>
      <c r="D8" s="43">
        <v>3</v>
      </c>
      <c r="E8" s="30" t="s">
        <v>2177</v>
      </c>
      <c r="F8" s="31">
        <f>VLOOKUP($E8,Atletas!$1:$1048576,7,FALSE)</f>
        <v>35358</v>
      </c>
      <c r="G8" s="31" t="str">
        <f>VLOOKUP($E8,Atletas!$1:$1048576,9,FALSE)</f>
        <v>Juvenil</v>
      </c>
      <c r="H8" s="76" t="str">
        <f>VLOOKUP($E8,Atletas!$1:$1048576,5,FALSE)</f>
        <v>AJS</v>
      </c>
      <c r="I8" s="45" t="s">
        <v>1434</v>
      </c>
      <c r="J8" s="34">
        <v>41399</v>
      </c>
      <c r="K8" s="35"/>
      <c r="L8" s="45" t="s">
        <v>27</v>
      </c>
      <c r="M8" s="35" t="s">
        <v>3379</v>
      </c>
      <c r="N8" s="30"/>
    </row>
    <row r="9" spans="1:14" s="45" customFormat="1" ht="14" customHeight="1">
      <c r="A9" s="43">
        <v>4</v>
      </c>
      <c r="B9" s="56">
        <v>3119</v>
      </c>
      <c r="C9" s="29" t="s">
        <v>2848</v>
      </c>
      <c r="D9" s="43">
        <v>4</v>
      </c>
      <c r="E9" s="30" t="s">
        <v>39</v>
      </c>
      <c r="F9" s="31">
        <f>VLOOKUP($E9,Atletas!$1:$1048576,7,FALSE)</f>
        <v>35251</v>
      </c>
      <c r="G9" s="31" t="str">
        <f>VLOOKUP($E9,Atletas!$1:$1048576,9,FALSE)</f>
        <v>Juvenil</v>
      </c>
      <c r="H9" s="76" t="str">
        <f>VLOOKUP($E9,Atletas!$1:$1048576,5,FALSE)</f>
        <v>CSM</v>
      </c>
      <c r="I9" s="45" t="s">
        <v>1434</v>
      </c>
      <c r="J9" s="34">
        <v>41399</v>
      </c>
      <c r="K9" s="35"/>
      <c r="L9" s="45" t="s">
        <v>27</v>
      </c>
      <c r="M9" s="35" t="s">
        <v>3380</v>
      </c>
      <c r="N9" s="30"/>
    </row>
    <row r="10" spans="1:14" s="45" customFormat="1" ht="14" customHeight="1">
      <c r="A10" s="43">
        <v>5</v>
      </c>
      <c r="B10" s="56">
        <v>2746</v>
      </c>
      <c r="C10" s="29" t="s">
        <v>2848</v>
      </c>
      <c r="D10" s="43">
        <v>5</v>
      </c>
      <c r="E10" s="30" t="s">
        <v>29</v>
      </c>
      <c r="F10" s="31">
        <f>VLOOKUP($E10,Atletas!$1:$1048576,7,FALSE)</f>
        <v>35636</v>
      </c>
      <c r="G10" s="31" t="str">
        <f>VLOOKUP($E10,Atletas!$1:$1048576,9,FALSE)</f>
        <v>Juvenil</v>
      </c>
      <c r="H10" s="76" t="str">
        <f>VLOOKUP($E10,Atletas!$1:$1048576,5,FALSE)</f>
        <v>CSM</v>
      </c>
      <c r="I10" s="45" t="s">
        <v>1434</v>
      </c>
      <c r="J10" s="34">
        <v>41399</v>
      </c>
      <c r="K10" s="35"/>
      <c r="L10" s="45" t="s">
        <v>27</v>
      </c>
      <c r="M10" s="35" t="s">
        <v>3381</v>
      </c>
      <c r="N10" s="30"/>
    </row>
    <row r="11" spans="1:14" s="45" customFormat="1" ht="14" customHeight="1">
      <c r="A11" s="43">
        <v>6</v>
      </c>
      <c r="B11" s="56">
        <v>2528</v>
      </c>
      <c r="C11" s="29" t="s">
        <v>2848</v>
      </c>
      <c r="D11" s="43">
        <v>6</v>
      </c>
      <c r="E11" s="30" t="s">
        <v>1787</v>
      </c>
      <c r="F11" s="31">
        <f>VLOOKUP($E11,Atletas!$1:$1048576,7,FALSE)</f>
        <v>35285</v>
      </c>
      <c r="G11" s="31" t="str">
        <f>VLOOKUP($E11,Atletas!$1:$1048576,9,FALSE)</f>
        <v>Juvenil</v>
      </c>
      <c r="H11" s="76" t="str">
        <f>VLOOKUP($E11,Atletas!$1:$1048576,5,FALSE)</f>
        <v>CSM</v>
      </c>
      <c r="I11" s="45" t="s">
        <v>1434</v>
      </c>
      <c r="J11" s="34">
        <v>41399</v>
      </c>
      <c r="K11" s="35"/>
      <c r="L11" s="45" t="s">
        <v>27</v>
      </c>
      <c r="M11" s="35" t="s">
        <v>3382</v>
      </c>
      <c r="N11" s="30"/>
    </row>
    <row r="12" spans="1:14" s="45" customFormat="1" ht="14" customHeight="1">
      <c r="A12" s="43">
        <v>7</v>
      </c>
      <c r="B12" s="56">
        <v>1572</v>
      </c>
      <c r="C12" s="29" t="s">
        <v>2848</v>
      </c>
      <c r="D12" s="43">
        <v>7</v>
      </c>
      <c r="E12" s="30" t="s">
        <v>2967</v>
      </c>
      <c r="F12" s="31">
        <f>VLOOKUP($E12,Atletas!$1:$1048576,7,FALSE)</f>
        <v>35714</v>
      </c>
      <c r="G12" s="31" t="str">
        <f>VLOOKUP($E12,Atletas!$1:$1048576,9,FALSE)</f>
        <v>Juvenil</v>
      </c>
      <c r="H12" s="76" t="str">
        <f>VLOOKUP($E12,Atletas!$1:$1048576,5,FALSE)</f>
        <v>ADRAP</v>
      </c>
      <c r="I12" s="45" t="s">
        <v>1434</v>
      </c>
      <c r="J12" s="34">
        <v>41399</v>
      </c>
      <c r="K12" s="35"/>
      <c r="L12" s="45" t="s">
        <v>27</v>
      </c>
      <c r="M12" s="35" t="s">
        <v>3383</v>
      </c>
    </row>
    <row r="13" spans="1:14" s="45" customFormat="1" ht="14" customHeight="1">
      <c r="A13" s="43">
        <v>8</v>
      </c>
      <c r="B13" s="56">
        <v>1562</v>
      </c>
      <c r="C13" s="29" t="s">
        <v>2848</v>
      </c>
      <c r="D13" s="43">
        <v>8</v>
      </c>
      <c r="E13" s="30" t="s">
        <v>2900</v>
      </c>
      <c r="F13" s="31">
        <f>VLOOKUP($E13,Atletas!$1:$1048576,7,FALSE)</f>
        <v>35706</v>
      </c>
      <c r="G13" s="31" t="str">
        <f>VLOOKUP($E13,Atletas!$1:$1048576,9,FALSE)</f>
        <v>Juvenil</v>
      </c>
      <c r="H13" s="76" t="str">
        <f>VLOOKUP($E13,Atletas!$1:$1048576,5,FALSE)</f>
        <v>CSM</v>
      </c>
      <c r="I13" s="45" t="s">
        <v>1434</v>
      </c>
      <c r="J13" s="34">
        <v>41399</v>
      </c>
      <c r="K13" s="35"/>
      <c r="L13" s="45" t="s">
        <v>27</v>
      </c>
      <c r="M13" s="35" t="s">
        <v>3384</v>
      </c>
    </row>
    <row r="14" spans="1:14" s="45" customFormat="1" ht="14" customHeight="1">
      <c r="A14" s="43"/>
      <c r="B14" s="56"/>
      <c r="C14" s="29"/>
      <c r="D14" s="43"/>
      <c r="E14" s="30" t="s">
        <v>589</v>
      </c>
      <c r="F14" s="31">
        <f>VLOOKUP($E14,Atletas!$1:$1048576,7,FALSE)</f>
        <v>35109</v>
      </c>
      <c r="G14" s="31" t="str">
        <f>VLOOKUP($E14,Atletas!$1:$1048576,9,FALSE)</f>
        <v>Juvenil</v>
      </c>
      <c r="H14" s="76" t="str">
        <f>VLOOKUP($E14,Atletas!$1:$1048576,5,FALSE)</f>
        <v>CSM</v>
      </c>
      <c r="J14" s="34"/>
      <c r="K14" s="35"/>
      <c r="L14" s="45" t="s">
        <v>2720</v>
      </c>
      <c r="M14" s="35"/>
      <c r="N14" s="30"/>
    </row>
    <row r="15" spans="1:14" s="45" customFormat="1" ht="14" customHeight="1">
      <c r="A15" s="43"/>
      <c r="B15" s="56"/>
      <c r="C15" s="29"/>
      <c r="D15" s="43"/>
      <c r="E15" s="30" t="s">
        <v>31</v>
      </c>
      <c r="F15" s="31">
        <f>VLOOKUP($E15,Atletas!$1:$1048576,7,FALSE)</f>
        <v>35103</v>
      </c>
      <c r="G15" s="31" t="str">
        <f>VLOOKUP($E15,Atletas!$1:$1048576,9,FALSE)</f>
        <v>Juvenil</v>
      </c>
      <c r="H15" s="76" t="str">
        <f>VLOOKUP($E15,Atletas!$1:$1048576,5,FALSE)</f>
        <v>GDE</v>
      </c>
      <c r="J15" s="34"/>
      <c r="K15" s="35"/>
      <c r="L15" s="45" t="s">
        <v>2721</v>
      </c>
      <c r="M15" s="35"/>
      <c r="N15" s="30"/>
    </row>
    <row r="16" spans="1:14" s="45" customFormat="1" ht="14" customHeight="1">
      <c r="A16" s="43"/>
      <c r="B16" s="56"/>
      <c r="C16" s="29"/>
      <c r="D16" s="43"/>
      <c r="E16" s="30" t="s">
        <v>679</v>
      </c>
      <c r="F16" s="31">
        <f>VLOOKUP($E16,Atletas!$1:$1048576,7,FALSE)</f>
        <v>35305</v>
      </c>
      <c r="G16" s="31" t="str">
        <f>VLOOKUP($E16,Atletas!$1:$1048576,9,FALSE)</f>
        <v>Juvenil</v>
      </c>
      <c r="H16" s="76" t="str">
        <f>VLOOKUP($E16,Atletas!$1:$1048576,5,FALSE)</f>
        <v>GDE</v>
      </c>
      <c r="J16" s="34"/>
      <c r="K16" s="35"/>
      <c r="L16" s="45" t="s">
        <v>2722</v>
      </c>
      <c r="M16" s="35"/>
      <c r="N16" s="30"/>
    </row>
    <row r="17" spans="1:13" s="45" customFormat="1" ht="14" customHeight="1">
      <c r="A17" s="43"/>
      <c r="B17" s="56"/>
      <c r="C17" s="29"/>
      <c r="D17" s="43"/>
      <c r="E17" s="30"/>
      <c r="F17" s="31">
        <f>VLOOKUP($E17,Atletas!$1:$1048576,7,FALSE)</f>
        <v>0</v>
      </c>
      <c r="G17" s="31">
        <f>VLOOKUP($E17,Atletas!$1:$1048576,9,FALSE)</f>
        <v>0</v>
      </c>
      <c r="H17" s="76">
        <f>VLOOKUP($E17,Atletas!$1:$1048576,5,FALSE)</f>
        <v>0</v>
      </c>
      <c r="J17" s="34"/>
      <c r="K17" s="35"/>
      <c r="L17" s="45" t="s">
        <v>27</v>
      </c>
      <c r="M17" s="35"/>
    </row>
    <row r="18" spans="1:13" s="45" customFormat="1" ht="14" customHeight="1">
      <c r="A18" s="43"/>
      <c r="B18" s="56"/>
      <c r="C18" s="29"/>
      <c r="D18" s="43"/>
      <c r="E18" s="30"/>
      <c r="F18" s="31">
        <f>VLOOKUP($E18,Atletas!$1:$1048576,7,FALSE)</f>
        <v>0</v>
      </c>
      <c r="G18" s="31">
        <f>VLOOKUP($E18,Atletas!$1:$1048576,9,FALSE)</f>
        <v>0</v>
      </c>
      <c r="H18" s="76">
        <f>VLOOKUP($E18,Atletas!$1:$1048576,5,FALSE)</f>
        <v>0</v>
      </c>
      <c r="J18" s="34"/>
      <c r="K18" s="35"/>
      <c r="L18" s="45" t="s">
        <v>27</v>
      </c>
      <c r="M18" s="35"/>
    </row>
    <row r="19" spans="1:13" s="45" customFormat="1" ht="14" customHeight="1">
      <c r="A19" s="43"/>
      <c r="B19" s="56"/>
      <c r="C19" s="29"/>
      <c r="D19" s="43"/>
      <c r="E19" s="30"/>
      <c r="F19" s="31">
        <f>VLOOKUP($E19,Atletas!$1:$1048576,7,FALSE)</f>
        <v>0</v>
      </c>
      <c r="G19" s="31">
        <f>VLOOKUP($E19,Atletas!$1:$1048576,9,FALSE)</f>
        <v>0</v>
      </c>
      <c r="H19" s="76">
        <f>VLOOKUP($E19,Atletas!$1:$1048576,5,FALSE)</f>
        <v>0</v>
      </c>
      <c r="J19" s="34"/>
      <c r="K19" s="35"/>
      <c r="L19" s="45" t="s">
        <v>27</v>
      </c>
      <c r="M19" s="35"/>
    </row>
    <row r="20" spans="1:13" s="45" customFormat="1" ht="14" customHeight="1">
      <c r="A20" s="43"/>
      <c r="B20" s="56"/>
      <c r="C20" s="29"/>
      <c r="D20" s="43"/>
      <c r="E20" s="30"/>
      <c r="F20" s="31">
        <f>VLOOKUP($E20,Atletas!$1:$1048576,7,FALSE)</f>
        <v>0</v>
      </c>
      <c r="G20" s="31">
        <f>VLOOKUP($E20,Atletas!$1:$1048576,9,FALSE)</f>
        <v>0</v>
      </c>
      <c r="H20" s="76">
        <f>VLOOKUP($E20,Atletas!$1:$1048576,5,FALSE)</f>
        <v>0</v>
      </c>
      <c r="J20" s="34"/>
      <c r="K20" s="35"/>
      <c r="L20" s="45" t="s">
        <v>27</v>
      </c>
      <c r="M20" s="35"/>
    </row>
    <row r="21" spans="1:13" s="47" customFormat="1">
      <c r="A21" s="43"/>
      <c r="B21" s="56"/>
      <c r="C21" s="29"/>
      <c r="D21" s="43"/>
      <c r="E21" s="36"/>
      <c r="F21" s="46"/>
      <c r="G21" s="35"/>
      <c r="H21" s="145"/>
      <c r="J21" s="34"/>
      <c r="L21" s="45"/>
      <c r="M21" s="35"/>
    </row>
    <row r="22" spans="1:13" s="47" customFormat="1">
      <c r="A22" s="43"/>
      <c r="B22" s="56"/>
      <c r="C22" s="29"/>
      <c r="D22" s="43"/>
      <c r="E22" s="36"/>
      <c r="F22" s="46"/>
      <c r="G22" s="35"/>
      <c r="H22" s="145"/>
      <c r="J22" s="34"/>
      <c r="L22" s="45"/>
      <c r="M22" s="35"/>
    </row>
    <row r="23" spans="1:13" s="47" customFormat="1">
      <c r="A23" s="43"/>
      <c r="B23" s="56"/>
      <c r="C23" s="29"/>
      <c r="D23" s="43"/>
      <c r="E23" s="36"/>
      <c r="F23" s="46"/>
      <c r="G23" s="35"/>
      <c r="H23" s="145"/>
      <c r="J23" s="34"/>
      <c r="L23" s="45"/>
      <c r="M23" s="35"/>
    </row>
    <row r="24" spans="1:13" s="47" customFormat="1">
      <c r="A24" s="43"/>
      <c r="B24" s="56"/>
      <c r="C24" s="29"/>
      <c r="D24" s="43"/>
      <c r="E24" s="36"/>
      <c r="F24" s="46"/>
      <c r="G24" s="35"/>
      <c r="H24" s="145"/>
      <c r="J24" s="34"/>
      <c r="L24" s="45"/>
      <c r="M24" s="35"/>
    </row>
    <row r="25" spans="1:13" s="47" customFormat="1">
      <c r="A25" s="43"/>
      <c r="B25" s="56"/>
      <c r="C25" s="29"/>
      <c r="D25" s="43"/>
      <c r="E25" s="36"/>
      <c r="F25" s="46"/>
      <c r="G25" s="35"/>
      <c r="H25" s="145"/>
      <c r="J25" s="34"/>
      <c r="L25" s="45"/>
      <c r="M25" s="35"/>
    </row>
    <row r="26" spans="1:13" s="47" customFormat="1">
      <c r="A26" s="43"/>
      <c r="B26" s="56"/>
      <c r="C26" s="29"/>
      <c r="D26" s="43"/>
      <c r="E26" s="36"/>
      <c r="F26" s="46"/>
      <c r="G26" s="35"/>
      <c r="H26" s="145"/>
      <c r="J26" s="34"/>
      <c r="L26" s="45"/>
      <c r="M26" s="35"/>
    </row>
    <row r="27" spans="1:13" s="47" customFormat="1">
      <c r="A27" s="43"/>
      <c r="B27" s="56"/>
      <c r="C27" s="29"/>
      <c r="D27" s="43"/>
      <c r="E27" s="36"/>
      <c r="F27" s="46"/>
      <c r="G27" s="35"/>
      <c r="H27" s="145"/>
      <c r="J27" s="34"/>
      <c r="L27" s="45"/>
      <c r="M27" s="35"/>
    </row>
    <row r="28" spans="1:13" s="47" customFormat="1">
      <c r="A28" s="43"/>
      <c r="B28" s="56"/>
      <c r="C28" s="29"/>
      <c r="D28" s="43"/>
      <c r="E28" s="36"/>
      <c r="F28" s="46"/>
      <c r="G28" s="35"/>
      <c r="H28" s="145"/>
      <c r="J28" s="34"/>
      <c r="L28" s="45"/>
      <c r="M28" s="35"/>
    </row>
    <row r="29" spans="1:13" s="47" customFormat="1">
      <c r="A29" s="43"/>
      <c r="B29" s="56"/>
      <c r="C29" s="29"/>
      <c r="D29" s="43"/>
      <c r="E29" s="36"/>
      <c r="F29" s="46"/>
      <c r="G29" s="35"/>
      <c r="H29" s="145"/>
      <c r="J29" s="34"/>
      <c r="L29" s="45"/>
      <c r="M29" s="35"/>
    </row>
    <row r="30" spans="1:13" s="47" customFormat="1">
      <c r="A30" s="43"/>
      <c r="B30" s="56"/>
      <c r="C30" s="29"/>
      <c r="D30" s="43"/>
      <c r="E30" s="36"/>
      <c r="F30" s="46"/>
      <c r="G30" s="35"/>
      <c r="H30" s="145"/>
      <c r="J30" s="34"/>
      <c r="L30" s="45"/>
      <c r="M30" s="35"/>
    </row>
    <row r="31" spans="1:13" s="47" customFormat="1">
      <c r="A31" s="43"/>
      <c r="B31" s="56"/>
      <c r="C31" s="29"/>
      <c r="D31" s="43"/>
      <c r="E31" s="36"/>
      <c r="F31" s="46"/>
      <c r="G31" s="35"/>
      <c r="H31" s="145"/>
      <c r="J31" s="34"/>
      <c r="L31" s="45"/>
      <c r="M31" s="35"/>
    </row>
    <row r="32" spans="1:13" s="47" customFormat="1">
      <c r="A32" s="43"/>
      <c r="B32" s="56"/>
      <c r="C32" s="29"/>
      <c r="D32" s="43"/>
      <c r="E32" s="36"/>
      <c r="F32" s="46"/>
      <c r="G32" s="35"/>
      <c r="H32" s="145"/>
      <c r="J32" s="34"/>
      <c r="L32" s="45"/>
      <c r="M32" s="35"/>
    </row>
    <row r="33" spans="1:13" s="47" customFormat="1">
      <c r="A33" s="43"/>
      <c r="B33" s="56"/>
      <c r="C33" s="29"/>
      <c r="D33" s="43"/>
      <c r="E33" s="36"/>
      <c r="F33" s="46"/>
      <c r="G33" s="35"/>
      <c r="H33" s="145"/>
      <c r="J33" s="34"/>
      <c r="L33" s="45"/>
      <c r="M33" s="35"/>
    </row>
    <row r="34" spans="1:13" s="47" customFormat="1">
      <c r="A34" s="43"/>
      <c r="B34" s="56"/>
      <c r="C34" s="29"/>
      <c r="D34" s="43"/>
      <c r="E34" s="36"/>
      <c r="F34" s="46"/>
      <c r="G34" s="35"/>
      <c r="H34" s="145"/>
      <c r="J34" s="34"/>
      <c r="L34" s="45"/>
      <c r="M34" s="35"/>
    </row>
    <row r="35" spans="1:13" s="47" customFormat="1">
      <c r="A35" s="43"/>
      <c r="B35" s="56"/>
      <c r="C35" s="29"/>
      <c r="D35" s="43"/>
      <c r="E35" s="36"/>
      <c r="F35" s="46"/>
      <c r="G35" s="35"/>
      <c r="H35" s="145"/>
      <c r="J35" s="34"/>
      <c r="L35" s="45"/>
      <c r="M35" s="35"/>
    </row>
    <row r="36" spans="1:13" s="47" customFormat="1">
      <c r="A36" s="43"/>
      <c r="B36" s="56"/>
      <c r="C36" s="29"/>
      <c r="D36" s="43"/>
      <c r="E36" s="36"/>
      <c r="F36" s="46"/>
      <c r="G36" s="35"/>
      <c r="H36" s="145"/>
      <c r="J36" s="34"/>
      <c r="L36" s="45"/>
      <c r="M36" s="35"/>
    </row>
    <row r="37" spans="1:13" s="47" customFormat="1">
      <c r="A37" s="43"/>
      <c r="B37" s="56"/>
      <c r="C37" s="29"/>
      <c r="D37" s="43"/>
      <c r="E37" s="36"/>
      <c r="F37" s="46"/>
      <c r="G37" s="35"/>
      <c r="H37" s="145"/>
      <c r="J37" s="34"/>
      <c r="L37" s="45"/>
      <c r="M37" s="35"/>
    </row>
    <row r="38" spans="1:13" s="47" customFormat="1">
      <c r="A38" s="43"/>
      <c r="B38" s="56"/>
      <c r="C38" s="29"/>
      <c r="D38" s="43"/>
      <c r="E38" s="36"/>
      <c r="F38" s="46"/>
      <c r="G38" s="35"/>
      <c r="H38" s="145"/>
      <c r="J38" s="34"/>
      <c r="L38" s="45"/>
      <c r="M38" s="35"/>
    </row>
    <row r="39" spans="1:13" s="47" customFormat="1">
      <c r="A39" s="43"/>
      <c r="B39" s="56"/>
      <c r="C39" s="29"/>
      <c r="D39" s="43"/>
      <c r="E39" s="36"/>
      <c r="F39" s="46"/>
      <c r="G39" s="35"/>
      <c r="H39" s="145"/>
      <c r="J39" s="34"/>
      <c r="L39" s="45"/>
      <c r="M39" s="35"/>
    </row>
    <row r="40" spans="1:13" s="47" customFormat="1">
      <c r="A40" s="43"/>
      <c r="B40" s="56"/>
      <c r="C40" s="29"/>
      <c r="D40" s="43"/>
      <c r="E40" s="36"/>
      <c r="F40" s="46"/>
      <c r="G40" s="35"/>
      <c r="H40" s="145"/>
      <c r="J40" s="34"/>
      <c r="L40" s="45"/>
      <c r="M40" s="35"/>
    </row>
    <row r="41" spans="1:13" s="47" customFormat="1">
      <c r="A41" s="43"/>
      <c r="B41" s="56"/>
      <c r="C41" s="29"/>
      <c r="D41" s="43"/>
      <c r="E41" s="36"/>
      <c r="F41" s="46"/>
      <c r="G41" s="35"/>
      <c r="H41" s="145"/>
      <c r="J41" s="34"/>
      <c r="L41" s="45"/>
      <c r="M41" s="35"/>
    </row>
    <row r="42" spans="1:13" s="47" customFormat="1">
      <c r="A42" s="43"/>
      <c r="B42" s="56"/>
      <c r="C42" s="29"/>
      <c r="D42" s="43"/>
      <c r="E42" s="36"/>
      <c r="F42" s="46"/>
      <c r="G42" s="35"/>
      <c r="H42" s="145"/>
      <c r="J42" s="34"/>
      <c r="L42" s="45"/>
      <c r="M42" s="35"/>
    </row>
    <row r="43" spans="1:13" s="47" customFormat="1">
      <c r="A43" s="43"/>
      <c r="B43" s="56"/>
      <c r="C43" s="29"/>
      <c r="D43" s="43"/>
      <c r="E43" s="36"/>
      <c r="F43" s="46"/>
      <c r="G43" s="35"/>
      <c r="H43" s="145"/>
      <c r="J43" s="34"/>
      <c r="L43" s="45"/>
      <c r="M43" s="35"/>
    </row>
    <row r="44" spans="1:13" s="47" customFormat="1">
      <c r="A44" s="43"/>
      <c r="B44" s="56"/>
      <c r="C44" s="29"/>
      <c r="D44" s="43"/>
      <c r="E44" s="36"/>
      <c r="F44" s="46"/>
      <c r="G44" s="35"/>
      <c r="H44" s="145"/>
      <c r="J44" s="34"/>
      <c r="L44" s="45"/>
      <c r="M44" s="35"/>
    </row>
    <row r="45" spans="1:13" s="47" customFormat="1">
      <c r="A45" s="43"/>
      <c r="B45" s="56"/>
      <c r="C45" s="29"/>
      <c r="D45" s="43"/>
      <c r="E45" s="36"/>
      <c r="F45" s="46"/>
      <c r="G45" s="35"/>
      <c r="H45" s="145"/>
      <c r="J45" s="34"/>
      <c r="L45" s="45"/>
      <c r="M45" s="35"/>
    </row>
    <row r="46" spans="1:13" s="47" customFormat="1">
      <c r="A46" s="43"/>
      <c r="B46" s="56"/>
      <c r="C46" s="29"/>
      <c r="D46" s="43"/>
      <c r="E46" s="36"/>
      <c r="F46" s="46"/>
      <c r="G46" s="35"/>
      <c r="H46" s="145"/>
      <c r="J46" s="34"/>
      <c r="L46" s="45"/>
      <c r="M46" s="35"/>
    </row>
    <row r="47" spans="1:13" s="47" customFormat="1">
      <c r="A47" s="43"/>
      <c r="B47" s="56"/>
      <c r="C47" s="29"/>
      <c r="D47" s="43"/>
      <c r="E47" s="36"/>
      <c r="F47" s="46"/>
      <c r="G47" s="35"/>
      <c r="H47" s="145"/>
      <c r="J47" s="34"/>
      <c r="L47" s="45"/>
      <c r="M47" s="35"/>
    </row>
    <row r="48" spans="1:13" s="47" customFormat="1">
      <c r="A48" s="43"/>
      <c r="B48" s="56"/>
      <c r="C48" s="29"/>
      <c r="D48" s="43"/>
      <c r="E48" s="36"/>
      <c r="F48" s="46"/>
      <c r="G48" s="35"/>
      <c r="H48" s="145"/>
      <c r="J48" s="34"/>
      <c r="L48" s="45"/>
      <c r="M48" s="35"/>
    </row>
    <row r="49" spans="1:13" s="47" customFormat="1">
      <c r="A49" s="43"/>
      <c r="B49" s="56"/>
      <c r="C49" s="29"/>
      <c r="D49" s="43"/>
      <c r="E49" s="36"/>
      <c r="F49" s="46"/>
      <c r="G49" s="35"/>
      <c r="H49" s="145"/>
      <c r="J49" s="34"/>
      <c r="L49" s="45"/>
      <c r="M49" s="35"/>
    </row>
    <row r="50" spans="1:13" s="47" customFormat="1">
      <c r="A50" s="43"/>
      <c r="B50" s="56"/>
      <c r="C50" s="29"/>
      <c r="D50" s="43"/>
      <c r="E50" s="36"/>
      <c r="F50" s="46"/>
      <c r="G50" s="35"/>
      <c r="H50" s="145"/>
      <c r="J50" s="34"/>
      <c r="L50" s="45"/>
      <c r="M50" s="35"/>
    </row>
    <row r="51" spans="1:13" s="47" customFormat="1">
      <c r="A51" s="43"/>
      <c r="B51" s="56"/>
      <c r="C51" s="29"/>
      <c r="D51" s="43"/>
      <c r="E51" s="36"/>
      <c r="F51" s="46"/>
      <c r="G51" s="35"/>
      <c r="H51" s="145"/>
      <c r="J51" s="34"/>
      <c r="L51" s="45"/>
      <c r="M51" s="35"/>
    </row>
    <row r="52" spans="1:13" s="47" customFormat="1">
      <c r="A52" s="43"/>
      <c r="B52" s="56"/>
      <c r="C52" s="29"/>
      <c r="D52" s="43"/>
      <c r="E52" s="36"/>
      <c r="F52" s="46"/>
      <c r="G52" s="35"/>
      <c r="H52" s="145"/>
      <c r="J52" s="34"/>
      <c r="L52" s="45"/>
      <c r="M52" s="35"/>
    </row>
    <row r="53" spans="1:13" s="47" customFormat="1">
      <c r="A53" s="43"/>
      <c r="B53" s="56"/>
      <c r="C53" s="29"/>
      <c r="D53" s="43"/>
      <c r="E53" s="36"/>
      <c r="F53" s="46"/>
      <c r="G53" s="35"/>
      <c r="H53" s="145"/>
      <c r="J53" s="34"/>
      <c r="L53" s="45"/>
      <c r="M53" s="35"/>
    </row>
    <row r="54" spans="1:13" s="47" customFormat="1">
      <c r="A54" s="43"/>
      <c r="B54" s="56"/>
      <c r="C54" s="29"/>
      <c r="D54" s="43"/>
      <c r="E54" s="36"/>
      <c r="F54" s="46"/>
      <c r="G54" s="35"/>
      <c r="H54" s="145"/>
      <c r="J54" s="34"/>
      <c r="L54" s="45"/>
      <c r="M54" s="35"/>
    </row>
    <row r="55" spans="1:13" s="47" customFormat="1">
      <c r="A55" s="43"/>
      <c r="B55" s="56"/>
      <c r="C55" s="29"/>
      <c r="D55" s="43"/>
      <c r="E55" s="36"/>
      <c r="F55" s="46"/>
      <c r="G55" s="35"/>
      <c r="H55" s="145"/>
      <c r="J55" s="34"/>
      <c r="L55" s="45"/>
      <c r="M55" s="35"/>
    </row>
    <row r="56" spans="1:13" s="47" customFormat="1">
      <c r="A56" s="43"/>
      <c r="B56" s="56"/>
      <c r="C56" s="29"/>
      <c r="D56" s="43"/>
      <c r="E56" s="36"/>
      <c r="F56" s="46"/>
      <c r="G56" s="35"/>
      <c r="H56" s="145"/>
      <c r="J56" s="34"/>
      <c r="L56" s="45"/>
      <c r="M56" s="35"/>
    </row>
    <row r="57" spans="1:13" s="47" customFormat="1">
      <c r="A57" s="43"/>
      <c r="B57" s="56"/>
      <c r="C57" s="29"/>
      <c r="D57" s="43"/>
      <c r="E57" s="36"/>
      <c r="F57" s="46"/>
      <c r="G57" s="35"/>
      <c r="H57" s="145"/>
      <c r="J57" s="34"/>
      <c r="L57" s="45"/>
      <c r="M57" s="35"/>
    </row>
    <row r="58" spans="1:13" s="47" customFormat="1">
      <c r="A58" s="43"/>
      <c r="B58" s="56"/>
      <c r="C58" s="29"/>
      <c r="D58" s="43"/>
      <c r="E58" s="36"/>
      <c r="F58" s="46"/>
      <c r="G58" s="35"/>
      <c r="H58" s="145"/>
      <c r="J58" s="34"/>
      <c r="L58" s="45"/>
      <c r="M58" s="35"/>
    </row>
    <row r="59" spans="1:13" s="47" customFormat="1">
      <c r="A59" s="43"/>
      <c r="B59" s="56"/>
      <c r="C59" s="29"/>
      <c r="D59" s="43"/>
      <c r="E59" s="36"/>
      <c r="F59" s="46"/>
      <c r="G59" s="35"/>
      <c r="H59" s="145"/>
      <c r="J59" s="34"/>
      <c r="L59" s="45"/>
      <c r="M59" s="35"/>
    </row>
    <row r="60" spans="1:13" s="47" customFormat="1">
      <c r="A60" s="43"/>
      <c r="B60" s="56"/>
      <c r="C60" s="29"/>
      <c r="D60" s="43"/>
      <c r="E60" s="36"/>
      <c r="F60" s="46"/>
      <c r="G60" s="35"/>
      <c r="H60" s="145"/>
      <c r="J60" s="34"/>
      <c r="L60" s="45"/>
      <c r="M60" s="35"/>
    </row>
    <row r="61" spans="1:13" s="47" customFormat="1">
      <c r="A61" s="43"/>
      <c r="B61" s="56"/>
      <c r="C61" s="29"/>
      <c r="D61" s="43"/>
      <c r="E61" s="36"/>
      <c r="F61" s="46"/>
      <c r="G61" s="35"/>
      <c r="H61" s="145"/>
      <c r="J61" s="34"/>
      <c r="L61" s="45"/>
      <c r="M61" s="35"/>
    </row>
    <row r="62" spans="1:13" s="47" customFormat="1">
      <c r="A62" s="43"/>
      <c r="B62" s="56"/>
      <c r="C62" s="29"/>
      <c r="D62" s="43"/>
      <c r="E62" s="36"/>
      <c r="F62" s="46"/>
      <c r="G62" s="35"/>
      <c r="H62" s="145"/>
      <c r="J62" s="34"/>
      <c r="L62" s="45"/>
      <c r="M62" s="35"/>
    </row>
    <row r="63" spans="1:13" s="47" customFormat="1">
      <c r="A63" s="43"/>
      <c r="B63" s="56"/>
      <c r="C63" s="29"/>
      <c r="D63" s="43"/>
      <c r="E63" s="36"/>
      <c r="F63" s="46"/>
      <c r="G63" s="35"/>
      <c r="H63" s="145"/>
      <c r="J63" s="34"/>
      <c r="L63" s="45"/>
      <c r="M63" s="35"/>
    </row>
    <row r="64" spans="1:13" s="47" customFormat="1">
      <c r="A64" s="43"/>
      <c r="B64" s="56"/>
      <c r="C64" s="29"/>
      <c r="D64" s="43"/>
      <c r="E64" s="36"/>
      <c r="F64" s="46"/>
      <c r="G64" s="35"/>
      <c r="H64" s="145"/>
      <c r="J64" s="34"/>
      <c r="L64" s="45"/>
      <c r="M64" s="35"/>
    </row>
    <row r="65" spans="1:13" s="47" customFormat="1">
      <c r="A65" s="43"/>
      <c r="B65" s="56"/>
      <c r="C65" s="29"/>
      <c r="D65" s="43"/>
      <c r="E65" s="36"/>
      <c r="F65" s="46"/>
      <c r="G65" s="35"/>
      <c r="H65" s="145"/>
      <c r="J65" s="34"/>
      <c r="L65" s="45"/>
      <c r="M65" s="35"/>
    </row>
    <row r="66" spans="1:13" s="47" customFormat="1">
      <c r="A66" s="43"/>
      <c r="B66" s="56"/>
      <c r="C66" s="29"/>
      <c r="D66" s="43"/>
      <c r="E66" s="36"/>
      <c r="F66" s="46"/>
      <c r="G66" s="35"/>
      <c r="H66" s="145"/>
      <c r="J66" s="34"/>
      <c r="L66" s="45"/>
      <c r="M66" s="35"/>
    </row>
    <row r="67" spans="1:13" s="47" customFormat="1">
      <c r="A67" s="43"/>
      <c r="B67" s="56"/>
      <c r="C67" s="29"/>
      <c r="D67" s="43"/>
      <c r="E67" s="36"/>
      <c r="F67" s="46"/>
      <c r="G67" s="35"/>
      <c r="H67" s="145"/>
      <c r="J67" s="34"/>
      <c r="L67" s="45"/>
      <c r="M67" s="35"/>
    </row>
    <row r="68" spans="1:13" s="47" customFormat="1">
      <c r="A68" s="43"/>
      <c r="B68" s="56"/>
      <c r="C68" s="29"/>
      <c r="D68" s="43"/>
      <c r="E68" s="36"/>
      <c r="F68" s="46"/>
      <c r="G68" s="35"/>
      <c r="H68" s="145"/>
      <c r="J68" s="34"/>
      <c r="L68" s="45"/>
      <c r="M68" s="35"/>
    </row>
    <row r="69" spans="1:13" s="47" customFormat="1">
      <c r="A69" s="43"/>
      <c r="B69" s="56"/>
      <c r="C69" s="29"/>
      <c r="D69" s="43"/>
      <c r="E69" s="36"/>
      <c r="F69" s="46"/>
      <c r="G69" s="35"/>
      <c r="H69" s="145"/>
      <c r="J69" s="34"/>
      <c r="L69" s="45"/>
      <c r="M69" s="35"/>
    </row>
    <row r="70" spans="1:13" s="47" customFormat="1">
      <c r="A70" s="43"/>
      <c r="B70" s="56"/>
      <c r="C70" s="29"/>
      <c r="D70" s="43"/>
      <c r="E70" s="36"/>
      <c r="F70" s="46"/>
      <c r="G70" s="35"/>
      <c r="H70" s="145"/>
      <c r="J70" s="34"/>
      <c r="L70" s="45"/>
      <c r="M70" s="35"/>
    </row>
    <row r="71" spans="1:13" s="47" customFormat="1">
      <c r="A71" s="43"/>
      <c r="B71" s="56"/>
      <c r="C71" s="29"/>
      <c r="D71" s="43"/>
      <c r="E71" s="36"/>
      <c r="F71" s="46"/>
      <c r="G71" s="35"/>
      <c r="H71" s="145"/>
      <c r="J71" s="34"/>
      <c r="L71" s="45"/>
      <c r="M71" s="35"/>
    </row>
    <row r="72" spans="1:13" s="47" customFormat="1">
      <c r="A72" s="43"/>
      <c r="B72" s="56"/>
      <c r="C72" s="29"/>
      <c r="D72" s="43"/>
      <c r="E72" s="36"/>
      <c r="F72" s="46"/>
      <c r="G72" s="35"/>
      <c r="H72" s="145"/>
      <c r="J72" s="34"/>
      <c r="L72" s="45"/>
      <c r="M72" s="35"/>
    </row>
    <row r="73" spans="1:13" s="47" customFormat="1">
      <c r="A73" s="43"/>
      <c r="B73" s="56"/>
      <c r="C73" s="29"/>
      <c r="D73" s="43"/>
      <c r="E73" s="36"/>
      <c r="F73" s="46"/>
      <c r="G73" s="35"/>
      <c r="H73" s="145"/>
      <c r="J73" s="34"/>
      <c r="L73" s="45"/>
      <c r="M73" s="35"/>
    </row>
    <row r="74" spans="1:13" s="47" customFormat="1">
      <c r="A74" s="43"/>
      <c r="B74" s="56"/>
      <c r="C74" s="29"/>
      <c r="D74" s="43"/>
      <c r="E74" s="36"/>
      <c r="F74" s="46"/>
      <c r="G74" s="35"/>
      <c r="H74" s="145"/>
      <c r="J74" s="34"/>
      <c r="L74" s="45"/>
      <c r="M74" s="35"/>
    </row>
    <row r="75" spans="1:13" s="47" customFormat="1">
      <c r="A75" s="43"/>
      <c r="B75" s="56"/>
      <c r="C75" s="29"/>
      <c r="D75" s="43"/>
      <c r="E75" s="36"/>
      <c r="F75" s="46"/>
      <c r="G75" s="35"/>
      <c r="H75" s="145"/>
      <c r="J75" s="34"/>
      <c r="L75" s="45"/>
      <c r="M75" s="35"/>
    </row>
    <row r="76" spans="1:13" s="47" customFormat="1">
      <c r="A76" s="43"/>
      <c r="B76" s="56"/>
      <c r="C76" s="29"/>
      <c r="D76" s="43"/>
      <c r="E76" s="36"/>
      <c r="F76" s="46"/>
      <c r="G76" s="35"/>
      <c r="H76" s="145"/>
      <c r="J76" s="34"/>
      <c r="L76" s="45"/>
      <c r="M76" s="35"/>
    </row>
    <row r="77" spans="1:13" s="47" customFormat="1">
      <c r="A77" s="43"/>
      <c r="B77" s="56"/>
      <c r="C77" s="29"/>
      <c r="D77" s="43"/>
      <c r="E77" s="36"/>
      <c r="F77" s="46"/>
      <c r="G77" s="35"/>
      <c r="H77" s="145"/>
      <c r="J77" s="34"/>
      <c r="L77" s="45"/>
      <c r="M77" s="35"/>
    </row>
    <row r="78" spans="1:13" s="47" customFormat="1">
      <c r="A78" s="43"/>
      <c r="B78" s="56"/>
      <c r="C78" s="29"/>
      <c r="D78" s="43"/>
      <c r="E78" s="36"/>
      <c r="F78" s="46"/>
      <c r="G78" s="35"/>
      <c r="H78" s="145"/>
      <c r="J78" s="34"/>
      <c r="L78" s="45"/>
      <c r="M78" s="35"/>
    </row>
    <row r="79" spans="1:13" s="47" customFormat="1">
      <c r="A79" s="43"/>
      <c r="B79" s="56"/>
      <c r="C79" s="29"/>
      <c r="D79" s="43"/>
      <c r="E79" s="36"/>
      <c r="F79" s="46"/>
      <c r="G79" s="35"/>
      <c r="H79" s="145"/>
      <c r="J79" s="34"/>
      <c r="L79" s="45"/>
      <c r="M79" s="35"/>
    </row>
    <row r="80" spans="1:13" s="47" customFormat="1">
      <c r="A80" s="43"/>
      <c r="B80" s="56"/>
      <c r="C80" s="29"/>
      <c r="D80" s="43"/>
      <c r="E80" s="36"/>
      <c r="F80" s="46"/>
      <c r="G80" s="35"/>
      <c r="H80" s="145"/>
      <c r="J80" s="34"/>
      <c r="L80" s="45"/>
      <c r="M80" s="35"/>
    </row>
    <row r="81" spans="1:13" s="47" customFormat="1">
      <c r="A81" s="43"/>
      <c r="B81" s="56"/>
      <c r="C81" s="29"/>
      <c r="D81" s="43"/>
      <c r="E81" s="36"/>
      <c r="F81" s="46"/>
      <c r="G81" s="35"/>
      <c r="H81" s="145"/>
      <c r="J81" s="34"/>
      <c r="L81" s="45"/>
      <c r="M81" s="35"/>
    </row>
    <row r="82" spans="1:13" s="47" customFormat="1">
      <c r="A82" s="43"/>
      <c r="B82" s="56"/>
      <c r="C82" s="29"/>
      <c r="D82" s="43"/>
      <c r="E82" s="36"/>
      <c r="F82" s="46"/>
      <c r="G82" s="35"/>
      <c r="H82" s="145"/>
      <c r="J82" s="34"/>
      <c r="L82" s="45"/>
      <c r="M82" s="35"/>
    </row>
    <row r="83" spans="1:13" s="47" customFormat="1">
      <c r="A83" s="43"/>
      <c r="B83" s="56"/>
      <c r="C83" s="29"/>
      <c r="D83" s="43"/>
      <c r="E83" s="36"/>
      <c r="F83" s="46"/>
      <c r="G83" s="35"/>
      <c r="H83" s="145"/>
      <c r="J83" s="34"/>
      <c r="L83" s="45"/>
      <c r="M83" s="35"/>
    </row>
    <row r="84" spans="1:13" s="47" customFormat="1">
      <c r="A84" s="43"/>
      <c r="B84" s="56"/>
      <c r="C84" s="29"/>
      <c r="D84" s="43"/>
      <c r="E84" s="36"/>
      <c r="F84" s="46"/>
      <c r="G84" s="35"/>
      <c r="H84" s="145"/>
      <c r="J84" s="34"/>
      <c r="L84" s="45"/>
      <c r="M84" s="35"/>
    </row>
    <row r="85" spans="1:13" s="47" customFormat="1">
      <c r="A85" s="43"/>
      <c r="B85" s="56"/>
      <c r="C85" s="29"/>
      <c r="D85" s="43"/>
      <c r="E85" s="36"/>
      <c r="F85" s="46"/>
      <c r="G85" s="35"/>
      <c r="H85" s="145"/>
      <c r="J85" s="34"/>
      <c r="L85" s="45"/>
      <c r="M85" s="35"/>
    </row>
    <row r="86" spans="1:13" s="47" customFormat="1">
      <c r="A86" s="43"/>
      <c r="B86" s="56"/>
      <c r="C86" s="29"/>
      <c r="D86" s="43"/>
      <c r="E86" s="36"/>
      <c r="F86" s="46"/>
      <c r="G86" s="35"/>
      <c r="H86" s="145"/>
      <c r="J86" s="34"/>
      <c r="L86" s="45"/>
      <c r="M86" s="35"/>
    </row>
    <row r="87" spans="1:13" s="47" customFormat="1">
      <c r="A87" s="43"/>
      <c r="B87" s="56"/>
      <c r="C87" s="29"/>
      <c r="D87" s="43"/>
      <c r="E87" s="36"/>
      <c r="F87" s="46"/>
      <c r="G87" s="35"/>
      <c r="H87" s="145"/>
      <c r="J87" s="34"/>
      <c r="L87" s="45"/>
      <c r="M87" s="35"/>
    </row>
    <row r="88" spans="1:13" s="47" customFormat="1">
      <c r="A88" s="43"/>
      <c r="B88" s="56"/>
      <c r="C88" s="29"/>
      <c r="D88" s="43"/>
      <c r="E88" s="36"/>
      <c r="F88" s="46"/>
      <c r="G88" s="35"/>
      <c r="H88" s="145"/>
      <c r="J88" s="34"/>
      <c r="L88" s="45"/>
      <c r="M88" s="35"/>
    </row>
    <row r="89" spans="1:13" s="47" customFormat="1">
      <c r="A89" s="43"/>
      <c r="B89" s="56"/>
      <c r="C89" s="29"/>
      <c r="D89" s="43"/>
      <c r="E89" s="36"/>
      <c r="F89" s="46"/>
      <c r="G89" s="35"/>
      <c r="H89" s="145"/>
      <c r="J89" s="34"/>
      <c r="L89" s="45"/>
      <c r="M89" s="35"/>
    </row>
    <row r="90" spans="1:13" s="47" customFormat="1">
      <c r="A90" s="43"/>
      <c r="B90" s="56"/>
      <c r="C90" s="29"/>
      <c r="D90" s="43"/>
      <c r="E90" s="36"/>
      <c r="F90" s="46"/>
      <c r="G90" s="35"/>
      <c r="H90" s="145"/>
      <c r="J90" s="34"/>
      <c r="L90" s="45"/>
      <c r="M90" s="35"/>
    </row>
    <row r="91" spans="1:13" s="47" customFormat="1">
      <c r="A91" s="43"/>
      <c r="B91" s="56"/>
      <c r="C91" s="29"/>
      <c r="D91" s="43"/>
      <c r="E91" s="36"/>
      <c r="F91" s="46"/>
      <c r="G91" s="35"/>
      <c r="H91" s="145"/>
      <c r="J91" s="34"/>
      <c r="L91" s="45"/>
      <c r="M91" s="35"/>
    </row>
    <row r="92" spans="1:13" s="47" customFormat="1">
      <c r="A92" s="43"/>
      <c r="B92" s="56"/>
      <c r="C92" s="29"/>
      <c r="D92" s="43"/>
      <c r="E92" s="36"/>
      <c r="F92" s="46"/>
      <c r="G92" s="35"/>
      <c r="H92" s="145"/>
      <c r="J92" s="34"/>
      <c r="L92" s="45"/>
      <c r="M92" s="35"/>
    </row>
    <row r="93" spans="1:13" s="47" customFormat="1">
      <c r="A93" s="43"/>
      <c r="B93" s="56"/>
      <c r="C93" s="29"/>
      <c r="D93" s="43"/>
      <c r="E93" s="36"/>
      <c r="F93" s="46"/>
      <c r="G93" s="35"/>
      <c r="H93" s="145"/>
      <c r="J93" s="34"/>
      <c r="L93" s="45"/>
      <c r="M93" s="35"/>
    </row>
    <row r="94" spans="1:13" s="47" customFormat="1">
      <c r="A94" s="43"/>
      <c r="B94" s="56"/>
      <c r="C94" s="29"/>
      <c r="D94" s="43"/>
      <c r="E94" s="36"/>
      <c r="F94" s="46"/>
      <c r="G94" s="35"/>
      <c r="H94" s="145"/>
      <c r="J94" s="34"/>
      <c r="L94" s="45"/>
      <c r="M94" s="35"/>
    </row>
    <row r="95" spans="1:13" s="47" customFormat="1">
      <c r="A95" s="43"/>
      <c r="B95" s="56"/>
      <c r="C95" s="29"/>
      <c r="D95" s="43"/>
      <c r="E95" s="36"/>
      <c r="F95" s="46"/>
      <c r="G95" s="35"/>
      <c r="H95" s="145"/>
      <c r="J95" s="34"/>
      <c r="L95" s="45"/>
      <c r="M95" s="35"/>
    </row>
    <row r="96" spans="1:13" s="47" customFormat="1">
      <c r="A96" s="43"/>
      <c r="B96" s="56"/>
      <c r="C96" s="29"/>
      <c r="D96" s="43"/>
      <c r="E96" s="36"/>
      <c r="F96" s="46"/>
      <c r="G96" s="35"/>
      <c r="H96" s="145"/>
      <c r="J96" s="34"/>
      <c r="L96" s="45"/>
      <c r="M96" s="35"/>
    </row>
    <row r="97" spans="1:13" s="47" customFormat="1">
      <c r="A97" s="43"/>
      <c r="B97" s="56"/>
      <c r="C97" s="29"/>
      <c r="D97" s="43"/>
      <c r="E97" s="36"/>
      <c r="F97" s="46"/>
      <c r="G97" s="35"/>
      <c r="H97" s="145"/>
      <c r="J97" s="34"/>
      <c r="L97" s="45"/>
      <c r="M97" s="35"/>
    </row>
    <row r="98" spans="1:13" s="47" customFormat="1">
      <c r="A98" s="43"/>
      <c r="B98" s="56"/>
      <c r="C98" s="29"/>
      <c r="D98" s="43"/>
      <c r="E98" s="36"/>
      <c r="F98" s="46"/>
      <c r="G98" s="35"/>
      <c r="H98" s="145"/>
      <c r="J98" s="34"/>
      <c r="L98" s="45"/>
      <c r="M98" s="35"/>
    </row>
    <row r="99" spans="1:13" s="47" customFormat="1">
      <c r="A99" s="43"/>
      <c r="B99" s="56"/>
      <c r="C99" s="29"/>
      <c r="D99" s="43"/>
      <c r="E99" s="36"/>
      <c r="F99" s="46"/>
      <c r="G99" s="35"/>
      <c r="H99" s="145"/>
      <c r="J99" s="34"/>
      <c r="L99" s="45"/>
      <c r="M99" s="35"/>
    </row>
    <row r="100" spans="1:13" s="47" customFormat="1">
      <c r="A100" s="43"/>
      <c r="B100" s="56"/>
      <c r="C100" s="29"/>
      <c r="D100" s="43"/>
      <c r="E100" s="36"/>
      <c r="F100" s="46"/>
      <c r="G100" s="35"/>
      <c r="H100" s="145"/>
      <c r="J100" s="34"/>
      <c r="L100" s="45"/>
      <c r="M100" s="35"/>
    </row>
    <row r="101" spans="1:13" s="47" customFormat="1">
      <c r="A101" s="43"/>
      <c r="B101" s="56"/>
      <c r="C101" s="29"/>
      <c r="D101" s="43"/>
      <c r="E101" s="36"/>
      <c r="F101" s="46"/>
      <c r="G101" s="35"/>
      <c r="H101" s="145"/>
      <c r="J101" s="34"/>
      <c r="L101" s="45"/>
      <c r="M101" s="35"/>
    </row>
    <row r="102" spans="1:13" s="47" customFormat="1">
      <c r="A102" s="43"/>
      <c r="B102" s="56"/>
      <c r="C102" s="29"/>
      <c r="D102" s="43"/>
      <c r="E102" s="36"/>
      <c r="F102" s="46"/>
      <c r="G102" s="35"/>
      <c r="H102" s="145"/>
      <c r="J102" s="34"/>
      <c r="L102" s="45"/>
      <c r="M102" s="35"/>
    </row>
    <row r="103" spans="1:13" s="47" customFormat="1">
      <c r="A103" s="43"/>
      <c r="B103" s="56"/>
      <c r="C103" s="29"/>
      <c r="D103" s="43"/>
      <c r="E103" s="36"/>
      <c r="F103" s="46"/>
      <c r="G103" s="35"/>
      <c r="H103" s="145"/>
      <c r="J103" s="34"/>
      <c r="L103" s="45"/>
      <c r="M103" s="35"/>
    </row>
    <row r="104" spans="1:13" s="47" customFormat="1">
      <c r="A104" s="43"/>
      <c r="B104" s="56"/>
      <c r="C104" s="29"/>
      <c r="D104" s="43"/>
      <c r="E104" s="36"/>
      <c r="F104" s="46"/>
      <c r="G104" s="35"/>
      <c r="H104" s="145"/>
      <c r="J104" s="34"/>
      <c r="L104" s="45"/>
      <c r="M104" s="35"/>
    </row>
    <row r="105" spans="1:13" s="47" customFormat="1">
      <c r="A105" s="43"/>
      <c r="B105" s="56"/>
      <c r="C105" s="29"/>
      <c r="D105" s="43"/>
      <c r="E105" s="36"/>
      <c r="F105" s="46"/>
      <c r="G105" s="35"/>
      <c r="H105" s="145"/>
      <c r="J105" s="34"/>
      <c r="L105" s="45"/>
      <c r="M105" s="35"/>
    </row>
    <row r="106" spans="1:13" s="47" customFormat="1">
      <c r="A106" s="43"/>
      <c r="B106" s="56"/>
      <c r="C106" s="29"/>
      <c r="D106" s="43"/>
      <c r="E106" s="36"/>
      <c r="F106" s="46"/>
      <c r="G106" s="35"/>
      <c r="H106" s="145"/>
      <c r="J106" s="34"/>
      <c r="L106" s="45"/>
      <c r="M106" s="35"/>
    </row>
    <row r="107" spans="1:13" s="47" customFormat="1">
      <c r="A107" s="43"/>
      <c r="B107" s="56"/>
      <c r="C107" s="29"/>
      <c r="D107" s="43"/>
      <c r="E107" s="36"/>
      <c r="F107" s="46"/>
      <c r="G107" s="35"/>
      <c r="H107" s="145"/>
      <c r="J107" s="34"/>
      <c r="L107" s="45"/>
      <c r="M107" s="35"/>
    </row>
    <row r="108" spans="1:13" s="47" customFormat="1">
      <c r="A108" s="43"/>
      <c r="B108" s="56"/>
      <c r="C108" s="29"/>
      <c r="D108" s="43"/>
      <c r="E108" s="36"/>
      <c r="F108" s="46"/>
      <c r="G108" s="35"/>
      <c r="H108" s="145"/>
      <c r="J108" s="34"/>
      <c r="L108" s="45"/>
      <c r="M108" s="35"/>
    </row>
    <row r="109" spans="1:13" s="47" customFormat="1">
      <c r="A109" s="43"/>
      <c r="B109" s="56"/>
      <c r="C109" s="29"/>
      <c r="D109" s="43"/>
      <c r="E109" s="36"/>
      <c r="F109" s="46"/>
      <c r="G109" s="35"/>
      <c r="H109" s="145"/>
      <c r="J109" s="34"/>
      <c r="L109" s="45"/>
      <c r="M109" s="35"/>
    </row>
    <row r="110" spans="1:13" s="47" customFormat="1">
      <c r="A110" s="43"/>
      <c r="B110" s="56"/>
      <c r="C110" s="29"/>
      <c r="D110" s="43"/>
      <c r="E110" s="36"/>
      <c r="F110" s="46"/>
      <c r="G110" s="35"/>
      <c r="H110" s="145"/>
      <c r="J110" s="34"/>
      <c r="L110" s="45"/>
      <c r="M110" s="35"/>
    </row>
    <row r="111" spans="1:13" s="47" customFormat="1">
      <c r="A111" s="43"/>
      <c r="B111" s="56"/>
      <c r="C111" s="29"/>
      <c r="D111" s="43"/>
      <c r="E111" s="36"/>
      <c r="F111" s="46"/>
      <c r="G111" s="35"/>
      <c r="H111" s="145"/>
      <c r="J111" s="34"/>
      <c r="L111" s="45"/>
      <c r="M111" s="35"/>
    </row>
    <row r="112" spans="1:13" s="47" customFormat="1">
      <c r="A112" s="43"/>
      <c r="B112" s="56"/>
      <c r="C112" s="29"/>
      <c r="D112" s="43"/>
      <c r="E112" s="36"/>
      <c r="F112" s="46"/>
      <c r="G112" s="35"/>
      <c r="H112" s="145"/>
      <c r="J112" s="34"/>
      <c r="L112" s="45"/>
      <c r="M112" s="35"/>
    </row>
    <row r="113" spans="1:13" s="47" customFormat="1">
      <c r="A113" s="43"/>
      <c r="B113" s="56"/>
      <c r="C113" s="29"/>
      <c r="D113" s="43"/>
      <c r="E113" s="36"/>
      <c r="F113" s="46"/>
      <c r="G113" s="35"/>
      <c r="H113" s="145"/>
      <c r="J113" s="34"/>
      <c r="L113" s="45"/>
      <c r="M113" s="35"/>
    </row>
    <row r="114" spans="1:13" s="47" customFormat="1">
      <c r="A114" s="43"/>
      <c r="B114" s="56"/>
      <c r="C114" s="29"/>
      <c r="D114" s="43"/>
      <c r="E114" s="36"/>
      <c r="F114" s="46"/>
      <c r="G114" s="35"/>
      <c r="H114" s="145"/>
      <c r="J114" s="34"/>
      <c r="L114" s="45"/>
      <c r="M114" s="35"/>
    </row>
    <row r="115" spans="1:13" s="47" customFormat="1">
      <c r="A115" s="43"/>
      <c r="B115" s="56"/>
      <c r="C115" s="29"/>
      <c r="D115" s="43"/>
      <c r="E115" s="36"/>
      <c r="F115" s="46"/>
      <c r="G115" s="35"/>
      <c r="H115" s="145"/>
      <c r="J115" s="34"/>
      <c r="L115" s="45"/>
      <c r="M115" s="35"/>
    </row>
    <row r="116" spans="1:13" s="47" customFormat="1">
      <c r="A116" s="43"/>
      <c r="B116" s="56"/>
      <c r="C116" s="29"/>
      <c r="D116" s="43"/>
      <c r="E116" s="36"/>
      <c r="F116" s="46"/>
      <c r="G116" s="35"/>
      <c r="H116" s="145"/>
      <c r="J116" s="34"/>
      <c r="L116" s="45"/>
      <c r="M116" s="35"/>
    </row>
    <row r="117" spans="1:13" s="47" customFormat="1">
      <c r="A117" s="43"/>
      <c r="B117" s="56"/>
      <c r="C117" s="29"/>
      <c r="D117" s="43"/>
      <c r="E117" s="36"/>
      <c r="F117" s="46"/>
      <c r="G117" s="35"/>
      <c r="H117" s="145"/>
      <c r="J117" s="34"/>
      <c r="L117" s="45"/>
      <c r="M117" s="35"/>
    </row>
    <row r="118" spans="1:13" s="47" customFormat="1">
      <c r="A118" s="43"/>
      <c r="B118" s="56"/>
      <c r="C118" s="29"/>
      <c r="D118" s="43"/>
      <c r="E118" s="36"/>
      <c r="F118" s="46"/>
      <c r="G118" s="35"/>
      <c r="H118" s="145"/>
      <c r="J118" s="34"/>
      <c r="L118" s="45"/>
      <c r="M118" s="35"/>
    </row>
    <row r="119" spans="1:13" s="47" customFormat="1">
      <c r="A119" s="43"/>
      <c r="B119" s="56"/>
      <c r="C119" s="29"/>
      <c r="D119" s="43"/>
      <c r="E119" s="36"/>
      <c r="F119" s="46"/>
      <c r="G119" s="35"/>
      <c r="H119" s="145"/>
      <c r="J119" s="34"/>
      <c r="L119" s="45"/>
      <c r="M119" s="35"/>
    </row>
    <row r="120" spans="1:13" s="47" customFormat="1">
      <c r="A120" s="43"/>
      <c r="B120" s="56"/>
      <c r="C120" s="29"/>
      <c r="D120" s="43"/>
      <c r="E120" s="36"/>
      <c r="F120" s="46"/>
      <c r="G120" s="35"/>
      <c r="H120" s="145"/>
      <c r="J120" s="34"/>
      <c r="L120" s="45"/>
      <c r="M120" s="35"/>
    </row>
    <row r="121" spans="1:13" s="47" customFormat="1">
      <c r="A121" s="43"/>
      <c r="B121" s="56"/>
      <c r="C121" s="29"/>
      <c r="D121" s="43"/>
      <c r="E121" s="36"/>
      <c r="F121" s="46"/>
      <c r="G121" s="35"/>
      <c r="H121" s="145"/>
      <c r="J121" s="34"/>
      <c r="L121" s="45"/>
      <c r="M121" s="35"/>
    </row>
    <row r="122" spans="1:13" s="47" customFormat="1">
      <c r="A122" s="43"/>
      <c r="B122" s="56"/>
      <c r="C122" s="29"/>
      <c r="D122" s="43"/>
      <c r="E122" s="36"/>
      <c r="F122" s="46"/>
      <c r="G122" s="35"/>
      <c r="H122" s="145"/>
      <c r="J122" s="34"/>
      <c r="L122" s="45"/>
      <c r="M122" s="35"/>
    </row>
    <row r="123" spans="1:13" s="47" customFormat="1">
      <c r="A123" s="43"/>
      <c r="B123" s="56"/>
      <c r="C123" s="29"/>
      <c r="D123" s="43"/>
      <c r="E123" s="36"/>
      <c r="F123" s="46"/>
      <c r="G123" s="35"/>
      <c r="H123" s="145"/>
      <c r="J123" s="34"/>
      <c r="L123" s="45"/>
      <c r="M123" s="35"/>
    </row>
    <row r="124" spans="1:13" s="47" customFormat="1">
      <c r="A124" s="43"/>
      <c r="B124" s="56"/>
      <c r="C124" s="29"/>
      <c r="D124" s="43"/>
      <c r="E124" s="36"/>
      <c r="F124" s="46"/>
      <c r="G124" s="35"/>
      <c r="H124" s="145"/>
      <c r="J124" s="34"/>
      <c r="L124" s="45"/>
      <c r="M124" s="35"/>
    </row>
    <row r="125" spans="1:13" s="47" customFormat="1">
      <c r="A125" s="43"/>
      <c r="B125" s="56"/>
      <c r="C125" s="29"/>
      <c r="D125" s="43"/>
      <c r="E125" s="36"/>
      <c r="F125" s="46"/>
      <c r="G125" s="35"/>
      <c r="H125" s="145"/>
      <c r="J125" s="34"/>
      <c r="L125" s="45"/>
      <c r="M125" s="35"/>
    </row>
    <row r="126" spans="1:13" s="47" customFormat="1">
      <c r="A126" s="43"/>
      <c r="B126" s="56"/>
      <c r="C126" s="29"/>
      <c r="D126" s="43"/>
      <c r="E126" s="36"/>
      <c r="F126" s="46"/>
      <c r="G126" s="35"/>
      <c r="H126" s="145"/>
      <c r="J126" s="34"/>
      <c r="L126" s="45"/>
      <c r="M126" s="35"/>
    </row>
    <row r="127" spans="1:13" s="47" customFormat="1">
      <c r="A127" s="43"/>
      <c r="B127" s="56"/>
      <c r="C127" s="29"/>
      <c r="D127" s="43"/>
      <c r="E127" s="36"/>
      <c r="F127" s="46"/>
      <c r="G127" s="35"/>
      <c r="H127" s="145"/>
      <c r="J127" s="34"/>
      <c r="L127" s="45"/>
      <c r="M127" s="35"/>
    </row>
    <row r="128" spans="1:13" s="47" customFormat="1">
      <c r="A128" s="43"/>
      <c r="B128" s="56"/>
      <c r="C128" s="29"/>
      <c r="D128" s="43"/>
      <c r="E128" s="36"/>
      <c r="F128" s="46"/>
      <c r="G128" s="35"/>
      <c r="H128" s="145"/>
      <c r="J128" s="34"/>
      <c r="L128" s="45"/>
      <c r="M128" s="35"/>
    </row>
    <row r="129" spans="1:13" s="47" customFormat="1">
      <c r="A129" s="43"/>
      <c r="B129" s="56"/>
      <c r="C129" s="29"/>
      <c r="D129" s="43"/>
      <c r="E129" s="36"/>
      <c r="F129" s="46"/>
      <c r="G129" s="35"/>
      <c r="H129" s="145"/>
      <c r="J129" s="34"/>
      <c r="L129" s="45"/>
      <c r="M129" s="35"/>
    </row>
    <row r="130" spans="1:13" s="47" customFormat="1">
      <c r="A130" s="43"/>
      <c r="B130" s="56"/>
      <c r="C130" s="29"/>
      <c r="D130" s="43"/>
      <c r="E130" s="36"/>
      <c r="F130" s="46"/>
      <c r="G130" s="35"/>
      <c r="H130" s="145"/>
      <c r="J130" s="34"/>
      <c r="L130" s="45"/>
      <c r="M130" s="35"/>
    </row>
    <row r="131" spans="1:13" s="47" customFormat="1">
      <c r="A131" s="43"/>
      <c r="B131" s="56"/>
      <c r="C131" s="29"/>
      <c r="D131" s="43"/>
      <c r="E131" s="36"/>
      <c r="F131" s="46"/>
      <c r="G131" s="35"/>
      <c r="H131" s="145"/>
      <c r="J131" s="34"/>
      <c r="L131" s="45"/>
      <c r="M131" s="35"/>
    </row>
    <row r="132" spans="1:13" s="47" customFormat="1">
      <c r="A132" s="43"/>
      <c r="B132" s="56"/>
      <c r="C132" s="29"/>
      <c r="D132" s="43"/>
      <c r="E132" s="36"/>
      <c r="F132" s="46"/>
      <c r="G132" s="35"/>
      <c r="H132" s="145"/>
      <c r="J132" s="34"/>
      <c r="L132" s="45"/>
      <c r="M132" s="35"/>
    </row>
    <row r="133" spans="1:13" s="47" customFormat="1">
      <c r="A133" s="43"/>
      <c r="B133" s="56"/>
      <c r="C133" s="29"/>
      <c r="D133" s="43"/>
      <c r="E133" s="36"/>
      <c r="F133" s="46"/>
      <c r="G133" s="35"/>
      <c r="H133" s="145"/>
      <c r="J133" s="34"/>
      <c r="L133" s="45"/>
      <c r="M133" s="35"/>
    </row>
    <row r="134" spans="1:13" s="47" customFormat="1">
      <c r="A134" s="43"/>
      <c r="B134" s="56"/>
      <c r="C134" s="29"/>
      <c r="D134" s="43"/>
      <c r="E134" s="36"/>
      <c r="F134" s="46"/>
      <c r="G134" s="35"/>
      <c r="H134" s="145"/>
      <c r="J134" s="34"/>
      <c r="L134" s="45"/>
      <c r="M134" s="35"/>
    </row>
    <row r="135" spans="1:13" s="47" customFormat="1">
      <c r="A135" s="43"/>
      <c r="B135" s="56"/>
      <c r="C135" s="29"/>
      <c r="D135" s="43"/>
      <c r="E135" s="36"/>
      <c r="F135" s="46"/>
      <c r="G135" s="35"/>
      <c r="H135" s="145"/>
      <c r="J135" s="34"/>
      <c r="L135" s="45"/>
      <c r="M135" s="35"/>
    </row>
    <row r="136" spans="1:13" s="47" customFormat="1">
      <c r="A136" s="43"/>
      <c r="B136" s="56"/>
      <c r="C136" s="29"/>
      <c r="D136" s="43"/>
      <c r="E136" s="36"/>
      <c r="F136" s="46"/>
      <c r="G136" s="35"/>
      <c r="H136" s="145"/>
      <c r="J136" s="34"/>
      <c r="L136" s="45"/>
      <c r="M136" s="35"/>
    </row>
    <row r="137" spans="1:13" s="47" customFormat="1">
      <c r="A137" s="43"/>
      <c r="B137" s="56"/>
      <c r="C137" s="29"/>
      <c r="D137" s="43"/>
      <c r="E137" s="36"/>
      <c r="F137" s="46"/>
      <c r="G137" s="35"/>
      <c r="H137" s="145"/>
      <c r="J137" s="34"/>
      <c r="L137" s="45"/>
      <c r="M137" s="35"/>
    </row>
    <row r="138" spans="1:13" s="47" customFormat="1">
      <c r="A138" s="43"/>
      <c r="B138" s="56"/>
      <c r="C138" s="29"/>
      <c r="D138" s="43"/>
      <c r="E138" s="36"/>
      <c r="F138" s="46"/>
      <c r="G138" s="35"/>
      <c r="H138" s="145"/>
      <c r="J138" s="34"/>
      <c r="L138" s="45"/>
      <c r="M138" s="35"/>
    </row>
    <row r="139" spans="1:13" s="47" customFormat="1">
      <c r="A139" s="43"/>
      <c r="B139" s="56"/>
      <c r="C139" s="29"/>
      <c r="D139" s="43"/>
      <c r="E139" s="36"/>
      <c r="F139" s="46"/>
      <c r="G139" s="35"/>
      <c r="H139" s="145"/>
      <c r="J139" s="34"/>
      <c r="L139" s="45"/>
      <c r="M139" s="35"/>
    </row>
    <row r="140" spans="1:13" s="47" customFormat="1">
      <c r="A140" s="43"/>
      <c r="B140" s="56"/>
      <c r="C140" s="29"/>
      <c r="D140" s="43"/>
      <c r="E140" s="36"/>
      <c r="F140" s="46"/>
      <c r="G140" s="35"/>
      <c r="H140" s="145"/>
      <c r="J140" s="34"/>
      <c r="L140" s="45"/>
      <c r="M140" s="35"/>
    </row>
    <row r="141" spans="1:13" s="47" customFormat="1">
      <c r="A141" s="43"/>
      <c r="B141" s="56"/>
      <c r="C141" s="29"/>
      <c r="D141" s="43"/>
      <c r="E141" s="36"/>
      <c r="F141" s="46"/>
      <c r="G141" s="35"/>
      <c r="H141" s="145"/>
      <c r="J141" s="34"/>
      <c r="L141" s="45"/>
      <c r="M141" s="35"/>
    </row>
    <row r="142" spans="1:13" s="47" customFormat="1">
      <c r="A142" s="43"/>
      <c r="B142" s="56"/>
      <c r="C142" s="29"/>
      <c r="D142" s="43"/>
      <c r="E142" s="36"/>
      <c r="F142" s="46"/>
      <c r="G142" s="35"/>
      <c r="H142" s="145"/>
      <c r="J142" s="34"/>
      <c r="L142" s="45"/>
      <c r="M142" s="35"/>
    </row>
  </sheetData>
  <mergeCells count="4">
    <mergeCell ref="A1:N1"/>
    <mergeCell ref="A2:N2"/>
    <mergeCell ref="A3:N3"/>
    <mergeCell ref="A4:N4"/>
  </mergeCells>
  <phoneticPr fontId="0" type="noConversion"/>
  <pageMargins left="0.15944881889763785" right="0.15944881889763785" top="0.58629921259842532" bottom="0.38944881889763777" header="0" footer="0"/>
  <pageSetup paperSize="9" scale="74" fitToHeight="0" orientation="landscape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" enableFormatConditionsCalculation="0">
    <pageSetUpPr fitToPage="1"/>
  </sheetPr>
  <dimension ref="A1:O114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2" sqref="A2:L2"/>
    </sheetView>
  </sheetViews>
  <sheetFormatPr baseColWidth="10" defaultColWidth="8.83203125" defaultRowHeight="12" x14ac:dyDescent="0"/>
  <cols>
    <col min="1" max="1" width="4.6640625" style="27" customWidth="1"/>
    <col min="2" max="2" width="13.6640625" style="28" customWidth="1"/>
    <col min="3" max="3" width="6.6640625" style="23" customWidth="1"/>
    <col min="4" max="4" width="5.6640625" style="20" customWidth="1"/>
    <col min="5" max="5" width="22.33203125" style="30" customWidth="1"/>
    <col min="6" max="6" width="8.6640625" style="9" customWidth="1"/>
    <col min="7" max="7" width="7.6640625" style="35" customWidth="1"/>
    <col min="8" max="8" width="9.1640625" style="76" customWidth="1"/>
    <col min="9" max="9" width="14.6640625" style="18" customWidth="1"/>
    <col min="10" max="10" width="10.1640625" style="19" customWidth="1"/>
    <col min="11" max="11" width="13.6640625" style="18" customWidth="1"/>
    <col min="12" max="12" width="13.6640625" style="7" customWidth="1"/>
    <col min="13" max="13" width="9.1640625" style="70" hidden="1" customWidth="1"/>
    <col min="14" max="14" width="0" hidden="1" customWidth="1"/>
  </cols>
  <sheetData>
    <row r="1" spans="1:14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4" ht="19.5" customHeight="1">
      <c r="A2" s="180" t="s">
        <v>1715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4" ht="18" customHeight="1">
      <c r="A3" s="182" t="s">
        <v>1542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71" t="s">
        <v>1245</v>
      </c>
    </row>
    <row r="4" spans="1:14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  <c r="M4" s="72"/>
    </row>
    <row r="5" spans="1:14" s="61" customFormat="1" ht="15.25" customHeight="1">
      <c r="A5" s="3" t="s">
        <v>1756</v>
      </c>
      <c r="B5" s="5" t="s">
        <v>1757</v>
      </c>
      <c r="C5" s="60" t="s">
        <v>1516</v>
      </c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  <c r="M5" s="73" t="s">
        <v>1241</v>
      </c>
    </row>
    <row r="6" spans="1:14" s="30" customFormat="1">
      <c r="A6" s="27">
        <v>1</v>
      </c>
      <c r="B6" s="28">
        <v>36.56</v>
      </c>
      <c r="C6" s="29"/>
      <c r="D6" s="26">
        <v>1</v>
      </c>
      <c r="E6" s="30" t="s">
        <v>588</v>
      </c>
      <c r="F6" s="31">
        <f>VLOOKUP($E6,Atletas!$1:$1048576,7,FALSE)</f>
        <v>34942</v>
      </c>
      <c r="G6" s="31" t="str">
        <f>VLOOKUP($E6,Atletas!$1:$1048576,9,FALSE)</f>
        <v>Júnior</v>
      </c>
      <c r="H6" s="76" t="str">
        <f>VLOOKUP($E6,Atletas!$1:$1048576,5,FALSE)</f>
        <v>ADRAP</v>
      </c>
      <c r="I6" s="35" t="s">
        <v>1434</v>
      </c>
      <c r="J6" s="34">
        <v>41377</v>
      </c>
      <c r="K6" s="35"/>
      <c r="L6" s="35" t="s">
        <v>2280</v>
      </c>
      <c r="M6" s="44"/>
    </row>
    <row r="7" spans="1:14" s="30" customFormat="1">
      <c r="A7" s="27">
        <v>2</v>
      </c>
      <c r="B7" s="28">
        <v>36.94</v>
      </c>
      <c r="C7" s="29"/>
      <c r="D7" s="26">
        <v>1</v>
      </c>
      <c r="E7" s="30" t="s">
        <v>584</v>
      </c>
      <c r="F7" s="31">
        <f>VLOOKUP($E7,Atletas!$1:$1048576,7,FALSE)</f>
        <v>35227</v>
      </c>
      <c r="G7" s="31" t="str">
        <f>VLOOKUP($E7,Atletas!$1:$1048576,9,FALSE)</f>
        <v>Juvenil</v>
      </c>
      <c r="H7" s="76" t="str">
        <f>VLOOKUP($E7,Atletas!$1:$1048576,5,FALSE)</f>
        <v>AJS</v>
      </c>
      <c r="I7" s="35" t="s">
        <v>1434</v>
      </c>
      <c r="J7" s="34">
        <v>41412</v>
      </c>
      <c r="K7" s="35"/>
      <c r="L7" s="35" t="s">
        <v>27</v>
      </c>
      <c r="M7" s="44"/>
    </row>
    <row r="8" spans="1:14" s="30" customFormat="1">
      <c r="A8" s="27">
        <v>3</v>
      </c>
      <c r="B8" s="28">
        <v>37.85</v>
      </c>
      <c r="C8" s="29"/>
      <c r="D8" s="26" t="s">
        <v>2755</v>
      </c>
      <c r="E8" s="30" t="s">
        <v>31</v>
      </c>
      <c r="F8" s="31">
        <f>VLOOKUP($E8,Atletas!$1:$1048576,7,FALSE)</f>
        <v>35103</v>
      </c>
      <c r="G8" s="31" t="str">
        <f>VLOOKUP($E8,Atletas!$1:$1048576,9,FALSE)</f>
        <v>Juvenil</v>
      </c>
      <c r="H8" s="76" t="str">
        <f>VLOOKUP($E8,Atletas!$1:$1048576,5,FALSE)</f>
        <v>GDE</v>
      </c>
      <c r="I8" s="35" t="s">
        <v>3250</v>
      </c>
      <c r="J8" s="34">
        <v>41447</v>
      </c>
      <c r="K8" s="35"/>
      <c r="L8" s="35" t="s">
        <v>27</v>
      </c>
      <c r="M8" s="44"/>
    </row>
    <row r="9" spans="1:14" s="30" customFormat="1">
      <c r="A9" s="27">
        <v>4</v>
      </c>
      <c r="B9" s="28">
        <v>38.770000000000003</v>
      </c>
      <c r="C9" s="29"/>
      <c r="D9" s="26">
        <v>3</v>
      </c>
      <c r="E9" s="30" t="s">
        <v>750</v>
      </c>
      <c r="F9" s="31">
        <f>VLOOKUP($E9,Atletas!$1:$1048576,7,FALSE)</f>
        <v>34803</v>
      </c>
      <c r="G9" s="31" t="str">
        <f>VLOOKUP($E9,Atletas!$1:$1048576,9,FALSE)</f>
        <v>Júnior</v>
      </c>
      <c r="H9" s="76" t="str">
        <f>VLOOKUP($E9,Atletas!$1:$1048576,5,FALSE)</f>
        <v>ACDSJ</v>
      </c>
      <c r="I9" s="35" t="s">
        <v>1434</v>
      </c>
      <c r="J9" s="34">
        <v>41377</v>
      </c>
      <c r="K9" s="35"/>
      <c r="L9" s="35" t="s">
        <v>2268</v>
      </c>
      <c r="M9" s="44"/>
    </row>
    <row r="10" spans="1:14" s="30" customFormat="1">
      <c r="A10" s="27">
        <v>5</v>
      </c>
      <c r="B10" s="28">
        <v>39.22</v>
      </c>
      <c r="C10" s="29"/>
      <c r="D10" s="26" t="s">
        <v>3020</v>
      </c>
      <c r="E10" s="30" t="s">
        <v>1158</v>
      </c>
      <c r="F10" s="31">
        <f>VLOOKUP($E10,Atletas!$1:$1048576,7,FALSE)</f>
        <v>35074</v>
      </c>
      <c r="G10" s="31" t="str">
        <f>VLOOKUP($E10,Atletas!$1:$1048576,9,FALSE)</f>
        <v>Juvenil</v>
      </c>
      <c r="H10" s="76" t="str">
        <f>VLOOKUP($E10,Atletas!$1:$1048576,5,FALSE)</f>
        <v>ACDSJ</v>
      </c>
      <c r="I10" s="35" t="s">
        <v>3355</v>
      </c>
      <c r="J10" s="34">
        <v>41475</v>
      </c>
      <c r="K10" s="35"/>
      <c r="L10" s="35" t="s">
        <v>27</v>
      </c>
      <c r="M10" s="44"/>
    </row>
    <row r="11" spans="1:14" s="30" customFormat="1">
      <c r="A11" s="27">
        <v>6</v>
      </c>
      <c r="B11" s="28">
        <v>39.229999999999997</v>
      </c>
      <c r="C11" s="29"/>
      <c r="D11" s="26">
        <v>3</v>
      </c>
      <c r="E11" s="30" t="s">
        <v>52</v>
      </c>
      <c r="F11" s="31">
        <f>VLOOKUP($E11,Atletas!$1:$1048576,7,FALSE)</f>
        <v>36231</v>
      </c>
      <c r="G11" s="31" t="str">
        <f>VLOOKUP($E11,Atletas!$1:$1048576,9,FALSE)</f>
        <v>Iniciado</v>
      </c>
      <c r="H11" s="76" t="str">
        <f>VLOOKUP($E11,Atletas!$1:$1048576,5,FALSE)</f>
        <v>ACDSJ</v>
      </c>
      <c r="I11" s="35" t="s">
        <v>1434</v>
      </c>
      <c r="J11" s="34">
        <v>41412</v>
      </c>
      <c r="K11" s="35"/>
      <c r="L11" s="35" t="s">
        <v>27</v>
      </c>
      <c r="M11" s="44"/>
      <c r="N11" s="44"/>
    </row>
    <row r="12" spans="1:14" s="30" customFormat="1">
      <c r="A12" s="27">
        <v>7</v>
      </c>
      <c r="B12" s="28">
        <v>39.6</v>
      </c>
      <c r="C12" s="29"/>
      <c r="D12" s="26">
        <v>4</v>
      </c>
      <c r="E12" s="30" t="s">
        <v>1028</v>
      </c>
      <c r="F12" s="31">
        <f>VLOOKUP($E12,Atletas!$1:$1048576,7,FALSE)</f>
        <v>33978</v>
      </c>
      <c r="G12" s="31" t="str">
        <f>VLOOKUP($E12,Atletas!$1:$1048576,9,FALSE)</f>
        <v>S/Sub-23</v>
      </c>
      <c r="H12" s="76" t="str">
        <f>VLOOKUP($E12,Atletas!$1:$1048576,5,FALSE)</f>
        <v>GDE</v>
      </c>
      <c r="I12" s="35" t="s">
        <v>1434</v>
      </c>
      <c r="J12" s="34">
        <v>41377</v>
      </c>
      <c r="K12" s="35"/>
      <c r="L12" s="35" t="s">
        <v>2263</v>
      </c>
      <c r="M12" s="44"/>
    </row>
    <row r="13" spans="1:14" s="30" customFormat="1">
      <c r="A13" s="27">
        <v>8</v>
      </c>
      <c r="B13" s="28">
        <v>40.15</v>
      </c>
      <c r="C13" s="29"/>
      <c r="D13" s="26">
        <v>5</v>
      </c>
      <c r="E13" s="30" t="s">
        <v>1653</v>
      </c>
      <c r="F13" s="31">
        <f>VLOOKUP($E13,Atletas!$1:$1048576,7,FALSE)</f>
        <v>34120</v>
      </c>
      <c r="G13" s="31" t="str">
        <f>VLOOKUP($E13,Atletas!$1:$1048576,9,FALSE)</f>
        <v>S/Sub-23</v>
      </c>
      <c r="H13" s="76" t="str">
        <f>VLOOKUP($E13,Atletas!$1:$1048576,5,FALSE)</f>
        <v>GDE</v>
      </c>
      <c r="I13" s="35" t="s">
        <v>1434</v>
      </c>
      <c r="J13" s="34">
        <v>41377</v>
      </c>
      <c r="K13" s="35"/>
      <c r="L13" s="35" t="s">
        <v>2267</v>
      </c>
      <c r="M13" s="44"/>
    </row>
    <row r="14" spans="1:14" s="30" customFormat="1">
      <c r="A14" s="27">
        <v>9</v>
      </c>
      <c r="B14" s="28">
        <v>40.81</v>
      </c>
      <c r="C14" s="29"/>
      <c r="D14" s="26">
        <v>2</v>
      </c>
      <c r="E14" s="30" t="s">
        <v>2142</v>
      </c>
      <c r="F14" s="31">
        <f>VLOOKUP($E14,Atletas!$1:$1048576,7,FALSE)</f>
        <v>35776</v>
      </c>
      <c r="G14" s="31" t="str">
        <f>VLOOKUP($E14,Atletas!$1:$1048576,9,FALSE)</f>
        <v>Juvenil</v>
      </c>
      <c r="H14" s="76" t="str">
        <f>VLOOKUP($E14,Atletas!$1:$1048576,5,FALSE)</f>
        <v>GDE</v>
      </c>
      <c r="I14" s="35" t="s">
        <v>1434</v>
      </c>
      <c r="J14" s="34">
        <v>41391</v>
      </c>
      <c r="K14" s="35"/>
      <c r="L14" s="35" t="s">
        <v>27</v>
      </c>
      <c r="M14" s="44"/>
    </row>
    <row r="15" spans="1:14" s="30" customFormat="1">
      <c r="A15" s="27">
        <v>10</v>
      </c>
      <c r="B15" s="28">
        <v>41.45</v>
      </c>
      <c r="C15" s="29"/>
      <c r="D15" s="26" t="s">
        <v>3020</v>
      </c>
      <c r="E15" s="30" t="s">
        <v>2177</v>
      </c>
      <c r="F15" s="31">
        <f>VLOOKUP($E15,Atletas!$1:$1048576,7,FALSE)</f>
        <v>35358</v>
      </c>
      <c r="G15" s="31" t="str">
        <f>VLOOKUP($E15,Atletas!$1:$1048576,9,FALSE)</f>
        <v>Juvenil</v>
      </c>
      <c r="H15" s="76" t="str">
        <f>VLOOKUP($E15,Atletas!$1:$1048576,5,FALSE)</f>
        <v>AJS</v>
      </c>
      <c r="I15" s="35" t="s">
        <v>1434</v>
      </c>
      <c r="J15" s="34">
        <v>41398</v>
      </c>
      <c r="K15" s="35"/>
      <c r="L15" s="35" t="s">
        <v>27</v>
      </c>
      <c r="M15" s="44"/>
      <c r="N15" s="44"/>
    </row>
    <row r="16" spans="1:14" s="30" customFormat="1">
      <c r="A16" s="27">
        <v>11</v>
      </c>
      <c r="B16" s="28">
        <v>42.43</v>
      </c>
      <c r="C16" s="29"/>
      <c r="D16" s="26">
        <v>5</v>
      </c>
      <c r="E16" s="30" t="s">
        <v>29</v>
      </c>
      <c r="F16" s="31">
        <f>VLOOKUP($E16,Atletas!$1:$1048576,7,FALSE)</f>
        <v>35636</v>
      </c>
      <c r="G16" s="31" t="str">
        <f>VLOOKUP($E16,Atletas!$1:$1048576,9,FALSE)</f>
        <v>Juvenil</v>
      </c>
      <c r="H16" s="76" t="str">
        <f>VLOOKUP($E16,Atletas!$1:$1048576,5,FALSE)</f>
        <v>CSM</v>
      </c>
      <c r="I16" s="35" t="s">
        <v>1434</v>
      </c>
      <c r="J16" s="34">
        <v>41412</v>
      </c>
      <c r="K16" s="35"/>
      <c r="L16" s="35" t="s">
        <v>27</v>
      </c>
      <c r="M16" s="44"/>
      <c r="N16" s="44"/>
    </row>
    <row r="17" spans="1:15" s="30" customFormat="1">
      <c r="A17" s="27">
        <v>12</v>
      </c>
      <c r="B17" s="28">
        <v>42.44</v>
      </c>
      <c r="C17" s="29"/>
      <c r="D17" s="26">
        <v>6</v>
      </c>
      <c r="E17" s="30" t="s">
        <v>1719</v>
      </c>
      <c r="F17" s="31">
        <f>VLOOKUP($E17,Atletas!$1:$1048576,7,FALSE)</f>
        <v>34744</v>
      </c>
      <c r="G17" s="31" t="str">
        <f>VLOOKUP($E17,Atletas!$1:$1048576,9,FALSE)</f>
        <v>Júnior</v>
      </c>
      <c r="H17" s="76" t="str">
        <f>VLOOKUP($E17,Atletas!$1:$1048576,5,FALSE)</f>
        <v>AJS</v>
      </c>
      <c r="I17" s="35" t="s">
        <v>1434</v>
      </c>
      <c r="J17" s="34">
        <v>41377</v>
      </c>
      <c r="K17" s="35"/>
      <c r="L17" s="35" t="s">
        <v>2276</v>
      </c>
      <c r="M17" s="44"/>
    </row>
    <row r="18" spans="1:15" s="30" customFormat="1">
      <c r="A18" s="27">
        <v>13</v>
      </c>
      <c r="B18" s="28">
        <v>45.15</v>
      </c>
      <c r="C18" s="29"/>
      <c r="D18" s="26">
        <v>6</v>
      </c>
      <c r="E18" s="30" t="s">
        <v>3145</v>
      </c>
      <c r="F18" s="31">
        <f>VLOOKUP($E18,Atletas!$1:$1048576,7,FALSE)</f>
        <v>35240</v>
      </c>
      <c r="G18" s="31" t="str">
        <f>VLOOKUP($E18,Atletas!$1:$1048576,9,FALSE)</f>
        <v>Juvenil</v>
      </c>
      <c r="H18" s="76" t="str">
        <f>VLOOKUP($E18,Atletas!$1:$1048576,5,FALSE)</f>
        <v>ADRAP</v>
      </c>
      <c r="I18" s="35" t="s">
        <v>1434</v>
      </c>
      <c r="J18" s="34">
        <v>41412</v>
      </c>
      <c r="K18" s="35"/>
      <c r="L18" s="35" t="s">
        <v>27</v>
      </c>
      <c r="M18" s="44"/>
    </row>
    <row r="19" spans="1:15" s="30" customFormat="1">
      <c r="A19" s="27">
        <v>14</v>
      </c>
      <c r="B19" s="28">
        <v>45.72</v>
      </c>
      <c r="C19" s="29"/>
      <c r="D19" s="26" t="s">
        <v>3020</v>
      </c>
      <c r="E19" s="30" t="s">
        <v>1787</v>
      </c>
      <c r="F19" s="31">
        <f>VLOOKUP($E19,Atletas!$1:$1048576,7,FALSE)</f>
        <v>35285</v>
      </c>
      <c r="G19" s="31" t="str">
        <f>VLOOKUP($E19,Atletas!$1:$1048576,9,FALSE)</f>
        <v>Juvenil</v>
      </c>
      <c r="H19" s="76" t="str">
        <f>VLOOKUP($E19,Atletas!$1:$1048576,5,FALSE)</f>
        <v>CSM</v>
      </c>
      <c r="I19" s="35" t="s">
        <v>1434</v>
      </c>
      <c r="J19" s="34">
        <v>41398</v>
      </c>
      <c r="K19" s="35"/>
      <c r="L19" s="35" t="s">
        <v>27</v>
      </c>
      <c r="M19" s="44"/>
    </row>
    <row r="20" spans="1:15" s="30" customFormat="1">
      <c r="A20" s="27">
        <v>15</v>
      </c>
      <c r="B20" s="28">
        <v>48.43</v>
      </c>
      <c r="C20" s="29"/>
      <c r="D20" s="26" t="s">
        <v>3020</v>
      </c>
      <c r="E20" s="30" t="s">
        <v>2967</v>
      </c>
      <c r="F20" s="31">
        <f>VLOOKUP($E20,Atletas!$1:$1048576,7,FALSE)</f>
        <v>35714</v>
      </c>
      <c r="G20" s="31" t="str">
        <f>VLOOKUP($E20,Atletas!$1:$1048576,9,FALSE)</f>
        <v>Juvenil</v>
      </c>
      <c r="H20" s="76" t="str">
        <f>VLOOKUP($E20,Atletas!$1:$1048576,5,FALSE)</f>
        <v>ADRAP</v>
      </c>
      <c r="I20" s="35" t="s">
        <v>1434</v>
      </c>
      <c r="J20" s="34">
        <v>41398</v>
      </c>
      <c r="K20" s="35"/>
      <c r="L20" s="35" t="s">
        <v>27</v>
      </c>
      <c r="M20" s="44"/>
    </row>
    <row r="21" spans="1:15" s="30" customFormat="1">
      <c r="A21" s="27">
        <v>16</v>
      </c>
      <c r="B21" s="28">
        <v>49.11</v>
      </c>
      <c r="C21" s="29"/>
      <c r="D21" s="26" t="s">
        <v>3020</v>
      </c>
      <c r="E21" s="30" t="s">
        <v>39</v>
      </c>
      <c r="F21" s="31">
        <f>VLOOKUP($E21,Atletas!$1:$1048576,7,FALSE)</f>
        <v>35251</v>
      </c>
      <c r="G21" s="31" t="str">
        <f>VLOOKUP($E21,Atletas!$1:$1048576,9,FALSE)</f>
        <v>Juvenil</v>
      </c>
      <c r="H21" s="76" t="str">
        <f>VLOOKUP($E21,Atletas!$1:$1048576,5,FALSE)</f>
        <v>CSM</v>
      </c>
      <c r="I21" s="35" t="s">
        <v>1434</v>
      </c>
      <c r="J21" s="34">
        <v>41398</v>
      </c>
      <c r="K21" s="35"/>
      <c r="L21" s="35" t="s">
        <v>27</v>
      </c>
      <c r="M21" s="44"/>
      <c r="N21" s="44"/>
    </row>
    <row r="22" spans="1:15" s="30" customFormat="1">
      <c r="A22" s="27"/>
      <c r="B22" s="28"/>
      <c r="C22" s="29"/>
      <c r="D22" s="26"/>
      <c r="E22" s="30" t="s">
        <v>1458</v>
      </c>
      <c r="F22" s="31" t="e">
        <f>VLOOKUP($E22,Atletas!$1:$1048576,7,FALSE)</f>
        <v>#N/A</v>
      </c>
      <c r="G22" s="31" t="e">
        <f>VLOOKUP($E22,Atletas!$1:$1048576,9,FALSE)</f>
        <v>#N/A</v>
      </c>
      <c r="H22" s="76" t="e">
        <f>VLOOKUP($E22,Atletas!$1:$1048576,5,FALSE)</f>
        <v>#N/A</v>
      </c>
      <c r="I22" s="35"/>
      <c r="J22" s="34"/>
      <c r="K22" s="35"/>
      <c r="L22" s="35" t="s">
        <v>2262</v>
      </c>
      <c r="M22" s="44"/>
      <c r="O22" s="30" t="str">
        <f>IF(L22="rp",CONCATENATE(B22," - 12"),L22)</f>
        <v>35"06 - 12</v>
      </c>
    </row>
    <row r="23" spans="1:15" s="30" customFormat="1">
      <c r="A23" s="27"/>
      <c r="B23" s="28"/>
      <c r="C23" s="29"/>
      <c r="D23" s="26"/>
      <c r="E23" s="30" t="s">
        <v>1521</v>
      </c>
      <c r="F23" s="31">
        <f>VLOOKUP($E23,Atletas!$1:$1048576,7,FALSE)</f>
        <v>33242</v>
      </c>
      <c r="G23" s="31" t="str">
        <f>VLOOKUP($E23,Atletas!$1:$1048576,9,FALSE)</f>
        <v>S/Sub-23</v>
      </c>
      <c r="H23" s="76" t="str">
        <f>VLOOKUP($E23,Atletas!$1:$1048576,5,FALSE)</f>
        <v>CSM</v>
      </c>
      <c r="I23" s="35"/>
      <c r="J23" s="34"/>
      <c r="K23" s="35"/>
      <c r="L23" s="35" t="s">
        <v>2264</v>
      </c>
      <c r="M23" s="44"/>
    </row>
    <row r="24" spans="1:15" s="30" customFormat="1">
      <c r="A24" s="27"/>
      <c r="B24" s="28"/>
      <c r="C24" s="29"/>
      <c r="D24" s="26"/>
      <c r="E24" s="30" t="s">
        <v>1156</v>
      </c>
      <c r="F24" s="31">
        <f>VLOOKUP($E24,Atletas!$1:$1048576,7,FALSE)</f>
        <v>33887</v>
      </c>
      <c r="G24" s="31" t="str">
        <f>VLOOKUP($E24,Atletas!$1:$1048576,9,FALSE)</f>
        <v>S/Sub-23</v>
      </c>
      <c r="H24" s="76" t="str">
        <f>VLOOKUP($E24,Atletas!$1:$1048576,5,FALSE)</f>
        <v>GDE</v>
      </c>
      <c r="I24" s="35"/>
      <c r="J24" s="34"/>
      <c r="K24" s="35"/>
      <c r="L24" s="35" t="s">
        <v>2265</v>
      </c>
      <c r="M24" s="44"/>
    </row>
    <row r="25" spans="1:15" s="30" customFormat="1">
      <c r="A25" s="27"/>
      <c r="B25" s="28"/>
      <c r="C25" s="29"/>
      <c r="D25" s="26"/>
      <c r="E25" s="30" t="s">
        <v>1473</v>
      </c>
      <c r="F25" s="31">
        <f>VLOOKUP($E25,Atletas!$1:$1048576,7,FALSE)</f>
        <v>33975</v>
      </c>
      <c r="G25" s="31" t="str">
        <f>VLOOKUP($E25,Atletas!$1:$1048576,9,FALSE)</f>
        <v>S/Sub-23</v>
      </c>
      <c r="H25" s="76" t="str">
        <f>VLOOKUP($E25,Atletas!$1:$1048576,5,FALSE)</f>
        <v>CSM</v>
      </c>
      <c r="I25" s="35"/>
      <c r="J25" s="34"/>
      <c r="K25" s="35"/>
      <c r="L25" s="35" t="s">
        <v>2266</v>
      </c>
      <c r="M25" s="44"/>
    </row>
    <row r="26" spans="1:15" s="30" customFormat="1">
      <c r="A26" s="27"/>
      <c r="B26" s="28"/>
      <c r="C26" s="29"/>
      <c r="D26" s="26"/>
      <c r="E26" s="30" t="s">
        <v>1566</v>
      </c>
      <c r="F26" s="31">
        <f>VLOOKUP($E26,Atletas!$1:$1048576,7,FALSE)</f>
        <v>34591</v>
      </c>
      <c r="G26" s="31" t="str">
        <f>VLOOKUP($E26,Atletas!$1:$1048576,9,FALSE)</f>
        <v>Júnior</v>
      </c>
      <c r="H26" s="76" t="s">
        <v>1567</v>
      </c>
      <c r="I26" s="35"/>
      <c r="J26" s="34"/>
      <c r="K26" s="35"/>
      <c r="L26" s="35" t="s">
        <v>1842</v>
      </c>
      <c r="M26" s="44"/>
    </row>
    <row r="27" spans="1:15" s="30" customFormat="1">
      <c r="A27" s="27"/>
      <c r="B27" s="28"/>
      <c r="C27" s="29"/>
      <c r="D27" s="26"/>
      <c r="E27" s="30" t="s">
        <v>619</v>
      </c>
      <c r="F27" s="31">
        <f>VLOOKUP($E27,Atletas!$1:$1048576,7,FALSE)</f>
        <v>34090</v>
      </c>
      <c r="G27" s="31" t="str">
        <f>VLOOKUP($E27,Atletas!$1:$1048576,9,FALSE)</f>
        <v>S/Sub-23</v>
      </c>
      <c r="H27" s="76" t="s">
        <v>1567</v>
      </c>
      <c r="I27" s="35"/>
      <c r="J27" s="34"/>
      <c r="K27" s="35"/>
      <c r="L27" s="35" t="s">
        <v>1843</v>
      </c>
      <c r="M27" s="44"/>
    </row>
    <row r="28" spans="1:15" s="30" customFormat="1">
      <c r="A28" s="27"/>
      <c r="B28" s="28"/>
      <c r="C28" s="29"/>
      <c r="D28" s="26"/>
      <c r="E28" s="30" t="s">
        <v>1656</v>
      </c>
      <c r="F28" s="31">
        <f>VLOOKUP($E28,Atletas!$1:$1048576,7,FALSE)</f>
        <v>27985</v>
      </c>
      <c r="G28" s="31" t="str">
        <f>VLOOKUP($E28,Atletas!$1:$1048576,9,FALSE)</f>
        <v>S/Veterano</v>
      </c>
      <c r="H28" s="76" t="str">
        <f>VLOOKUP($E28,Atletas!$1:$1048576,5,FALSE)</f>
        <v>CSM</v>
      </c>
      <c r="I28" s="35"/>
      <c r="J28" s="34"/>
      <c r="K28" s="35"/>
      <c r="L28" s="35" t="s">
        <v>2269</v>
      </c>
    </row>
    <row r="29" spans="1:15" s="30" customFormat="1">
      <c r="A29" s="27"/>
      <c r="B29" s="28"/>
      <c r="C29" s="29"/>
      <c r="D29" s="26"/>
      <c r="E29" s="30" t="s">
        <v>1420</v>
      </c>
      <c r="F29" s="31">
        <f>VLOOKUP($E29,Atletas!$1:$1048576,7,FALSE)</f>
        <v>34220</v>
      </c>
      <c r="G29" s="31" t="str">
        <f>VLOOKUP($E29,Atletas!$1:$1048576,9,FALSE)</f>
        <v>S/Sub-23</v>
      </c>
      <c r="H29" s="76" t="str">
        <f>VLOOKUP($E29,Atletas!$1:$1048576,5,FALSE)</f>
        <v>AJS</v>
      </c>
      <c r="I29" s="35"/>
      <c r="J29" s="34"/>
      <c r="K29" s="35"/>
      <c r="L29" s="35" t="s">
        <v>2270</v>
      </c>
      <c r="M29" s="44"/>
    </row>
    <row r="30" spans="1:15" s="30" customFormat="1">
      <c r="A30" s="27"/>
      <c r="B30" s="28"/>
      <c r="C30" s="29"/>
      <c r="D30" s="26"/>
      <c r="E30" s="30" t="s">
        <v>1094</v>
      </c>
      <c r="F30" s="31">
        <f>VLOOKUP($E30,Atletas!$1:$1048576,7,FALSE)</f>
        <v>33930</v>
      </c>
      <c r="G30" s="31" t="str">
        <f>VLOOKUP($E30,Atletas!$1:$1048576,9,FALSE)</f>
        <v>S/Sub-23</v>
      </c>
      <c r="H30" s="76" t="str">
        <f>VLOOKUP($E30,Atletas!$1:$1048576,5,FALSE)</f>
        <v>AJS</v>
      </c>
      <c r="I30" s="35"/>
      <c r="J30" s="34"/>
      <c r="K30" s="35"/>
      <c r="L30" s="35" t="s">
        <v>2271</v>
      </c>
      <c r="M30" s="44"/>
    </row>
    <row r="31" spans="1:15" s="30" customFormat="1">
      <c r="A31" s="27"/>
      <c r="B31" s="28"/>
      <c r="C31" s="29"/>
      <c r="D31" s="26"/>
      <c r="E31" s="30" t="s">
        <v>2112</v>
      </c>
      <c r="F31" s="31">
        <f>VLOOKUP($E31,Atletas!$1:$1048576,7,FALSE)</f>
        <v>35028</v>
      </c>
      <c r="G31" s="31" t="str">
        <f>VLOOKUP($E31,Atletas!$1:$1048576,9,FALSE)</f>
        <v>Júnior</v>
      </c>
      <c r="H31" s="76" t="str">
        <f>VLOOKUP($E31,Atletas!$1:$1048576,5,FALSE)</f>
        <v>AJS</v>
      </c>
      <c r="I31" s="35"/>
      <c r="J31" s="34"/>
      <c r="K31" s="35"/>
      <c r="L31" s="35" t="s">
        <v>2272</v>
      </c>
      <c r="M31" s="44"/>
      <c r="N31" s="44"/>
    </row>
    <row r="32" spans="1:15" s="30" customFormat="1">
      <c r="A32" s="27"/>
      <c r="B32" s="28"/>
      <c r="C32" s="29"/>
      <c r="D32" s="26"/>
      <c r="E32" s="30" t="s">
        <v>1223</v>
      </c>
      <c r="F32" s="31">
        <f>VLOOKUP($E32,Atletas!$1:$1048576,7,FALSE)</f>
        <v>34779</v>
      </c>
      <c r="G32" s="31" t="str">
        <f>VLOOKUP($E32,Atletas!$1:$1048576,9,FALSE)</f>
        <v>Júnior</v>
      </c>
      <c r="H32" s="76" t="str">
        <f>VLOOKUP($E32,Atletas!$1:$1048576,5,FALSE)</f>
        <v>AJS</v>
      </c>
      <c r="I32" s="35"/>
      <c r="J32" s="34"/>
      <c r="K32" s="35"/>
      <c r="L32" s="35" t="s">
        <v>1846</v>
      </c>
      <c r="M32" s="44"/>
    </row>
    <row r="33" spans="1:14" s="30" customFormat="1">
      <c r="A33" s="27"/>
      <c r="B33" s="28"/>
      <c r="C33" s="29"/>
      <c r="D33" s="26"/>
      <c r="E33" s="30" t="s">
        <v>679</v>
      </c>
      <c r="F33" s="31">
        <f>VLOOKUP($E33,Atletas!$1:$1048576,7,FALSE)</f>
        <v>35305</v>
      </c>
      <c r="G33" s="31" t="str">
        <f>VLOOKUP($E33,Atletas!$1:$1048576,9,FALSE)</f>
        <v>Juvenil</v>
      </c>
      <c r="H33" s="76" t="str">
        <f>VLOOKUP($E33,Atletas!$1:$1048576,5,FALSE)</f>
        <v>GDE</v>
      </c>
      <c r="I33" s="35"/>
      <c r="J33" s="34"/>
      <c r="K33" s="35"/>
      <c r="L33" s="35" t="s">
        <v>2273</v>
      </c>
      <c r="M33" s="44"/>
    </row>
    <row r="34" spans="1:14" s="30" customFormat="1">
      <c r="A34" s="27"/>
      <c r="B34" s="28"/>
      <c r="C34" s="29"/>
      <c r="D34" s="26"/>
      <c r="E34" s="30" t="s">
        <v>824</v>
      </c>
      <c r="F34" s="31">
        <f>VLOOKUP($E34,Atletas!$1:$1048576,7,FALSE)</f>
        <v>34501</v>
      </c>
      <c r="G34" s="31" t="str">
        <f>VLOOKUP($E34,Atletas!$1:$1048576,9,FALSE)</f>
        <v>Júnior</v>
      </c>
      <c r="H34" s="76" t="str">
        <f>VLOOKUP($E34,Atletas!$1:$1048576,5,FALSE)</f>
        <v>CSM</v>
      </c>
      <c r="I34" s="35"/>
      <c r="J34" s="34"/>
      <c r="K34" s="35"/>
      <c r="L34" s="35" t="s">
        <v>1848</v>
      </c>
      <c r="M34" s="44"/>
    </row>
    <row r="35" spans="1:14" s="30" customFormat="1">
      <c r="A35" s="27"/>
      <c r="B35" s="28"/>
      <c r="C35" s="29"/>
      <c r="D35" s="26"/>
      <c r="E35" s="30" t="s">
        <v>1730</v>
      </c>
      <c r="F35" s="31" t="e">
        <f>VLOOKUP($E35,Atletas!$1:$1048576,7,FALSE)</f>
        <v>#N/A</v>
      </c>
      <c r="G35" s="31" t="e">
        <f>VLOOKUP($E35,Atletas!$1:$1048576,9,FALSE)</f>
        <v>#N/A</v>
      </c>
      <c r="H35" s="76" t="e">
        <f>VLOOKUP($E35,Atletas!$1:$1048576,5,FALSE)</f>
        <v>#N/A</v>
      </c>
      <c r="I35" s="35"/>
      <c r="J35" s="34"/>
      <c r="K35" s="35"/>
      <c r="L35" s="35" t="s">
        <v>2274</v>
      </c>
      <c r="M35" s="44"/>
    </row>
    <row r="36" spans="1:14" s="30" customFormat="1">
      <c r="A36" s="27"/>
      <c r="B36" s="28"/>
      <c r="C36" s="29"/>
      <c r="D36" s="26"/>
      <c r="E36" s="30" t="s">
        <v>54</v>
      </c>
      <c r="F36" s="31">
        <f>VLOOKUP($E36,Atletas!$1:$1048576,7,FALSE)</f>
        <v>34452</v>
      </c>
      <c r="G36" s="31" t="str">
        <f>VLOOKUP($E36,Atletas!$1:$1048576,9,FALSE)</f>
        <v>Júnior</v>
      </c>
      <c r="H36" s="76" t="str">
        <f>VLOOKUP($E36,Atletas!$1:$1048576,5,FALSE)</f>
        <v>GDE</v>
      </c>
      <c r="I36" s="35"/>
      <c r="J36" s="34"/>
      <c r="K36" s="35"/>
      <c r="L36" s="35" t="s">
        <v>2281</v>
      </c>
      <c r="M36" s="44"/>
      <c r="N36" s="44"/>
    </row>
    <row r="37" spans="1:14" s="30" customFormat="1">
      <c r="A37" s="27"/>
      <c r="B37" s="28"/>
      <c r="C37" s="29"/>
      <c r="D37" s="26"/>
      <c r="E37" s="30" t="s">
        <v>589</v>
      </c>
      <c r="F37" s="31">
        <f>VLOOKUP($E37,Atletas!$1:$1048576,7,FALSE)</f>
        <v>35109</v>
      </c>
      <c r="G37" s="31" t="str">
        <f>VLOOKUP($E37,Atletas!$1:$1048576,9,FALSE)</f>
        <v>Juvenil</v>
      </c>
      <c r="H37" s="76" t="str">
        <f>VLOOKUP($E37,Atletas!$1:$1048576,5,FALSE)</f>
        <v>CSM</v>
      </c>
      <c r="I37" s="35"/>
      <c r="J37" s="34"/>
      <c r="K37" s="35"/>
      <c r="L37" s="35" t="s">
        <v>2275</v>
      </c>
      <c r="M37" s="44"/>
    </row>
    <row r="38" spans="1:14" s="30" customFormat="1">
      <c r="A38" s="27"/>
      <c r="B38" s="28"/>
      <c r="C38" s="29"/>
      <c r="D38" s="26"/>
      <c r="E38" s="30" t="s">
        <v>2142</v>
      </c>
      <c r="F38" s="31">
        <f>VLOOKUP($E38,Atletas!$1:$1048576,7,FALSE)</f>
        <v>35776</v>
      </c>
      <c r="G38" s="31" t="str">
        <f>VLOOKUP($E38,Atletas!$1:$1048576,9,FALSE)</f>
        <v>Juvenil</v>
      </c>
      <c r="H38" s="76" t="str">
        <f>VLOOKUP($E38,Atletas!$1:$1048576,5,FALSE)</f>
        <v>GDE</v>
      </c>
      <c r="I38" s="35"/>
      <c r="J38" s="34"/>
      <c r="K38" s="35"/>
      <c r="L38" s="35" t="s">
        <v>2277</v>
      </c>
      <c r="M38" s="44"/>
    </row>
    <row r="39" spans="1:14" s="30" customFormat="1">
      <c r="A39" s="27"/>
      <c r="B39" s="28"/>
      <c r="C39" s="29"/>
      <c r="D39" s="26"/>
      <c r="E39" s="30" t="s">
        <v>2175</v>
      </c>
      <c r="F39" s="31">
        <f>VLOOKUP($E39,Atletas!$1:$1048576,7,FALSE)</f>
        <v>34457</v>
      </c>
      <c r="G39" s="31" t="str">
        <f>VLOOKUP($E39,Atletas!$1:$1048576,9,FALSE)</f>
        <v>Júnior</v>
      </c>
      <c r="H39" s="76" t="str">
        <f>VLOOKUP($E39,Atletas!$1:$1048576,5,FALSE)</f>
        <v>CSM</v>
      </c>
      <c r="I39" s="35"/>
      <c r="J39" s="34"/>
      <c r="K39" s="35"/>
      <c r="L39" s="35" t="s">
        <v>2278</v>
      </c>
      <c r="M39" s="44"/>
    </row>
    <row r="40" spans="1:14" s="30" customFormat="1">
      <c r="A40" s="27"/>
      <c r="B40" s="28"/>
      <c r="C40" s="29"/>
      <c r="D40" s="26"/>
      <c r="E40" s="30" t="s">
        <v>2140</v>
      </c>
      <c r="F40" s="31" t="e">
        <f>VLOOKUP($E40,Atletas!$1:$1048576,7,FALSE)</f>
        <v>#N/A</v>
      </c>
      <c r="G40" s="31" t="e">
        <f>VLOOKUP($E40,Atletas!$1:$1048576,9,FALSE)</f>
        <v>#N/A</v>
      </c>
      <c r="H40" s="76" t="e">
        <f>VLOOKUP($E40,Atletas!$1:$1048576,5,FALSE)</f>
        <v>#N/A</v>
      </c>
      <c r="I40" s="35"/>
      <c r="J40" s="34"/>
      <c r="K40" s="35"/>
      <c r="L40" s="35" t="s">
        <v>2279</v>
      </c>
      <c r="M40" s="44"/>
    </row>
    <row r="41" spans="1:14" s="30" customFormat="1">
      <c r="A41" s="27"/>
      <c r="B41" s="28"/>
      <c r="C41" s="29"/>
      <c r="D41" s="26"/>
      <c r="E41" s="30" t="s">
        <v>1581</v>
      </c>
      <c r="F41" s="31">
        <f>VLOOKUP($E41,Atletas!$1:$1048576,7,FALSE)</f>
        <v>34457</v>
      </c>
      <c r="G41" s="31" t="str">
        <f>VLOOKUP($E41,Atletas!$1:$1048576,9,FALSE)</f>
        <v>Júnior</v>
      </c>
      <c r="H41" s="76" t="str">
        <f>VLOOKUP($E41,Atletas!$1:$1048576,5,FALSE)</f>
        <v>ADRAP</v>
      </c>
      <c r="I41" s="35"/>
      <c r="J41" s="34"/>
      <c r="K41" s="35"/>
      <c r="L41" s="35" t="s">
        <v>1841</v>
      </c>
      <c r="M41" s="44"/>
      <c r="N41" s="30" t="str">
        <f>CONCATENATE(B41," - 11")</f>
        <v xml:space="preserve"> - 11</v>
      </c>
    </row>
    <row r="42" spans="1:14" s="30" customFormat="1">
      <c r="A42" s="27"/>
      <c r="B42" s="28"/>
      <c r="C42" s="29"/>
      <c r="D42" s="26"/>
      <c r="E42" s="30" t="s">
        <v>1224</v>
      </c>
      <c r="F42" s="31">
        <f>VLOOKUP($E42,Atletas!$1:$1048576,7,FALSE)</f>
        <v>34174</v>
      </c>
      <c r="G42" s="31" t="str">
        <f>VLOOKUP($E42,Atletas!$1:$1048576,9,FALSE)</f>
        <v>S/Sub-23</v>
      </c>
      <c r="H42" s="76" t="str">
        <f>VLOOKUP($E42,Atletas!$1:$1048576,5,FALSE)</f>
        <v>ACDSJ</v>
      </c>
      <c r="I42" s="35"/>
      <c r="J42" s="34"/>
      <c r="K42" s="35"/>
      <c r="L42" s="35" t="s">
        <v>1844</v>
      </c>
      <c r="M42" s="44"/>
    </row>
    <row r="43" spans="1:14" s="30" customFormat="1">
      <c r="A43" s="27"/>
      <c r="B43" s="28"/>
      <c r="C43" s="29"/>
      <c r="D43" s="26"/>
      <c r="E43" s="30" t="s">
        <v>1157</v>
      </c>
      <c r="F43" s="31">
        <f>VLOOKUP($E43,Atletas!$1:$1048576,7,FALSE)</f>
        <v>34691</v>
      </c>
      <c r="G43" s="31" t="str">
        <f>VLOOKUP($E43,Atletas!$1:$1048576,9,FALSE)</f>
        <v>Júnior</v>
      </c>
      <c r="H43" s="76" t="str">
        <f>VLOOKUP($E43,Atletas!$1:$1048576,5,FALSE)</f>
        <v>GDE</v>
      </c>
      <c r="I43" s="35"/>
      <c r="J43" s="34"/>
      <c r="K43" s="35"/>
      <c r="L43" s="35" t="s">
        <v>1845</v>
      </c>
      <c r="M43" s="44"/>
    </row>
    <row r="44" spans="1:14" s="30" customFormat="1">
      <c r="A44" s="27"/>
      <c r="B44" s="28"/>
      <c r="C44" s="29"/>
      <c r="D44" s="26"/>
      <c r="E44" s="30" t="s">
        <v>1114</v>
      </c>
      <c r="F44" s="31">
        <f>VLOOKUP($E44,Atletas!$1:$1048576,7,FALSE)</f>
        <v>35509</v>
      </c>
      <c r="G44" s="31" t="str">
        <f>VLOOKUP($E44,Atletas!$1:$1048576,9,FALSE)</f>
        <v>Juvenil</v>
      </c>
      <c r="H44" s="76" t="str">
        <f>VLOOKUP($E44,Atletas!$1:$1048576,5,FALSE)</f>
        <v>GDE</v>
      </c>
      <c r="I44" s="35"/>
      <c r="J44" s="34"/>
      <c r="K44" s="35"/>
      <c r="L44" s="35" t="s">
        <v>1847</v>
      </c>
      <c r="M44" s="44"/>
    </row>
    <row r="45" spans="1:14" s="30" customFormat="1">
      <c r="A45" s="27"/>
      <c r="B45" s="28"/>
      <c r="C45" s="29"/>
      <c r="D45" s="26"/>
      <c r="E45" s="30" t="s">
        <v>669</v>
      </c>
      <c r="F45" s="31" t="e">
        <f>VLOOKUP($E45,Atletas!$1:$1048576,7,FALSE)</f>
        <v>#N/A</v>
      </c>
      <c r="G45" s="31" t="e">
        <f>VLOOKUP($E45,Atletas!$1:$1048576,9,FALSE)</f>
        <v>#N/A</v>
      </c>
      <c r="H45" s="76" t="e">
        <f>VLOOKUP($E45,Atletas!$1:$1048576,5,FALSE)</f>
        <v>#N/A</v>
      </c>
      <c r="I45" s="35"/>
      <c r="J45" s="34"/>
      <c r="K45" s="35"/>
      <c r="L45" s="35" t="s">
        <v>435</v>
      </c>
      <c r="M45" s="44"/>
    </row>
    <row r="46" spans="1:14" s="30" customFormat="1">
      <c r="A46" s="27"/>
      <c r="B46" s="28"/>
      <c r="C46" s="29"/>
      <c r="D46" s="26"/>
      <c r="E46" s="30" t="s">
        <v>1564</v>
      </c>
      <c r="F46" s="31" t="e">
        <f>VLOOKUP($E46,Atletas!$1:$1048576,7,FALSE)</f>
        <v>#N/A</v>
      </c>
      <c r="G46" s="31" t="e">
        <f>VLOOKUP($E46,Atletas!$1:$1048576,9,FALSE)</f>
        <v>#N/A</v>
      </c>
      <c r="H46" s="76" t="e">
        <f>VLOOKUP($E46,Atletas!$1:$1048576,5,FALSE)</f>
        <v>#N/A</v>
      </c>
      <c r="I46" s="35"/>
      <c r="J46" s="34"/>
      <c r="K46" s="35"/>
      <c r="L46" s="35" t="s">
        <v>441</v>
      </c>
      <c r="M46" s="44"/>
    </row>
    <row r="47" spans="1:14" s="30" customFormat="1">
      <c r="A47" s="27"/>
      <c r="B47" s="28"/>
      <c r="C47" s="29"/>
      <c r="D47" s="26"/>
      <c r="E47" s="30" t="s">
        <v>21</v>
      </c>
      <c r="F47" s="31">
        <f>VLOOKUP($E47,Atletas!$1:$1048576,7,FALSE)</f>
        <v>34446</v>
      </c>
      <c r="G47" s="31" t="str">
        <f>VLOOKUP($E47,Atletas!$1:$1048576,9,FALSE)</f>
        <v>Júnior</v>
      </c>
      <c r="H47" s="76" t="str">
        <f>VLOOKUP($E47,Atletas!$1:$1048576,5,FALSE)</f>
        <v>AJS</v>
      </c>
      <c r="I47" s="35"/>
      <c r="J47" s="34"/>
      <c r="K47" s="35"/>
      <c r="L47" s="35" t="s">
        <v>1849</v>
      </c>
      <c r="M47" s="44"/>
    </row>
    <row r="48" spans="1:14" s="30" customFormat="1">
      <c r="A48" s="27"/>
      <c r="B48" s="28"/>
      <c r="C48" s="29"/>
      <c r="D48" s="26"/>
      <c r="E48" s="30" t="s">
        <v>912</v>
      </c>
      <c r="F48" s="31" t="e">
        <f>VLOOKUP($E48,Atletas!$1:$1048576,7,FALSE)</f>
        <v>#N/A</v>
      </c>
      <c r="G48" s="31" t="e">
        <f>VLOOKUP($E48,Atletas!$1:$1048576,9,FALSE)</f>
        <v>#N/A</v>
      </c>
      <c r="H48" s="76" t="e">
        <f>VLOOKUP($E48,Atletas!$1:$1048576,5,FALSE)</f>
        <v>#N/A</v>
      </c>
      <c r="I48" s="35"/>
      <c r="J48" s="34"/>
      <c r="K48" s="35"/>
      <c r="L48" s="35" t="s">
        <v>442</v>
      </c>
      <c r="M48" s="44"/>
    </row>
    <row r="49" spans="1:14" s="30" customFormat="1">
      <c r="A49" s="27"/>
      <c r="B49" s="28"/>
      <c r="C49" s="29"/>
      <c r="D49" s="26"/>
      <c r="E49" s="30" t="s">
        <v>5</v>
      </c>
      <c r="F49" s="31" t="e">
        <f>VLOOKUP($E49,Atletas!$1:$1048576,7,FALSE)</f>
        <v>#N/A</v>
      </c>
      <c r="G49" s="31" t="e">
        <f>VLOOKUP($E49,Atletas!$1:$1048576,9,FALSE)</f>
        <v>#N/A</v>
      </c>
      <c r="H49" s="76" t="e">
        <f>VLOOKUP($E49,Atletas!$1:$1048576,5,FALSE)</f>
        <v>#N/A</v>
      </c>
      <c r="I49" s="35"/>
      <c r="J49" s="34"/>
      <c r="K49" s="35"/>
      <c r="L49" s="35" t="s">
        <v>1850</v>
      </c>
      <c r="M49" s="44"/>
    </row>
    <row r="50" spans="1:14" s="30" customFormat="1">
      <c r="A50" s="27"/>
      <c r="B50" s="28"/>
      <c r="C50" s="29"/>
      <c r="D50" s="26"/>
      <c r="E50" s="30" t="s">
        <v>3</v>
      </c>
      <c r="F50" s="31" t="e">
        <f>VLOOKUP($E50,Atletas!$1:$1048576,7,FALSE)</f>
        <v>#N/A</v>
      </c>
      <c r="G50" s="31" t="e">
        <f>VLOOKUP($E50,Atletas!$1:$1048576,9,FALSE)</f>
        <v>#N/A</v>
      </c>
      <c r="H50" s="76" t="e">
        <f>VLOOKUP($E50,Atletas!$1:$1048576,5,FALSE)</f>
        <v>#N/A</v>
      </c>
      <c r="I50" s="35"/>
      <c r="J50" s="34"/>
      <c r="K50" s="35"/>
      <c r="L50" s="35" t="s">
        <v>1851</v>
      </c>
      <c r="M50" s="44"/>
    </row>
    <row r="51" spans="1:14" s="30" customFormat="1">
      <c r="A51" s="27"/>
      <c r="B51" s="28"/>
      <c r="C51" s="29"/>
      <c r="D51" s="26"/>
      <c r="E51" s="30" t="s">
        <v>1635</v>
      </c>
      <c r="F51" s="31">
        <f>VLOOKUP($E51,Atletas!$1:$1048576,7,FALSE)</f>
        <v>34686</v>
      </c>
      <c r="G51" s="31" t="str">
        <f>VLOOKUP($E51,Atletas!$1:$1048576,9,FALSE)</f>
        <v>Júnior</v>
      </c>
      <c r="H51" s="76" t="str">
        <f>VLOOKUP($E51,Atletas!$1:$1048576,5,FALSE)</f>
        <v>GDE</v>
      </c>
      <c r="I51" s="35"/>
      <c r="J51" s="34"/>
      <c r="K51" s="35"/>
      <c r="L51" s="35" t="s">
        <v>1851</v>
      </c>
      <c r="M51" s="44"/>
    </row>
    <row r="52" spans="1:14" s="30" customFormat="1">
      <c r="A52" s="27"/>
      <c r="B52" s="28"/>
      <c r="C52" s="29"/>
      <c r="D52" s="26"/>
      <c r="E52" s="30" t="s">
        <v>1274</v>
      </c>
      <c r="F52" s="31">
        <f>VLOOKUP($E52,Atletas!$1:$1048576,7,FALSE)</f>
        <v>34392</v>
      </c>
      <c r="G52" s="31" t="str">
        <f>VLOOKUP($E52,Atletas!$1:$1048576,9,FALSE)</f>
        <v>Júnior</v>
      </c>
      <c r="H52" s="76" t="str">
        <f>VLOOKUP($E52,Atletas!$1:$1048576,5,FALSE)</f>
        <v>AJS</v>
      </c>
      <c r="I52" s="35"/>
      <c r="J52" s="34"/>
      <c r="K52" s="35"/>
      <c r="L52" s="35" t="s">
        <v>1852</v>
      </c>
      <c r="M52" s="44"/>
    </row>
    <row r="53" spans="1:14" s="30" customFormat="1">
      <c r="A53" s="27"/>
      <c r="B53" s="28"/>
      <c r="C53" s="29"/>
      <c r="D53" s="26"/>
      <c r="E53" s="30" t="s">
        <v>1724</v>
      </c>
      <c r="F53" s="31">
        <f>VLOOKUP($E53,Atletas!$1:$1048576,7,FALSE)</f>
        <v>34927</v>
      </c>
      <c r="G53" s="31" t="str">
        <f>VLOOKUP($E53,Atletas!$1:$1048576,9,FALSE)</f>
        <v>Júnior</v>
      </c>
      <c r="H53" s="76" t="str">
        <f>VLOOKUP($E53,Atletas!$1:$1048576,5,FALSE)</f>
        <v>ACDSJ</v>
      </c>
      <c r="I53" s="35"/>
      <c r="J53" s="34"/>
      <c r="K53" s="35"/>
      <c r="L53" s="35" t="s">
        <v>1853</v>
      </c>
      <c r="M53" s="44"/>
    </row>
    <row r="54" spans="1:14" s="30" customFormat="1">
      <c r="A54" s="27"/>
      <c r="B54" s="28"/>
      <c r="C54" s="29"/>
      <c r="D54" s="26"/>
      <c r="E54" s="30" t="s">
        <v>1655</v>
      </c>
      <c r="F54" s="31">
        <f>VLOOKUP($E54,Atletas!$1:$1048576,7,FALSE)</f>
        <v>33755</v>
      </c>
      <c r="G54" s="31" t="str">
        <f>VLOOKUP($E54,Atletas!$1:$1048576,9,FALSE)</f>
        <v>S/Sub-23</v>
      </c>
      <c r="H54" s="76" t="str">
        <f>VLOOKUP($E54,Atletas!$1:$1048576,5,FALSE)</f>
        <v>ADRAP</v>
      </c>
      <c r="I54" s="35"/>
      <c r="J54" s="34"/>
      <c r="K54" s="35"/>
      <c r="L54" s="35" t="s">
        <v>871</v>
      </c>
      <c r="M54" s="44"/>
    </row>
    <row r="55" spans="1:14" s="30" customFormat="1">
      <c r="A55" s="27"/>
      <c r="B55" s="28"/>
      <c r="C55" s="29"/>
      <c r="D55" s="26"/>
      <c r="E55" s="30" t="s">
        <v>1700</v>
      </c>
      <c r="F55" s="31" t="e">
        <f>VLOOKUP($E55,Atletas!$1:$1048576,7,FALSE)</f>
        <v>#N/A</v>
      </c>
      <c r="G55" s="31" t="e">
        <f>VLOOKUP($E55,Atletas!$1:$1048576,9,FALSE)</f>
        <v>#N/A</v>
      </c>
      <c r="H55" s="76" t="e">
        <f>VLOOKUP($E55,Atletas!$1:$1048576,5,FALSE)</f>
        <v>#N/A</v>
      </c>
      <c r="I55" s="35"/>
      <c r="J55" s="34"/>
      <c r="K55" s="35"/>
      <c r="L55" s="35" t="s">
        <v>872</v>
      </c>
      <c r="M55" s="44"/>
    </row>
    <row r="56" spans="1:14" s="30" customFormat="1">
      <c r="A56" s="27"/>
      <c r="B56" s="28"/>
      <c r="C56" s="29"/>
      <c r="D56" s="26"/>
      <c r="E56" s="30" t="s">
        <v>1457</v>
      </c>
      <c r="F56" s="31" t="e">
        <f>VLOOKUP($E56,Atletas!$1:$1048576,7,FALSE)</f>
        <v>#N/A</v>
      </c>
      <c r="G56" s="31" t="e">
        <f>VLOOKUP($E56,Atletas!$1:$1048576,9,FALSE)</f>
        <v>#N/A</v>
      </c>
      <c r="H56" s="76" t="e">
        <f>VLOOKUP($E56,Atletas!$1:$1048576,5,FALSE)</f>
        <v>#N/A</v>
      </c>
      <c r="I56" s="35"/>
      <c r="J56" s="34"/>
      <c r="K56" s="35"/>
      <c r="L56" s="35" t="s">
        <v>1280</v>
      </c>
      <c r="M56" s="44"/>
    </row>
    <row r="57" spans="1:14" s="30" customFormat="1">
      <c r="A57" s="27"/>
      <c r="B57" s="28"/>
      <c r="C57" s="29"/>
      <c r="D57" s="26"/>
      <c r="E57" s="30" t="s">
        <v>1284</v>
      </c>
      <c r="F57" s="31">
        <f>VLOOKUP($E57,Atletas!$1:$1048576,7,FALSE)</f>
        <v>32563</v>
      </c>
      <c r="G57" s="31" t="str">
        <f>VLOOKUP($E57,Atletas!$1:$1048576,9,FALSE)</f>
        <v>Sénior</v>
      </c>
      <c r="H57" s="76" t="str">
        <f>VLOOKUP($E57,Atletas!$1:$1048576,5,FALSE)</f>
        <v>GDE</v>
      </c>
      <c r="I57" s="35"/>
      <c r="J57" s="34"/>
      <c r="K57" s="35"/>
      <c r="L57" s="35" t="s">
        <v>1204</v>
      </c>
    </row>
    <row r="58" spans="1:14" s="30" customFormat="1">
      <c r="A58" s="27"/>
      <c r="B58" s="28"/>
      <c r="C58" s="29"/>
      <c r="D58" s="26"/>
      <c r="E58" s="30" t="s">
        <v>1249</v>
      </c>
      <c r="F58" s="31">
        <f>VLOOKUP($E58,Atletas!$1:$1048576,7,FALSE)</f>
        <v>33247</v>
      </c>
      <c r="G58" s="31" t="str">
        <f>VLOOKUP($E58,Atletas!$1:$1048576,9,FALSE)</f>
        <v>S/Sub-23</v>
      </c>
      <c r="H58" s="76" t="str">
        <f>VLOOKUP($E58,Atletas!$1:$1048576,5,FALSE)</f>
        <v>ADRAP</v>
      </c>
      <c r="I58" s="35"/>
      <c r="J58" s="34"/>
      <c r="K58" s="35"/>
      <c r="L58" s="35" t="s">
        <v>1205</v>
      </c>
    </row>
    <row r="59" spans="1:14" s="30" customFormat="1">
      <c r="A59" s="27"/>
      <c r="B59" s="28"/>
      <c r="C59" s="29"/>
      <c r="D59" s="26"/>
      <c r="E59" s="30" t="s">
        <v>1366</v>
      </c>
      <c r="F59" s="31" t="e">
        <f>VLOOKUP($E59,Atletas!$1:$1048576,7,FALSE)</f>
        <v>#N/A</v>
      </c>
      <c r="G59" s="31" t="e">
        <f>VLOOKUP($E59,Atletas!$1:$1048576,9,FALSE)</f>
        <v>#N/A</v>
      </c>
      <c r="H59" s="76" t="e">
        <f>VLOOKUP($E59,Atletas!$1:$1048576,5,FALSE)</f>
        <v>#N/A</v>
      </c>
      <c r="I59" s="35"/>
      <c r="J59" s="34"/>
      <c r="K59" s="35"/>
      <c r="L59" s="35" t="s">
        <v>1131</v>
      </c>
    </row>
    <row r="60" spans="1:14" s="30" customFormat="1">
      <c r="A60" s="27"/>
      <c r="B60" s="28"/>
      <c r="C60" s="29"/>
      <c r="D60" s="26"/>
      <c r="E60" s="30" t="s">
        <v>1727</v>
      </c>
      <c r="F60" s="31" t="e">
        <f>VLOOKUP($E60,Atletas!$1:$1048576,7,FALSE)</f>
        <v>#N/A</v>
      </c>
      <c r="G60" s="31" t="e">
        <f>VLOOKUP($E60,Atletas!$1:$1048576,9,FALSE)</f>
        <v>#N/A</v>
      </c>
      <c r="H60" s="76" t="e">
        <f>VLOOKUP($E60,Atletas!$1:$1048576,5,FALSE)</f>
        <v>#N/A</v>
      </c>
      <c r="I60" s="35"/>
      <c r="J60" s="34"/>
      <c r="K60" s="35"/>
      <c r="L60" s="35" t="s">
        <v>873</v>
      </c>
      <c r="M60" s="44"/>
      <c r="N60" s="44"/>
    </row>
    <row r="61" spans="1:14" s="30" customFormat="1">
      <c r="A61" s="27"/>
      <c r="B61" s="28"/>
      <c r="C61" s="29"/>
      <c r="D61" s="26"/>
      <c r="E61" s="30" t="s">
        <v>1690</v>
      </c>
      <c r="F61" s="31" t="e">
        <f>VLOOKUP($E61,Atletas!$1:$1048576,7,FALSE)</f>
        <v>#N/A</v>
      </c>
      <c r="G61" s="31" t="e">
        <f>VLOOKUP($E61,Atletas!$1:$1048576,9,FALSE)</f>
        <v>#N/A</v>
      </c>
      <c r="H61" s="76" t="e">
        <f>VLOOKUP($E61,Atletas!$1:$1048576,5,FALSE)</f>
        <v>#N/A</v>
      </c>
      <c r="I61" s="35"/>
      <c r="J61" s="34"/>
      <c r="K61" s="35"/>
      <c r="L61" s="35" t="s">
        <v>874</v>
      </c>
      <c r="M61" s="44"/>
    </row>
    <row r="62" spans="1:14" s="30" customFormat="1">
      <c r="A62" s="27"/>
      <c r="B62" s="28"/>
      <c r="C62" s="29"/>
      <c r="D62" s="26"/>
      <c r="E62" s="30" t="s">
        <v>1507</v>
      </c>
      <c r="F62" s="31" t="e">
        <f>VLOOKUP($E62,Atletas!$1:$1048576,7,FALSE)</f>
        <v>#N/A</v>
      </c>
      <c r="G62" s="31" t="e">
        <f>VLOOKUP($E62,Atletas!$1:$1048576,9,FALSE)</f>
        <v>#N/A</v>
      </c>
      <c r="H62" s="76" t="e">
        <f>VLOOKUP($E62,Atletas!$1:$1048576,5,FALSE)</f>
        <v>#N/A</v>
      </c>
      <c r="I62" s="35"/>
      <c r="J62" s="34"/>
      <c r="K62" s="35"/>
      <c r="L62" s="35" t="s">
        <v>1132</v>
      </c>
    </row>
    <row r="63" spans="1:14" s="30" customFormat="1">
      <c r="A63" s="27"/>
      <c r="B63" s="28"/>
      <c r="C63" s="29"/>
      <c r="D63" s="26"/>
      <c r="E63" s="30" t="s">
        <v>1505</v>
      </c>
      <c r="F63" s="31">
        <f>VLOOKUP($E63,Atletas!$1:$1048576,7,FALSE)</f>
        <v>33369</v>
      </c>
      <c r="G63" s="31" t="str">
        <f>VLOOKUP($E63,Atletas!$1:$1048576,9,FALSE)</f>
        <v>S/Sub-23</v>
      </c>
      <c r="H63" s="76" t="str">
        <f>VLOOKUP($E63,Atletas!$1:$1048576,5,FALSE)</f>
        <v>AJS</v>
      </c>
      <c r="I63" s="35"/>
      <c r="J63" s="34"/>
      <c r="K63" s="35"/>
      <c r="L63" s="35" t="s">
        <v>1133</v>
      </c>
    </row>
    <row r="64" spans="1:14" s="30" customFormat="1">
      <c r="A64" s="27"/>
      <c r="B64" s="28"/>
      <c r="C64" s="29"/>
      <c r="D64" s="26"/>
      <c r="E64" s="30" t="s">
        <v>1721</v>
      </c>
      <c r="F64" s="31">
        <f>VLOOKUP($E64,Atletas!$1:$1048576,7,FALSE)</f>
        <v>33591</v>
      </c>
      <c r="G64" s="31" t="str">
        <f>VLOOKUP($E64,Atletas!$1:$1048576,9,FALSE)</f>
        <v>S/Sub-23</v>
      </c>
      <c r="H64" s="76" t="str">
        <f>VLOOKUP($E64,Atletas!$1:$1048576,5,FALSE)</f>
        <v>CSM</v>
      </c>
      <c r="I64" s="35"/>
      <c r="J64" s="34"/>
      <c r="K64" s="35"/>
      <c r="L64" s="35" t="s">
        <v>434</v>
      </c>
      <c r="M64" s="44"/>
    </row>
    <row r="65" spans="1:14" s="30" customFormat="1">
      <c r="A65" s="27"/>
      <c r="B65" s="28"/>
      <c r="C65" s="29"/>
      <c r="D65" s="26"/>
      <c r="E65" s="30" t="s">
        <v>1254</v>
      </c>
      <c r="F65" s="31" t="e">
        <f>VLOOKUP($E65,Atletas!$1:$1048576,7,FALSE)</f>
        <v>#N/A</v>
      </c>
      <c r="G65" s="31" t="e">
        <f>VLOOKUP($E65,Atletas!$1:$1048576,9,FALSE)</f>
        <v>#N/A</v>
      </c>
      <c r="H65" s="76" t="e">
        <f>VLOOKUP($E65,Atletas!$1:$1048576,5,FALSE)</f>
        <v>#N/A</v>
      </c>
      <c r="I65" s="35"/>
      <c r="J65" s="34"/>
      <c r="K65" s="35"/>
      <c r="L65" s="35" t="s">
        <v>1134</v>
      </c>
      <c r="M65" s="44"/>
      <c r="N65" s="44"/>
    </row>
    <row r="66" spans="1:14" s="30" customFormat="1">
      <c r="A66" s="27"/>
      <c r="B66" s="28"/>
      <c r="C66" s="29"/>
      <c r="D66" s="26"/>
      <c r="E66" s="30" t="s">
        <v>1508</v>
      </c>
      <c r="F66" s="31">
        <f>VLOOKUP($E66,Atletas!$1:$1048576,7,FALSE)</f>
        <v>34271</v>
      </c>
      <c r="G66" s="31" t="str">
        <f>VLOOKUP($E66,Atletas!$1:$1048576,9,FALSE)</f>
        <v>S/Sub-23</v>
      </c>
      <c r="H66" s="76" t="str">
        <f>VLOOKUP($E66,Atletas!$1:$1048576,5,FALSE)</f>
        <v>AJS</v>
      </c>
      <c r="I66" s="35"/>
      <c r="J66" s="34"/>
      <c r="K66" s="35"/>
      <c r="L66" s="35" t="s">
        <v>436</v>
      </c>
      <c r="M66" s="44"/>
    </row>
    <row r="67" spans="1:14" s="30" customFormat="1">
      <c r="A67" s="27"/>
      <c r="B67" s="28"/>
      <c r="C67" s="29"/>
      <c r="D67" s="26"/>
      <c r="E67" s="30" t="s">
        <v>1487</v>
      </c>
      <c r="F67" s="31" t="e">
        <f>VLOOKUP($E67,Atletas!$1:$1048576,7,FALSE)</f>
        <v>#N/A</v>
      </c>
      <c r="G67" s="31" t="e">
        <f>VLOOKUP($E67,Atletas!$1:$1048576,9,FALSE)</f>
        <v>#N/A</v>
      </c>
      <c r="H67" s="76" t="e">
        <f>VLOOKUP($E67,Atletas!$1:$1048576,5,FALSE)</f>
        <v>#N/A</v>
      </c>
      <c r="I67" s="35"/>
      <c r="J67" s="34"/>
      <c r="K67" s="35"/>
      <c r="L67" s="35" t="s">
        <v>1135</v>
      </c>
    </row>
    <row r="68" spans="1:14" s="30" customFormat="1">
      <c r="A68" s="27"/>
      <c r="B68" s="28"/>
      <c r="C68" s="29"/>
      <c r="D68" s="26"/>
      <c r="E68" s="30" t="s">
        <v>1423</v>
      </c>
      <c r="F68" s="31" t="e">
        <f>VLOOKUP($E68,Atletas!$1:$1048576,7,FALSE)</f>
        <v>#N/A</v>
      </c>
      <c r="G68" s="31" t="e">
        <f>VLOOKUP($E68,Atletas!$1:$1048576,9,FALSE)</f>
        <v>#N/A</v>
      </c>
      <c r="H68" s="76" t="e">
        <f>VLOOKUP($E68,Atletas!$1:$1048576,5,FALSE)</f>
        <v>#N/A</v>
      </c>
      <c r="I68" s="35"/>
      <c r="J68" s="34"/>
      <c r="K68" s="35"/>
      <c r="L68" s="35" t="s">
        <v>1327</v>
      </c>
      <c r="M68" s="44"/>
    </row>
    <row r="69" spans="1:14" s="30" customFormat="1">
      <c r="A69" s="27"/>
      <c r="B69" s="28"/>
      <c r="C69" s="29"/>
      <c r="D69" s="26"/>
      <c r="E69" s="30" t="s">
        <v>1222</v>
      </c>
      <c r="F69" s="31" t="e">
        <f>VLOOKUP($E69,Atletas!$1:$1048576,7,FALSE)</f>
        <v>#N/A</v>
      </c>
      <c r="G69" s="31" t="e">
        <f>VLOOKUP($E69,Atletas!$1:$1048576,9,FALSE)</f>
        <v>#N/A</v>
      </c>
      <c r="H69" s="76" t="e">
        <f>VLOOKUP($E69,Atletas!$1:$1048576,5,FALSE)</f>
        <v>#N/A</v>
      </c>
      <c r="I69" s="35"/>
      <c r="J69" s="34"/>
      <c r="K69" s="35"/>
      <c r="L69" s="35" t="s">
        <v>1128</v>
      </c>
    </row>
    <row r="70" spans="1:14" s="30" customFormat="1">
      <c r="A70" s="27"/>
      <c r="B70" s="28"/>
      <c r="C70" s="29"/>
      <c r="D70" s="26"/>
      <c r="E70" s="30" t="s">
        <v>1283</v>
      </c>
      <c r="F70" s="31" t="e">
        <f>VLOOKUP($E70,Atletas!$1:$1048576,7,FALSE)</f>
        <v>#N/A</v>
      </c>
      <c r="G70" s="31" t="e">
        <f>VLOOKUP($E70,Atletas!$1:$1048576,9,FALSE)</f>
        <v>#N/A</v>
      </c>
      <c r="H70" s="76" t="e">
        <f>VLOOKUP($E70,Atletas!$1:$1048576,5,FALSE)</f>
        <v>#N/A</v>
      </c>
      <c r="I70" s="35"/>
      <c r="J70" s="34"/>
      <c r="K70" s="35"/>
      <c r="L70" s="35" t="s">
        <v>1202</v>
      </c>
      <c r="M70" s="44"/>
    </row>
    <row r="71" spans="1:14" s="30" customFormat="1">
      <c r="A71" s="27"/>
      <c r="B71" s="28"/>
      <c r="C71" s="29"/>
      <c r="D71" s="26"/>
      <c r="E71" s="30" t="s">
        <v>1661</v>
      </c>
      <c r="F71" s="31">
        <f>VLOOKUP($E71,Atletas!$1:$1048576,7,FALSE)</f>
        <v>33462</v>
      </c>
      <c r="G71" s="31" t="str">
        <f>VLOOKUP($E71,Atletas!$1:$1048576,9,FALSE)</f>
        <v>S/Sub-23</v>
      </c>
      <c r="H71" s="76" t="str">
        <f>VLOOKUP($E71,Atletas!$1:$1048576,5,FALSE)</f>
        <v>GDE</v>
      </c>
      <c r="I71" s="35"/>
      <c r="J71" s="34"/>
      <c r="K71" s="35"/>
      <c r="L71" s="35" t="s">
        <v>875</v>
      </c>
      <c r="M71" s="44"/>
    </row>
    <row r="72" spans="1:14" s="30" customFormat="1">
      <c r="A72" s="27"/>
      <c r="B72" s="28"/>
      <c r="C72" s="29"/>
      <c r="D72" s="26"/>
      <c r="E72" s="30" t="s">
        <v>1555</v>
      </c>
      <c r="F72" s="31">
        <f>VLOOKUP($E72,Atletas!$1:$1048576,7,FALSE)</f>
        <v>32952</v>
      </c>
      <c r="G72" s="31" t="str">
        <f>VLOOKUP($E72,Atletas!$1:$1048576,9,FALSE)</f>
        <v>Sénior</v>
      </c>
      <c r="H72" s="76" t="str">
        <f>VLOOKUP($E72,Atletas!$1:$1048576,5,FALSE)</f>
        <v>ADRAP</v>
      </c>
      <c r="I72" s="35"/>
      <c r="J72" s="34"/>
      <c r="K72" s="35"/>
      <c r="L72" s="35" t="s">
        <v>876</v>
      </c>
      <c r="M72" s="44"/>
    </row>
    <row r="73" spans="1:14" s="30" customFormat="1">
      <c r="A73" s="27"/>
      <c r="B73" s="28"/>
      <c r="C73" s="29"/>
      <c r="D73" s="26"/>
      <c r="E73" s="30" t="s">
        <v>1253</v>
      </c>
      <c r="F73" s="31" t="e">
        <f>VLOOKUP($E73,Atletas!$1:$1048576,7,FALSE)</f>
        <v>#N/A</v>
      </c>
      <c r="G73" s="31" t="e">
        <f>VLOOKUP($E73,Atletas!$1:$1048576,9,FALSE)</f>
        <v>#N/A</v>
      </c>
      <c r="H73" s="76" t="e">
        <f>VLOOKUP($E73,Atletas!$1:$1048576,5,FALSE)</f>
        <v>#N/A</v>
      </c>
      <c r="I73" s="35"/>
      <c r="J73" s="34"/>
      <c r="K73" s="35"/>
      <c r="L73" s="35" t="s">
        <v>1328</v>
      </c>
      <c r="M73" s="44"/>
    </row>
    <row r="74" spans="1:14" s="30" customFormat="1">
      <c r="A74" s="27"/>
      <c r="B74" s="28"/>
      <c r="C74" s="29"/>
      <c r="D74" s="26"/>
      <c r="E74" s="30" t="s">
        <v>899</v>
      </c>
      <c r="F74" s="31" t="e">
        <f>VLOOKUP($E74,Atletas!$1:$1048576,7,FALSE)</f>
        <v>#N/A</v>
      </c>
      <c r="G74" s="31" t="e">
        <f>VLOOKUP($E74,Atletas!$1:$1048576,9,FALSE)</f>
        <v>#N/A</v>
      </c>
      <c r="H74" s="76" t="e">
        <f>VLOOKUP($E74,Atletas!$1:$1048576,5,FALSE)</f>
        <v>#N/A</v>
      </c>
      <c r="I74" s="35"/>
      <c r="J74" s="34"/>
      <c r="K74" s="35"/>
      <c r="L74" s="35" t="s">
        <v>437</v>
      </c>
      <c r="M74" s="44"/>
    </row>
    <row r="75" spans="1:14" s="30" customFormat="1">
      <c r="A75" s="27"/>
      <c r="B75" s="28"/>
      <c r="C75" s="29"/>
      <c r="D75" s="26"/>
      <c r="E75" s="30" t="s">
        <v>1514</v>
      </c>
      <c r="F75" s="31">
        <f>VLOOKUP($E75,Atletas!$1:$1048576,7,FALSE)</f>
        <v>32549</v>
      </c>
      <c r="G75" s="31" t="str">
        <f>VLOOKUP($E75,Atletas!$1:$1048576,9,FALSE)</f>
        <v>Sénior</v>
      </c>
      <c r="H75" s="76" t="str">
        <f>VLOOKUP($E75,Atletas!$1:$1048576,5,FALSE)</f>
        <v>AJS</v>
      </c>
      <c r="I75" s="35"/>
      <c r="J75" s="34"/>
      <c r="K75" s="35"/>
      <c r="L75" s="35" t="s">
        <v>1203</v>
      </c>
    </row>
    <row r="76" spans="1:14" s="30" customFormat="1">
      <c r="A76" s="27"/>
      <c r="B76" s="28"/>
      <c r="C76" s="29"/>
      <c r="D76" s="26"/>
      <c r="E76" s="30" t="s">
        <v>1556</v>
      </c>
      <c r="F76" s="31">
        <f>VLOOKUP($E76,Atletas!$1:$1048576,7,FALSE)</f>
        <v>32619</v>
      </c>
      <c r="G76" s="31" t="str">
        <f>VLOOKUP($E76,Atletas!$1:$1048576,9,FALSE)</f>
        <v>Sénior</v>
      </c>
      <c r="H76" s="76" t="str">
        <f>VLOOKUP($E76,Atletas!$1:$1048576,5,FALSE)</f>
        <v>GDE</v>
      </c>
      <c r="I76" s="35"/>
      <c r="J76" s="34"/>
      <c r="K76" s="35"/>
      <c r="L76" s="35" t="s">
        <v>1329</v>
      </c>
      <c r="M76" s="44"/>
    </row>
    <row r="77" spans="1:14" s="30" customFormat="1">
      <c r="A77" s="27"/>
      <c r="B77" s="28"/>
      <c r="C77" s="29"/>
      <c r="D77" s="26"/>
      <c r="E77" s="30" t="s">
        <v>618</v>
      </c>
      <c r="F77" s="31" t="e">
        <f>VLOOKUP($E77,Atletas!$1:$1048576,7,FALSE)</f>
        <v>#N/A</v>
      </c>
      <c r="G77" s="31" t="e">
        <f>VLOOKUP($E77,Atletas!$1:$1048576,9,FALSE)</f>
        <v>#N/A</v>
      </c>
      <c r="H77" s="76" t="e">
        <f>VLOOKUP($E77,Atletas!$1:$1048576,5,FALSE)</f>
        <v>#N/A</v>
      </c>
      <c r="I77" s="35"/>
      <c r="J77" s="34"/>
      <c r="K77" s="35"/>
      <c r="L77" s="35" t="s">
        <v>438</v>
      </c>
      <c r="M77" s="44"/>
    </row>
    <row r="78" spans="1:14" s="30" customFormat="1">
      <c r="A78" s="27"/>
      <c r="B78" s="28"/>
      <c r="C78" s="29"/>
      <c r="D78" s="26"/>
      <c r="E78" s="30" t="s">
        <v>1361</v>
      </c>
      <c r="F78" s="31" t="e">
        <f>VLOOKUP($E78,Atletas!$1:$1048576,7,FALSE)</f>
        <v>#N/A</v>
      </c>
      <c r="G78" s="31" t="e">
        <f>VLOOKUP($E78,Atletas!$1:$1048576,9,FALSE)</f>
        <v>#N/A</v>
      </c>
      <c r="H78" s="76" t="e">
        <f>VLOOKUP($E78,Atletas!$1:$1048576,5,FALSE)</f>
        <v>#N/A</v>
      </c>
      <c r="I78" s="35"/>
      <c r="J78" s="34"/>
      <c r="K78" s="35"/>
      <c r="L78" s="35" t="s">
        <v>439</v>
      </c>
      <c r="M78" s="44"/>
    </row>
    <row r="79" spans="1:14" s="30" customFormat="1">
      <c r="A79" s="27"/>
      <c r="B79" s="28"/>
      <c r="C79" s="29"/>
      <c r="D79" s="26"/>
      <c r="E79" s="30" t="s">
        <v>1029</v>
      </c>
      <c r="F79" s="31" t="e">
        <f>VLOOKUP($E79,Atletas!$1:$1048576,7,FALSE)</f>
        <v>#N/A</v>
      </c>
      <c r="G79" s="31" t="e">
        <f>VLOOKUP($E79,Atletas!$1:$1048576,9,FALSE)</f>
        <v>#N/A</v>
      </c>
      <c r="H79" s="76" t="e">
        <f>VLOOKUP($E79,Atletas!$1:$1048576,5,FALSE)</f>
        <v>#N/A</v>
      </c>
      <c r="I79" s="35"/>
      <c r="J79" s="34"/>
      <c r="K79" s="35"/>
      <c r="L79" s="35" t="s">
        <v>440</v>
      </c>
      <c r="M79" s="44"/>
    </row>
    <row r="80" spans="1:14" s="30" customFormat="1">
      <c r="A80" s="27"/>
      <c r="B80" s="28"/>
      <c r="C80" s="29"/>
      <c r="D80" s="26"/>
      <c r="E80" s="30" t="s">
        <v>1433</v>
      </c>
      <c r="F80" s="31" t="e">
        <f>VLOOKUP($E80,Atletas!$1:$1048576,7,FALSE)</f>
        <v>#N/A</v>
      </c>
      <c r="G80" s="31" t="e">
        <f>VLOOKUP($E80,Atletas!$1:$1048576,9,FALSE)</f>
        <v>#N/A</v>
      </c>
      <c r="H80" s="76" t="e">
        <f>VLOOKUP($E80,Atletas!$1:$1048576,5,FALSE)</f>
        <v>#N/A</v>
      </c>
      <c r="I80" s="35"/>
      <c r="J80" s="34"/>
      <c r="K80" s="35"/>
      <c r="L80" s="35" t="s">
        <v>1330</v>
      </c>
    </row>
    <row r="81" spans="1:14" s="30" customFormat="1">
      <c r="A81" s="27"/>
      <c r="B81" s="28"/>
      <c r="C81" s="29"/>
      <c r="D81" s="26"/>
      <c r="E81" s="30" t="s">
        <v>1345</v>
      </c>
      <c r="F81" s="31">
        <f>VLOOKUP($E81,Atletas!$1:$1048576,7,FALSE)</f>
        <v>32782</v>
      </c>
      <c r="G81" s="31" t="str">
        <f>VLOOKUP($E81,Atletas!$1:$1048576,9,FALSE)</f>
        <v>Sénior</v>
      </c>
      <c r="H81" s="76" t="str">
        <f>VLOOKUP($E81,Atletas!$1:$1048576,5,FALSE)</f>
        <v>ADRAP</v>
      </c>
      <c r="I81" s="35"/>
      <c r="J81" s="34"/>
      <c r="K81" s="35"/>
      <c r="L81" s="35" t="s">
        <v>877</v>
      </c>
      <c r="M81" s="44"/>
      <c r="N81" s="44"/>
    </row>
    <row r="82" spans="1:14" s="30" customFormat="1">
      <c r="A82" s="27"/>
      <c r="B82" s="28"/>
      <c r="C82" s="29"/>
      <c r="D82" s="26"/>
      <c r="E82" s="30" t="s">
        <v>1320</v>
      </c>
      <c r="F82" s="31" t="e">
        <f>VLOOKUP($E82,Atletas!$1:$1048576,7,FALSE)</f>
        <v>#N/A</v>
      </c>
      <c r="G82" s="31" t="e">
        <f>VLOOKUP($E82,Atletas!$1:$1048576,9,FALSE)</f>
        <v>#N/A</v>
      </c>
      <c r="H82" s="76" t="e">
        <f>VLOOKUP($E82,Atletas!$1:$1048576,5,FALSE)</f>
        <v>#N/A</v>
      </c>
      <c r="I82" s="35"/>
      <c r="J82" s="34"/>
      <c r="K82" s="35"/>
      <c r="L82" s="35" t="s">
        <v>878</v>
      </c>
      <c r="M82" s="44"/>
    </row>
    <row r="83" spans="1:14" s="30" customFormat="1">
      <c r="A83" s="27"/>
      <c r="B83" s="28"/>
      <c r="C83" s="29"/>
      <c r="D83" s="26"/>
      <c r="E83" s="30" t="s">
        <v>1511</v>
      </c>
      <c r="F83" s="31" t="e">
        <f>VLOOKUP($E83,Atletas!$1:$1048576,7,FALSE)</f>
        <v>#N/A</v>
      </c>
      <c r="G83" s="31" t="e">
        <f>VLOOKUP($E83,Atletas!$1:$1048576,9,FALSE)</f>
        <v>#N/A</v>
      </c>
      <c r="H83" s="76" t="e">
        <f>VLOOKUP($E83,Atletas!$1:$1048576,5,FALSE)</f>
        <v>#N/A</v>
      </c>
      <c r="I83" s="35"/>
      <c r="J83" s="34"/>
      <c r="K83" s="35"/>
      <c r="L83" s="35" t="s">
        <v>1129</v>
      </c>
    </row>
    <row r="84" spans="1:14" s="30" customFormat="1">
      <c r="A84" s="27"/>
      <c r="B84" s="28"/>
      <c r="C84" s="29"/>
      <c r="D84" s="26"/>
      <c r="E84" s="30" t="s">
        <v>1026</v>
      </c>
      <c r="F84" s="31">
        <f>VLOOKUP($E84,Atletas!$1:$1048576,7,FALSE)</f>
        <v>34609</v>
      </c>
      <c r="G84" s="31" t="str">
        <f>VLOOKUP($E84,Atletas!$1:$1048576,9,FALSE)</f>
        <v>Júnior</v>
      </c>
      <c r="H84" s="76" t="str">
        <f>VLOOKUP($E84,Atletas!$1:$1048576,5,FALSE)</f>
        <v>ADRAP</v>
      </c>
      <c r="I84" s="35"/>
      <c r="J84" s="34"/>
      <c r="K84" s="35"/>
      <c r="L84" s="35" t="s">
        <v>443</v>
      </c>
      <c r="M84" s="44"/>
    </row>
    <row r="85" spans="1:14" s="30" customFormat="1">
      <c r="A85" s="27"/>
      <c r="B85" s="28"/>
      <c r="C85" s="29"/>
      <c r="D85" s="26"/>
      <c r="E85" s="30" t="s">
        <v>1746</v>
      </c>
      <c r="F85" s="31" t="e">
        <f>VLOOKUP($E85,Atletas!$1:$1048576,7,FALSE)</f>
        <v>#N/A</v>
      </c>
      <c r="G85" s="31" t="e">
        <f>VLOOKUP($E85,Atletas!$1:$1048576,9,FALSE)</f>
        <v>#N/A</v>
      </c>
      <c r="H85" s="76" t="e">
        <f>VLOOKUP($E85,Atletas!$1:$1048576,5,FALSE)</f>
        <v>#N/A</v>
      </c>
      <c r="I85" s="35"/>
      <c r="J85" s="34"/>
      <c r="K85" s="35"/>
      <c r="L85" s="35" t="s">
        <v>1130</v>
      </c>
    </row>
    <row r="86" spans="1:14" s="30" customFormat="1">
      <c r="A86" s="27"/>
      <c r="B86" s="28"/>
      <c r="C86" s="29"/>
      <c r="D86" s="26"/>
      <c r="E86" s="30" t="s">
        <v>1431</v>
      </c>
      <c r="F86" s="31" t="e">
        <f>VLOOKUP($E86,Atletas!$1:$1048576,7,FALSE)</f>
        <v>#N/A</v>
      </c>
      <c r="G86" s="31" t="e">
        <f>VLOOKUP($E86,Atletas!$1:$1048576,9,FALSE)</f>
        <v>#N/A</v>
      </c>
      <c r="H86" s="76" t="e">
        <f>VLOOKUP($E86,Atletas!$1:$1048576,5,FALSE)</f>
        <v>#N/A</v>
      </c>
      <c r="I86" s="35"/>
      <c r="J86" s="34"/>
      <c r="K86" s="35"/>
      <c r="L86" s="35" t="s">
        <v>1331</v>
      </c>
      <c r="M86" s="44"/>
    </row>
    <row r="87" spans="1:14" s="30" customFormat="1">
      <c r="A87" s="27"/>
      <c r="B87" s="28"/>
      <c r="C87" s="29"/>
      <c r="D87" s="26"/>
      <c r="E87" s="30" t="s">
        <v>1481</v>
      </c>
      <c r="F87" s="31">
        <f>VLOOKUP($E87,Atletas!$1:$1048576,7,FALSE)</f>
        <v>33671</v>
      </c>
      <c r="G87" s="31" t="str">
        <f>VLOOKUP($E87,Atletas!$1:$1048576,9,FALSE)</f>
        <v>S/Sub-23</v>
      </c>
      <c r="H87" s="76" t="str">
        <f>VLOOKUP($E87,Atletas!$1:$1048576,5,FALSE)</f>
        <v>ACDSJ</v>
      </c>
      <c r="I87" s="35"/>
      <c r="J87" s="34"/>
      <c r="K87" s="35"/>
      <c r="L87" s="35" t="s">
        <v>879</v>
      </c>
      <c r="M87" s="44"/>
      <c r="N87" s="44"/>
    </row>
    <row r="88" spans="1:14" s="30" customFormat="1">
      <c r="A88" s="27"/>
      <c r="B88" s="28"/>
      <c r="C88" s="29"/>
      <c r="D88" s="26"/>
      <c r="E88" s="30" t="s">
        <v>1251</v>
      </c>
      <c r="F88" s="31" t="e">
        <f>VLOOKUP($E88,Atletas!$1:$1048576,7,FALSE)</f>
        <v>#N/A</v>
      </c>
      <c r="G88" s="31" t="e">
        <f>VLOOKUP($E88,Atletas!$1:$1048576,9,FALSE)</f>
        <v>#N/A</v>
      </c>
      <c r="H88" s="76" t="e">
        <f>VLOOKUP($E88,Atletas!$1:$1048576,5,FALSE)</f>
        <v>#N/A</v>
      </c>
      <c r="I88" s="35"/>
      <c r="J88" s="34"/>
      <c r="K88" s="35"/>
      <c r="L88" s="35" t="s">
        <v>880</v>
      </c>
      <c r="M88" s="44"/>
      <c r="N88" s="44"/>
    </row>
    <row r="89" spans="1:14" s="30" customFormat="1">
      <c r="A89" s="27"/>
      <c r="B89" s="28"/>
      <c r="C89" s="29"/>
      <c r="D89" s="26"/>
      <c r="E89" s="30" t="s">
        <v>1580</v>
      </c>
      <c r="F89" s="31" t="e">
        <f>VLOOKUP($E89,Atletas!$1:$1048576,7,FALSE)</f>
        <v>#N/A</v>
      </c>
      <c r="G89" s="31" t="e">
        <f>VLOOKUP($E89,Atletas!$1:$1048576,9,FALSE)</f>
        <v>#N/A</v>
      </c>
      <c r="H89" s="76" t="e">
        <f>VLOOKUP($E89,Atletas!$1:$1048576,5,FALSE)</f>
        <v>#N/A</v>
      </c>
      <c r="I89" s="35"/>
      <c r="J89" s="34"/>
      <c r="K89" s="35"/>
      <c r="L89" s="35" t="s">
        <v>444</v>
      </c>
      <c r="M89" s="44"/>
    </row>
    <row r="90" spans="1:14" s="30" customFormat="1">
      <c r="A90" s="27"/>
      <c r="B90" s="28"/>
      <c r="C90" s="29"/>
      <c r="D90" s="26"/>
      <c r="E90" s="30" t="s">
        <v>1501</v>
      </c>
      <c r="F90" s="31" t="e">
        <f>VLOOKUP($E90,Atletas!$1:$1048576,7,FALSE)</f>
        <v>#N/A</v>
      </c>
      <c r="G90" s="31" t="e">
        <f>VLOOKUP($E90,Atletas!$1:$1048576,9,FALSE)</f>
        <v>#N/A</v>
      </c>
      <c r="H90" s="76" t="e">
        <f>VLOOKUP($E90,Atletas!$1:$1048576,5,FALSE)</f>
        <v>#N/A</v>
      </c>
      <c r="I90" s="35"/>
      <c r="J90" s="34"/>
      <c r="K90" s="35"/>
      <c r="L90" s="35" t="s">
        <v>445</v>
      </c>
      <c r="M90" s="44"/>
    </row>
    <row r="91" spans="1:14" s="30" customFormat="1">
      <c r="A91" s="27"/>
      <c r="B91" s="28"/>
      <c r="C91" s="29"/>
      <c r="D91" s="26"/>
      <c r="E91" s="30" t="s">
        <v>1489</v>
      </c>
      <c r="F91" s="31" t="e">
        <f>VLOOKUP($E91,Atletas!$1:$1048576,7,FALSE)</f>
        <v>#N/A</v>
      </c>
      <c r="G91" s="31" t="e">
        <f>VLOOKUP($E91,Atletas!$1:$1048576,9,FALSE)</f>
        <v>#N/A</v>
      </c>
      <c r="H91" s="76" t="e">
        <f>VLOOKUP($E91,Atletas!$1:$1048576,5,FALSE)</f>
        <v>#N/A</v>
      </c>
      <c r="I91" s="35"/>
      <c r="J91" s="34"/>
      <c r="K91" s="35"/>
      <c r="L91" s="35" t="s">
        <v>869</v>
      </c>
      <c r="M91" s="44"/>
      <c r="N91" s="45"/>
    </row>
    <row r="92" spans="1:14" s="30" customFormat="1">
      <c r="A92" s="27"/>
      <c r="B92" s="28"/>
      <c r="C92" s="29"/>
      <c r="D92" s="26"/>
      <c r="E92" s="30" t="s">
        <v>1300</v>
      </c>
      <c r="F92" s="31">
        <f>VLOOKUP($E92,Atletas!$1:$1048576,7,FALSE)</f>
        <v>33000</v>
      </c>
      <c r="G92" s="31" t="str">
        <f>VLOOKUP($E92,Atletas!$1:$1048576,9,FALSE)</f>
        <v>Sénior</v>
      </c>
      <c r="H92" s="76" t="str">
        <f>VLOOKUP($E92,Atletas!$1:$1048576,5,FALSE)</f>
        <v>ADRAP</v>
      </c>
      <c r="I92" s="35"/>
      <c r="J92" s="34"/>
      <c r="K92" s="35"/>
      <c r="L92" s="35" t="s">
        <v>1332</v>
      </c>
      <c r="M92" s="44"/>
    </row>
    <row r="93" spans="1:14" s="30" customFormat="1">
      <c r="A93" s="27"/>
      <c r="B93" s="28"/>
      <c r="C93" s="29"/>
      <c r="D93" s="26"/>
      <c r="E93" s="30" t="s">
        <v>1277</v>
      </c>
      <c r="F93" s="31">
        <f>VLOOKUP($E93,Atletas!$1:$1048576,7,FALSE)</f>
        <v>32882</v>
      </c>
      <c r="G93" s="31" t="str">
        <f>VLOOKUP($E93,Atletas!$1:$1048576,9,FALSE)</f>
        <v>Sénior</v>
      </c>
      <c r="H93" s="76" t="str">
        <f>VLOOKUP($E93,Atletas!$1:$1048576,5,FALSE)</f>
        <v>ADRAP</v>
      </c>
      <c r="I93" s="35"/>
      <c r="J93" s="34"/>
      <c r="K93" s="35"/>
      <c r="L93" s="35" t="s">
        <v>1333</v>
      </c>
      <c r="M93" s="44"/>
    </row>
    <row r="94" spans="1:14" s="30" customFormat="1">
      <c r="A94" s="27"/>
      <c r="B94" s="28"/>
      <c r="C94" s="29"/>
      <c r="D94" s="26"/>
      <c r="E94" s="30" t="s">
        <v>1725</v>
      </c>
      <c r="F94" s="31">
        <f>VLOOKUP($E94,Atletas!$1:$1048576,7,FALSE)</f>
        <v>34190</v>
      </c>
      <c r="G94" s="31" t="str">
        <f>VLOOKUP($E94,Atletas!$1:$1048576,9,FALSE)</f>
        <v>S/Sub-23</v>
      </c>
      <c r="H94" s="76" t="str">
        <f>VLOOKUP($E94,Atletas!$1:$1048576,5,FALSE)</f>
        <v>GDE</v>
      </c>
      <c r="I94" s="35"/>
      <c r="J94" s="34"/>
      <c r="K94" s="35"/>
      <c r="L94" s="35" t="s">
        <v>881</v>
      </c>
      <c r="M94" s="44"/>
      <c r="N94" s="44"/>
    </row>
    <row r="95" spans="1:14" s="30" customFormat="1">
      <c r="A95" s="27"/>
      <c r="B95" s="28"/>
      <c r="C95" s="29"/>
      <c r="D95" s="26"/>
      <c r="F95" s="31">
        <f>VLOOKUP($E95,Atletas!$1:$1048576,7,FALSE)</f>
        <v>0</v>
      </c>
      <c r="G95" s="31">
        <f>VLOOKUP($E95,Atletas!$1:$1048576,9,FALSE)</f>
        <v>0</v>
      </c>
      <c r="H95" s="76">
        <f>VLOOKUP($E95,Atletas!$1:$1048576,5,FALSE)</f>
        <v>0</v>
      </c>
      <c r="I95" s="35"/>
      <c r="J95" s="34"/>
      <c r="K95" s="35"/>
      <c r="L95" s="35" t="s">
        <v>27</v>
      </c>
      <c r="M95" s="44"/>
      <c r="N95" s="44"/>
    </row>
    <row r="96" spans="1:14" s="30" customFormat="1">
      <c r="A96" s="27"/>
      <c r="B96" s="28"/>
      <c r="C96" s="29"/>
      <c r="D96" s="26"/>
      <c r="F96" s="31">
        <f>VLOOKUP($E96,Atletas!$1:$1048576,7,FALSE)</f>
        <v>0</v>
      </c>
      <c r="G96" s="31">
        <f>VLOOKUP($E96,Atletas!$1:$1048576,9,FALSE)</f>
        <v>0</v>
      </c>
      <c r="H96" s="76">
        <f>VLOOKUP($E96,Atletas!$1:$1048576,5,FALSE)</f>
        <v>0</v>
      </c>
      <c r="I96" s="35"/>
      <c r="J96" s="34"/>
      <c r="K96" s="35"/>
      <c r="L96" s="35" t="s">
        <v>27</v>
      </c>
      <c r="M96" s="44"/>
    </row>
    <row r="97" spans="1:14" s="30" customFormat="1">
      <c r="A97" s="27"/>
      <c r="B97" s="28"/>
      <c r="C97" s="29"/>
      <c r="D97" s="26"/>
      <c r="F97" s="31"/>
      <c r="G97" s="31"/>
      <c r="H97" s="76"/>
      <c r="I97" s="35"/>
      <c r="J97" s="34"/>
      <c r="K97" s="35"/>
      <c r="L97" s="35"/>
      <c r="M97" s="44"/>
    </row>
    <row r="98" spans="1:14" s="30" customFormat="1">
      <c r="A98" s="27"/>
      <c r="B98" s="28"/>
      <c r="C98" s="29"/>
      <c r="D98" s="26"/>
      <c r="F98" s="31"/>
      <c r="G98" s="35"/>
      <c r="H98" s="76"/>
      <c r="I98" s="35"/>
      <c r="J98" s="34"/>
      <c r="K98" s="35"/>
      <c r="L98" s="35"/>
      <c r="M98" s="44"/>
    </row>
    <row r="99" spans="1:14" s="30" customFormat="1">
      <c r="A99" s="178" t="s">
        <v>1243</v>
      </c>
      <c r="B99" s="179"/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44"/>
      <c r="N99" s="45"/>
    </row>
    <row r="100" spans="1:14" s="30" customFormat="1">
      <c r="A100" s="27"/>
      <c r="B100" s="28"/>
      <c r="C100" s="29"/>
      <c r="D100" s="26"/>
      <c r="F100" s="31">
        <f>VLOOKUP($E100,Atletas!$1:$1048576,7,FALSE)</f>
        <v>0</v>
      </c>
      <c r="G100" s="31">
        <f>VLOOKUP($E100,Atletas!$1:$1048576,9,FALSE)</f>
        <v>0</v>
      </c>
      <c r="H100" s="76">
        <f>VLOOKUP($E100,Atletas!$1:$1048576,5,FALSE)</f>
        <v>0</v>
      </c>
      <c r="I100" s="35"/>
      <c r="J100" s="34"/>
      <c r="K100" s="35"/>
      <c r="L100" s="35"/>
      <c r="M100" s="44"/>
    </row>
    <row r="101" spans="1:14" s="30" customFormat="1">
      <c r="A101" s="27"/>
      <c r="B101" s="28"/>
      <c r="C101" s="29"/>
      <c r="D101" s="26"/>
      <c r="F101" s="31">
        <f>VLOOKUP($E101,Atletas!$1:$1048576,7,FALSE)</f>
        <v>0</v>
      </c>
      <c r="G101" s="31">
        <f>VLOOKUP($E101,Atletas!$1:$1048576,9,FALSE)</f>
        <v>0</v>
      </c>
      <c r="H101" s="76">
        <f>VLOOKUP($E101,Atletas!$1:$1048576,5,FALSE)</f>
        <v>0</v>
      </c>
      <c r="I101" s="35"/>
      <c r="J101" s="34"/>
      <c r="K101" s="35"/>
      <c r="L101" s="35"/>
      <c r="M101" s="44"/>
    </row>
    <row r="102" spans="1:14" s="30" customFormat="1">
      <c r="A102" s="27"/>
      <c r="B102" s="28"/>
      <c r="C102" s="29"/>
      <c r="D102" s="26"/>
      <c r="F102" s="31">
        <f>VLOOKUP($E102,Atletas!$1:$1048576,7,FALSE)</f>
        <v>0</v>
      </c>
      <c r="G102" s="31">
        <f>VLOOKUP($E102,Atletas!$1:$1048576,9,FALSE)</f>
        <v>0</v>
      </c>
      <c r="H102" s="76">
        <f>VLOOKUP($E102,Atletas!$1:$1048576,5,FALSE)</f>
        <v>0</v>
      </c>
      <c r="I102" s="35"/>
      <c r="J102" s="34"/>
      <c r="K102" s="35"/>
      <c r="L102" s="35"/>
      <c r="M102" s="44"/>
    </row>
    <row r="103" spans="1:14" s="30" customFormat="1">
      <c r="A103" s="27"/>
      <c r="B103" s="28"/>
      <c r="C103" s="29"/>
      <c r="D103" s="26"/>
      <c r="F103" s="31">
        <f>VLOOKUP($E103,Atletas!$1:$1048576,7,FALSE)</f>
        <v>0</v>
      </c>
      <c r="G103" s="31">
        <f>VLOOKUP($E103,Atletas!$1:$1048576,9,FALSE)</f>
        <v>0</v>
      </c>
      <c r="H103" s="76">
        <f>VLOOKUP($E103,Atletas!$1:$1048576,5,FALSE)</f>
        <v>0</v>
      </c>
      <c r="I103" s="35"/>
      <c r="J103" s="34"/>
      <c r="K103" s="35"/>
      <c r="L103" s="35"/>
      <c r="M103" s="44"/>
    </row>
    <row r="104" spans="1:14" s="30" customFormat="1">
      <c r="A104" s="27"/>
      <c r="B104" s="28"/>
      <c r="C104" s="29"/>
      <c r="D104" s="26"/>
      <c r="F104" s="31">
        <f>VLOOKUP($E104,Atletas!$1:$1048576,7,FALSE)</f>
        <v>0</v>
      </c>
      <c r="G104" s="31">
        <f>VLOOKUP($E104,Atletas!$1:$1048576,9,FALSE)</f>
        <v>0</v>
      </c>
      <c r="H104" s="76">
        <f>VLOOKUP($E104,Atletas!$1:$1048576,5,FALSE)</f>
        <v>0</v>
      </c>
      <c r="I104" s="35"/>
      <c r="J104" s="34"/>
      <c r="K104" s="35"/>
      <c r="L104" s="35"/>
      <c r="M104" s="44"/>
    </row>
    <row r="105" spans="1:14" s="30" customFormat="1">
      <c r="A105" s="27"/>
      <c r="B105" s="28"/>
      <c r="C105" s="29"/>
      <c r="D105" s="26"/>
      <c r="F105" s="31">
        <f>VLOOKUP($E105,Atletas!$1:$1048576,7,FALSE)</f>
        <v>0</v>
      </c>
      <c r="G105" s="31">
        <f>VLOOKUP($E105,Atletas!$1:$1048576,9,FALSE)</f>
        <v>0</v>
      </c>
      <c r="H105" s="76">
        <f>VLOOKUP($E105,Atletas!$1:$1048576,5,FALSE)</f>
        <v>0</v>
      </c>
      <c r="I105" s="35"/>
      <c r="J105" s="34"/>
      <c r="K105" s="35"/>
      <c r="L105" s="35"/>
      <c r="M105" s="44"/>
    </row>
    <row r="106" spans="1:14" s="30" customFormat="1">
      <c r="A106" s="27"/>
      <c r="B106" s="28"/>
      <c r="C106" s="29"/>
      <c r="D106" s="26"/>
      <c r="F106" s="31"/>
      <c r="G106" s="31"/>
      <c r="H106" s="76"/>
      <c r="I106" s="35"/>
      <c r="J106" s="34"/>
      <c r="K106" s="35"/>
      <c r="L106" s="35"/>
      <c r="M106" s="44"/>
      <c r="N106" s="44"/>
    </row>
    <row r="107" spans="1:14" s="30" customFormat="1">
      <c r="A107" s="27"/>
      <c r="B107" s="28"/>
      <c r="C107" s="29"/>
      <c r="D107" s="26"/>
      <c r="F107" s="31"/>
      <c r="G107" s="31"/>
      <c r="H107" s="76"/>
      <c r="I107" s="35"/>
      <c r="J107" s="34"/>
      <c r="K107" s="35"/>
      <c r="L107" s="35"/>
      <c r="M107" s="44"/>
      <c r="N107" s="44"/>
    </row>
    <row r="108" spans="1:14" s="30" customFormat="1">
      <c r="A108" s="27"/>
      <c r="B108" s="28"/>
      <c r="C108" s="29"/>
      <c r="D108" s="26"/>
      <c r="F108" s="31"/>
      <c r="G108" s="31"/>
      <c r="H108" s="76"/>
      <c r="I108" s="35"/>
      <c r="J108" s="34"/>
      <c r="K108" s="35"/>
      <c r="L108" s="35"/>
      <c r="M108" s="44"/>
      <c r="N108" s="45"/>
    </row>
    <row r="109" spans="1:14" s="30" customFormat="1">
      <c r="A109" s="27"/>
      <c r="B109" s="28"/>
      <c r="C109" s="29"/>
      <c r="D109" s="26"/>
      <c r="F109" s="31"/>
      <c r="G109" s="31"/>
      <c r="H109" s="76"/>
      <c r="I109" s="35"/>
      <c r="J109" s="34"/>
      <c r="K109" s="35"/>
      <c r="L109" s="35"/>
      <c r="M109" s="44"/>
      <c r="N109" s="44"/>
    </row>
    <row r="110" spans="1:14" s="30" customFormat="1">
      <c r="A110" s="178" t="s">
        <v>1242</v>
      </c>
      <c r="B110" s="178"/>
      <c r="C110" s="178"/>
      <c r="D110" s="178"/>
      <c r="E110" s="178"/>
      <c r="F110" s="178"/>
      <c r="G110" s="178"/>
      <c r="H110" s="178"/>
      <c r="I110" s="178"/>
      <c r="J110" s="178"/>
      <c r="K110" s="178"/>
      <c r="L110" s="178"/>
      <c r="M110" s="44"/>
      <c r="N110" s="45"/>
    </row>
    <row r="111" spans="1:14" s="30" customFormat="1">
      <c r="A111" s="27"/>
      <c r="B111" s="28"/>
      <c r="C111" s="29"/>
      <c r="D111" s="26"/>
      <c r="F111" s="31"/>
      <c r="G111" s="31"/>
      <c r="H111" s="76"/>
      <c r="I111" s="35"/>
      <c r="J111" s="48"/>
      <c r="K111" s="35"/>
      <c r="L111" s="35"/>
      <c r="M111" s="44"/>
      <c r="N111" s="44"/>
    </row>
    <row r="112" spans="1:14" s="30" customFormat="1">
      <c r="A112" s="27"/>
      <c r="B112" s="28"/>
      <c r="C112" s="29"/>
      <c r="D112" s="26"/>
      <c r="F112" s="31"/>
      <c r="G112" s="31"/>
      <c r="H112" s="76"/>
      <c r="I112" s="35"/>
      <c r="J112" s="34"/>
      <c r="K112" s="35"/>
      <c r="L112" s="35"/>
      <c r="M112" s="44"/>
      <c r="N112" s="45"/>
    </row>
    <row r="113" spans="1:14" s="30" customFormat="1">
      <c r="A113" s="27"/>
      <c r="B113" s="28"/>
      <c r="C113" s="29"/>
      <c r="D113" s="26"/>
      <c r="F113" s="31"/>
      <c r="G113" s="31"/>
      <c r="H113" s="76"/>
      <c r="I113" s="35"/>
      <c r="J113" s="34"/>
      <c r="K113" s="35"/>
      <c r="L113" s="35"/>
      <c r="M113" s="44"/>
      <c r="N113" s="44"/>
    </row>
    <row r="114" spans="1:14" s="30" customFormat="1">
      <c r="A114" s="27"/>
      <c r="B114" s="28"/>
      <c r="C114" s="29"/>
      <c r="D114" s="26"/>
      <c r="F114" s="31"/>
      <c r="G114" s="31"/>
      <c r="H114" s="76"/>
      <c r="I114" s="35"/>
      <c r="J114" s="34"/>
      <c r="K114" s="35"/>
      <c r="L114" s="35"/>
      <c r="M114" s="44"/>
      <c r="N114" s="45"/>
    </row>
  </sheetData>
  <autoFilter ref="G5:H96"/>
  <sortState ref="A6:N83">
    <sortCondition ref="L6:L83"/>
  </sortState>
  <mergeCells count="6">
    <mergeCell ref="A99:L99"/>
    <mergeCell ref="A110:L110"/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N151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2" sqref="A2:N2"/>
    </sheetView>
  </sheetViews>
  <sheetFormatPr baseColWidth="10" defaultColWidth="8.83203125" defaultRowHeight="12" x14ac:dyDescent="0"/>
  <cols>
    <col min="1" max="1" width="4.6640625" style="2" customWidth="1"/>
    <col min="2" max="2" width="13.6640625" style="55" customWidth="1"/>
    <col min="3" max="3" width="5.83203125" style="23" customWidth="1"/>
    <col min="4" max="4" width="5.83203125" style="20" customWidth="1"/>
    <col min="5" max="5" width="22.33203125" style="84" customWidth="1"/>
    <col min="6" max="6" width="8.6640625" style="9" customWidth="1"/>
    <col min="7" max="7" width="7.5" style="7" customWidth="1"/>
    <col min="8" max="8" width="9.1640625" style="144" customWidth="1"/>
    <col min="9" max="9" width="11.83203125" customWidth="1"/>
    <col min="10" max="10" width="9.33203125" style="19" customWidth="1"/>
    <col min="11" max="11" width="10.6640625" style="18" customWidth="1"/>
    <col min="12" max="12" width="10.83203125" style="7" customWidth="1"/>
    <col min="13" max="13" width="45.33203125" style="35" customWidth="1"/>
    <col min="14" max="14" width="8.33203125" style="18" customWidth="1"/>
  </cols>
  <sheetData>
    <row r="1" spans="1:14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91"/>
    </row>
    <row r="2" spans="1:14" ht="19.5" customHeight="1">
      <c r="A2" s="180" t="s">
        <v>1262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94"/>
    </row>
    <row r="3" spans="1:14" ht="18" customHeight="1">
      <c r="A3" s="182" t="s">
        <v>1374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94"/>
    </row>
    <row r="4" spans="1:14" ht="6" customHeight="1">
      <c r="A4" s="192"/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5"/>
    </row>
    <row r="5" spans="1:14" ht="15.25" customHeight="1">
      <c r="A5" s="3" t="s">
        <v>1756</v>
      </c>
      <c r="B5" s="53" t="s">
        <v>1757</v>
      </c>
      <c r="C5" s="22" t="s">
        <v>1758</v>
      </c>
      <c r="D5" s="21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156" t="s">
        <v>1712</v>
      </c>
      <c r="M5" s="4" t="s">
        <v>1425</v>
      </c>
      <c r="N5" s="4" t="s">
        <v>1577</v>
      </c>
    </row>
    <row r="6" spans="1:14" s="45" customFormat="1" hidden="1">
      <c r="A6" s="43"/>
      <c r="B6" s="56"/>
      <c r="C6" s="29"/>
      <c r="D6" s="43"/>
      <c r="E6" s="30" t="s">
        <v>1420</v>
      </c>
      <c r="F6" s="31">
        <f>VLOOKUP($E6,Atletas!$1:$1048576,7,FALSE)</f>
        <v>34220</v>
      </c>
      <c r="G6" s="31" t="str">
        <f>VLOOKUP($E6,Atletas!$1:$1048576,9,FALSE)</f>
        <v>S/Sub-23</v>
      </c>
      <c r="H6" s="76" t="str">
        <f>VLOOKUP($E6,Atletas!$1:$1048576,5,FALSE)</f>
        <v>AJS</v>
      </c>
      <c r="J6" s="34"/>
      <c r="K6" s="44"/>
      <c r="L6" s="45" t="s">
        <v>741</v>
      </c>
      <c r="M6" s="35"/>
    </row>
    <row r="7" spans="1:14" s="45" customFormat="1" hidden="1">
      <c r="A7" s="43"/>
      <c r="B7" s="56"/>
      <c r="C7" s="29"/>
      <c r="D7" s="43"/>
      <c r="E7" s="30" t="s">
        <v>1508</v>
      </c>
      <c r="F7" s="31">
        <f>VLOOKUP($E7,Atletas!$1:$1048576,7,FALSE)</f>
        <v>34271</v>
      </c>
      <c r="G7" s="31" t="str">
        <f>VLOOKUP($E7,Atletas!$1:$1048576,9,FALSE)</f>
        <v>S/Sub-23</v>
      </c>
      <c r="H7" s="76" t="str">
        <f>VLOOKUP($E7,Atletas!$1:$1048576,5,FALSE)</f>
        <v>AJS</v>
      </c>
      <c r="J7" s="34"/>
      <c r="K7" s="44"/>
      <c r="L7" s="45" t="s">
        <v>742</v>
      </c>
      <c r="M7" s="35"/>
    </row>
    <row r="8" spans="1:14" s="45" customFormat="1" hidden="1">
      <c r="A8" s="43"/>
      <c r="B8" s="56"/>
      <c r="C8" s="29"/>
      <c r="D8" s="43"/>
      <c r="E8" s="30" t="s">
        <v>1490</v>
      </c>
      <c r="F8" s="31">
        <f>VLOOKUP($E8,Atletas!$1:$1048576,7,FALSE)</f>
        <v>34172</v>
      </c>
      <c r="G8" s="31" t="str">
        <f>VLOOKUP($E8,Atletas!$1:$1048576,9,FALSE)</f>
        <v>S/Sub-23</v>
      </c>
      <c r="H8" s="76" t="str">
        <f>VLOOKUP($E8,Atletas!$1:$1048576,5,FALSE)</f>
        <v>GDE</v>
      </c>
      <c r="J8" s="34"/>
      <c r="K8" s="44"/>
      <c r="L8" s="45" t="s">
        <v>743</v>
      </c>
      <c r="M8" s="35"/>
    </row>
    <row r="9" spans="1:14" s="45" customFormat="1" hidden="1">
      <c r="A9" s="43"/>
      <c r="B9" s="56"/>
      <c r="C9" s="29"/>
      <c r="D9" s="43"/>
      <c r="E9" s="30" t="s">
        <v>1224</v>
      </c>
      <c r="F9" s="31">
        <f>VLOOKUP($E9,Atletas!$1:$1048576,7,FALSE)</f>
        <v>34174</v>
      </c>
      <c r="G9" s="31" t="str">
        <f>VLOOKUP($E9,Atletas!$1:$1048576,9,FALSE)</f>
        <v>S/Sub-23</v>
      </c>
      <c r="H9" s="76" t="str">
        <f>VLOOKUP($E9,Atletas!$1:$1048576,5,FALSE)</f>
        <v>ACDSJ</v>
      </c>
      <c r="J9" s="34"/>
      <c r="K9" s="44"/>
      <c r="L9" s="45" t="s">
        <v>744</v>
      </c>
      <c r="M9" s="35"/>
    </row>
    <row r="10" spans="1:14" s="45" customFormat="1" hidden="1">
      <c r="A10" s="43"/>
      <c r="B10" s="56"/>
      <c r="C10" s="29"/>
      <c r="D10" s="43"/>
      <c r="E10" s="30" t="s">
        <v>1653</v>
      </c>
      <c r="F10" s="31">
        <f>VLOOKUP($E10,Atletas!$1:$1048576,7,FALSE)</f>
        <v>34120</v>
      </c>
      <c r="G10" s="31" t="str">
        <f>VLOOKUP($E10,Atletas!$1:$1048576,9,FALSE)</f>
        <v>S/Sub-23</v>
      </c>
      <c r="H10" s="76" t="str">
        <f>VLOOKUP($E10,Atletas!$1:$1048576,5,FALSE)</f>
        <v>GDE</v>
      </c>
      <c r="J10" s="34"/>
      <c r="K10" s="44"/>
      <c r="L10" s="45" t="s">
        <v>745</v>
      </c>
      <c r="M10" s="35"/>
    </row>
    <row r="11" spans="1:14" s="45" customFormat="1" hidden="1">
      <c r="A11" s="43"/>
      <c r="B11" s="56"/>
      <c r="C11" s="29"/>
      <c r="D11" s="43"/>
      <c r="E11" s="30" t="s">
        <v>1746</v>
      </c>
      <c r="F11" s="31" t="e">
        <f>VLOOKUP($E11,Atletas!$1:$1048576,7,FALSE)</f>
        <v>#N/A</v>
      </c>
      <c r="G11" s="31" t="e">
        <f>VLOOKUP($E11,Atletas!$1:$1048576,9,FALSE)</f>
        <v>#N/A</v>
      </c>
      <c r="H11" s="76" t="e">
        <f>VLOOKUP($E11,Atletas!$1:$1048576,5,FALSE)</f>
        <v>#N/A</v>
      </c>
      <c r="J11" s="34"/>
      <c r="K11" s="44"/>
      <c r="L11" s="45" t="s">
        <v>746</v>
      </c>
      <c r="M11" s="35"/>
    </row>
    <row r="12" spans="1:14" s="45" customFormat="1" hidden="1">
      <c r="A12" s="43"/>
      <c r="B12" s="56"/>
      <c r="C12" s="29"/>
      <c r="D12" s="43"/>
      <c r="E12" s="30"/>
      <c r="F12" s="31">
        <f>VLOOKUP($E12,Atletas!$1:$1048576,7,FALSE)</f>
        <v>0</v>
      </c>
      <c r="G12" s="31">
        <f>VLOOKUP($E12,Atletas!$1:$1048576,9,FALSE)</f>
        <v>0</v>
      </c>
      <c r="H12" s="76">
        <f>VLOOKUP($E12,Atletas!$1:$1048576,5,FALSE)</f>
        <v>0</v>
      </c>
      <c r="J12" s="34"/>
      <c r="K12" s="44"/>
      <c r="M12" s="35"/>
    </row>
    <row r="13" spans="1:14" s="45" customFormat="1" hidden="1">
      <c r="A13" s="43"/>
      <c r="B13" s="56"/>
      <c r="C13" s="29"/>
      <c r="D13" s="43"/>
      <c r="E13" s="30"/>
      <c r="F13" s="31">
        <f>VLOOKUP($E13,Atletas!$1:$1048576,7,FALSE)</f>
        <v>0</v>
      </c>
      <c r="G13" s="31">
        <f>VLOOKUP($E13,Atletas!$1:$1048576,9,FALSE)</f>
        <v>0</v>
      </c>
      <c r="H13" s="76">
        <f>VLOOKUP($E13,Atletas!$1:$1048576,5,FALSE)</f>
        <v>0</v>
      </c>
      <c r="J13" s="34"/>
      <c r="K13" s="44"/>
      <c r="M13" s="35"/>
    </row>
    <row r="14" spans="1:14" s="45" customFormat="1" hidden="1">
      <c r="A14" s="43"/>
      <c r="B14" s="56"/>
      <c r="C14" s="29"/>
      <c r="D14" s="43"/>
      <c r="E14" s="30"/>
      <c r="F14" s="31"/>
      <c r="G14" s="31"/>
      <c r="H14" s="76"/>
      <c r="J14" s="34"/>
      <c r="M14" s="35"/>
    </row>
    <row r="15" spans="1:14" s="45" customFormat="1" hidden="1">
      <c r="A15" s="43"/>
      <c r="B15" s="56"/>
      <c r="C15" s="29"/>
      <c r="D15" s="43"/>
      <c r="E15" s="30"/>
      <c r="F15" s="31"/>
      <c r="G15" s="31"/>
      <c r="H15" s="76"/>
      <c r="J15" s="34"/>
      <c r="M15" s="35"/>
    </row>
    <row r="16" spans="1:14" s="45" customFormat="1">
      <c r="A16" s="43"/>
      <c r="B16" s="56"/>
      <c r="C16" s="29"/>
      <c r="D16" s="43"/>
      <c r="E16" s="30"/>
      <c r="F16" s="46"/>
      <c r="G16" s="35"/>
      <c r="H16" s="145"/>
      <c r="J16" s="34"/>
      <c r="M16" s="35"/>
    </row>
    <row r="17" spans="1:13" s="45" customFormat="1">
      <c r="A17" s="43"/>
      <c r="B17" s="56"/>
      <c r="C17" s="29"/>
      <c r="D17" s="43"/>
      <c r="E17" s="30"/>
      <c r="F17" s="46"/>
      <c r="G17" s="35"/>
      <c r="H17" s="145"/>
      <c r="J17" s="34"/>
      <c r="M17" s="35"/>
    </row>
    <row r="18" spans="1:13" s="45" customFormat="1">
      <c r="A18" s="43"/>
      <c r="B18" s="56"/>
      <c r="C18" s="29"/>
      <c r="D18" s="43"/>
      <c r="E18" s="30"/>
      <c r="F18" s="46"/>
      <c r="G18" s="35"/>
      <c r="H18" s="145"/>
      <c r="J18" s="34"/>
      <c r="M18" s="35"/>
    </row>
    <row r="19" spans="1:13" s="45" customFormat="1">
      <c r="A19" s="43"/>
      <c r="B19" s="56"/>
      <c r="C19" s="29"/>
      <c r="D19" s="43"/>
      <c r="E19" s="30"/>
      <c r="F19" s="46"/>
      <c r="G19" s="35"/>
      <c r="H19" s="145"/>
      <c r="J19" s="34"/>
      <c r="M19" s="35"/>
    </row>
    <row r="20" spans="1:13" s="45" customFormat="1">
      <c r="A20" s="43"/>
      <c r="B20" s="56"/>
      <c r="C20" s="29"/>
      <c r="D20" s="43"/>
      <c r="E20" s="30"/>
      <c r="F20" s="46"/>
      <c r="G20" s="35"/>
      <c r="H20" s="145"/>
      <c r="J20" s="34"/>
      <c r="M20" s="35"/>
    </row>
    <row r="21" spans="1:13" s="45" customFormat="1">
      <c r="A21" s="43"/>
      <c r="B21" s="56"/>
      <c r="C21" s="29"/>
      <c r="D21" s="43"/>
      <c r="E21" s="30"/>
      <c r="F21" s="46"/>
      <c r="G21" s="35"/>
      <c r="H21" s="145"/>
      <c r="J21" s="34"/>
      <c r="M21" s="35"/>
    </row>
    <row r="22" spans="1:13" s="45" customFormat="1">
      <c r="A22" s="43"/>
      <c r="B22" s="56"/>
      <c r="C22" s="29"/>
      <c r="D22" s="43"/>
      <c r="E22" s="30"/>
      <c r="F22" s="46"/>
      <c r="G22" s="35"/>
      <c r="H22" s="145"/>
      <c r="J22" s="34"/>
      <c r="M22" s="35"/>
    </row>
    <row r="23" spans="1:13" s="45" customFormat="1">
      <c r="A23" s="43"/>
      <c r="B23" s="56"/>
      <c r="C23" s="29"/>
      <c r="D23" s="43"/>
      <c r="E23" s="30"/>
      <c r="F23" s="46"/>
      <c r="G23" s="35"/>
      <c r="H23" s="145"/>
      <c r="J23" s="34"/>
      <c r="M23" s="35"/>
    </row>
    <row r="24" spans="1:13" s="47" customFormat="1">
      <c r="A24" s="43"/>
      <c r="B24" s="56"/>
      <c r="C24" s="29"/>
      <c r="D24" s="43"/>
      <c r="E24" s="36"/>
      <c r="F24" s="46"/>
      <c r="G24" s="35"/>
      <c r="H24" s="145"/>
      <c r="J24" s="34"/>
      <c r="L24" s="45"/>
      <c r="M24" s="35"/>
    </row>
    <row r="25" spans="1:13" s="47" customFormat="1">
      <c r="A25" s="43"/>
      <c r="B25" s="56"/>
      <c r="C25" s="29"/>
      <c r="D25" s="43"/>
      <c r="E25" s="36"/>
      <c r="F25" s="46"/>
      <c r="G25" s="35"/>
      <c r="H25" s="145"/>
      <c r="J25" s="34"/>
      <c r="L25" s="45"/>
      <c r="M25" s="35"/>
    </row>
    <row r="26" spans="1:13" s="47" customFormat="1">
      <c r="A26" s="43"/>
      <c r="B26" s="56"/>
      <c r="C26" s="29"/>
      <c r="D26" s="43"/>
      <c r="E26" s="36"/>
      <c r="F26" s="46"/>
      <c r="G26" s="35"/>
      <c r="H26" s="145"/>
      <c r="J26" s="34"/>
      <c r="L26" s="45"/>
      <c r="M26" s="35"/>
    </row>
    <row r="27" spans="1:13" s="47" customFormat="1">
      <c r="A27" s="43"/>
      <c r="B27" s="56"/>
      <c r="C27" s="29"/>
      <c r="D27" s="43"/>
      <c r="E27" s="36"/>
      <c r="F27" s="46"/>
      <c r="G27" s="35"/>
      <c r="H27" s="145"/>
      <c r="J27" s="34"/>
      <c r="L27" s="45"/>
      <c r="M27" s="35"/>
    </row>
    <row r="28" spans="1:13" s="47" customFormat="1">
      <c r="A28" s="43"/>
      <c r="B28" s="56"/>
      <c r="C28" s="29"/>
      <c r="D28" s="43"/>
      <c r="E28" s="36"/>
      <c r="F28" s="46"/>
      <c r="G28" s="35"/>
      <c r="H28" s="145"/>
      <c r="J28" s="34"/>
      <c r="L28" s="45"/>
      <c r="M28" s="35"/>
    </row>
    <row r="29" spans="1:13" s="47" customFormat="1">
      <c r="A29" s="43"/>
      <c r="B29" s="56"/>
      <c r="C29" s="29"/>
      <c r="D29" s="43"/>
      <c r="E29" s="36"/>
      <c r="F29" s="46"/>
      <c r="G29" s="35"/>
      <c r="H29" s="145"/>
      <c r="J29" s="34"/>
      <c r="L29" s="45"/>
      <c r="M29" s="35"/>
    </row>
    <row r="30" spans="1:13" s="47" customFormat="1">
      <c r="A30" s="43"/>
      <c r="B30" s="56"/>
      <c r="C30" s="29"/>
      <c r="D30" s="43"/>
      <c r="E30" s="36"/>
      <c r="F30" s="46"/>
      <c r="G30" s="35"/>
      <c r="H30" s="145"/>
      <c r="J30" s="34"/>
      <c r="L30" s="45"/>
      <c r="M30" s="35"/>
    </row>
    <row r="31" spans="1:13" s="47" customFormat="1">
      <c r="A31" s="43"/>
      <c r="B31" s="56"/>
      <c r="C31" s="29"/>
      <c r="D31" s="43"/>
      <c r="E31" s="36"/>
      <c r="F31" s="46"/>
      <c r="G31" s="35"/>
      <c r="H31" s="145"/>
      <c r="J31" s="34"/>
      <c r="L31" s="45"/>
      <c r="M31" s="35"/>
    </row>
    <row r="32" spans="1:13" s="47" customFormat="1">
      <c r="A32" s="43"/>
      <c r="B32" s="56"/>
      <c r="C32" s="29"/>
      <c r="D32" s="43"/>
      <c r="E32" s="36"/>
      <c r="F32" s="46"/>
      <c r="G32" s="35"/>
      <c r="H32" s="145"/>
      <c r="J32" s="34"/>
      <c r="L32" s="45"/>
      <c r="M32" s="35"/>
    </row>
    <row r="33" spans="1:13" s="47" customFormat="1">
      <c r="A33" s="43"/>
      <c r="B33" s="56"/>
      <c r="C33" s="29"/>
      <c r="D33" s="43"/>
      <c r="E33" s="36"/>
      <c r="F33" s="46"/>
      <c r="G33" s="35"/>
      <c r="H33" s="145"/>
      <c r="J33" s="34"/>
      <c r="L33" s="45"/>
      <c r="M33" s="35"/>
    </row>
    <row r="34" spans="1:13" s="47" customFormat="1">
      <c r="A34" s="43"/>
      <c r="B34" s="56"/>
      <c r="C34" s="29"/>
      <c r="D34" s="43"/>
      <c r="E34" s="36"/>
      <c r="F34" s="46"/>
      <c r="G34" s="35"/>
      <c r="H34" s="145"/>
      <c r="J34" s="34"/>
      <c r="L34" s="45"/>
      <c r="M34" s="35"/>
    </row>
    <row r="35" spans="1:13" s="47" customFormat="1">
      <c r="A35" s="43"/>
      <c r="B35" s="56"/>
      <c r="C35" s="29"/>
      <c r="D35" s="43"/>
      <c r="E35" s="36"/>
      <c r="F35" s="46"/>
      <c r="G35" s="35"/>
      <c r="H35" s="145"/>
      <c r="J35" s="34"/>
      <c r="L35" s="45"/>
      <c r="M35" s="35"/>
    </row>
    <row r="36" spans="1:13" s="47" customFormat="1">
      <c r="A36" s="43"/>
      <c r="B36" s="56"/>
      <c r="C36" s="29"/>
      <c r="D36" s="43"/>
      <c r="E36" s="36"/>
      <c r="F36" s="46"/>
      <c r="G36" s="35"/>
      <c r="H36" s="145"/>
      <c r="J36" s="34"/>
      <c r="L36" s="45"/>
      <c r="M36" s="35"/>
    </row>
    <row r="37" spans="1:13" s="47" customFormat="1">
      <c r="A37" s="43"/>
      <c r="B37" s="56"/>
      <c r="C37" s="29"/>
      <c r="D37" s="43"/>
      <c r="E37" s="36"/>
      <c r="F37" s="46"/>
      <c r="G37" s="35"/>
      <c r="H37" s="145"/>
      <c r="J37" s="34"/>
      <c r="L37" s="45"/>
      <c r="M37" s="35"/>
    </row>
    <row r="38" spans="1:13" s="47" customFormat="1">
      <c r="A38" s="43"/>
      <c r="B38" s="56"/>
      <c r="C38" s="29"/>
      <c r="D38" s="43"/>
      <c r="E38" s="36"/>
      <c r="F38" s="46"/>
      <c r="G38" s="35"/>
      <c r="H38" s="145"/>
      <c r="J38" s="34"/>
      <c r="L38" s="45"/>
      <c r="M38" s="35"/>
    </row>
    <row r="39" spans="1:13" s="47" customFormat="1">
      <c r="A39" s="43"/>
      <c r="B39" s="56"/>
      <c r="C39" s="29"/>
      <c r="D39" s="43"/>
      <c r="E39" s="36"/>
      <c r="F39" s="46"/>
      <c r="G39" s="35"/>
      <c r="H39" s="145"/>
      <c r="J39" s="34"/>
      <c r="L39" s="45"/>
      <c r="M39" s="35"/>
    </row>
    <row r="40" spans="1:13" s="47" customFormat="1">
      <c r="A40" s="43"/>
      <c r="B40" s="56"/>
      <c r="C40" s="29"/>
      <c r="D40" s="43"/>
      <c r="E40" s="36"/>
      <c r="F40" s="46"/>
      <c r="G40" s="35"/>
      <c r="H40" s="145"/>
      <c r="J40" s="34"/>
      <c r="L40" s="45"/>
      <c r="M40" s="35"/>
    </row>
    <row r="41" spans="1:13" s="47" customFormat="1">
      <c r="A41" s="43"/>
      <c r="B41" s="56"/>
      <c r="C41" s="29"/>
      <c r="D41" s="43"/>
      <c r="E41" s="36"/>
      <c r="F41" s="46"/>
      <c r="G41" s="35"/>
      <c r="H41" s="145"/>
      <c r="J41" s="34"/>
      <c r="L41" s="45"/>
      <c r="M41" s="35"/>
    </row>
    <row r="42" spans="1:13" s="47" customFormat="1">
      <c r="A42" s="43"/>
      <c r="B42" s="56"/>
      <c r="C42" s="29"/>
      <c r="D42" s="43"/>
      <c r="E42" s="36"/>
      <c r="F42" s="46"/>
      <c r="G42" s="35"/>
      <c r="H42" s="145"/>
      <c r="J42" s="34"/>
      <c r="L42" s="45"/>
      <c r="M42" s="35"/>
    </row>
    <row r="43" spans="1:13" s="47" customFormat="1">
      <c r="A43" s="43"/>
      <c r="B43" s="56"/>
      <c r="C43" s="29"/>
      <c r="D43" s="43"/>
      <c r="E43" s="36"/>
      <c r="F43" s="46"/>
      <c r="G43" s="35"/>
      <c r="H43" s="145"/>
      <c r="J43" s="34"/>
      <c r="L43" s="45"/>
      <c r="M43" s="35"/>
    </row>
    <row r="44" spans="1:13" s="47" customFormat="1">
      <c r="A44" s="43"/>
      <c r="B44" s="56"/>
      <c r="C44" s="29"/>
      <c r="D44" s="43"/>
      <c r="E44" s="36"/>
      <c r="F44" s="46"/>
      <c r="G44" s="35"/>
      <c r="H44" s="145"/>
      <c r="J44" s="34"/>
      <c r="L44" s="45"/>
      <c r="M44" s="35"/>
    </row>
    <row r="45" spans="1:13" s="47" customFormat="1">
      <c r="A45" s="43"/>
      <c r="B45" s="56"/>
      <c r="C45" s="29"/>
      <c r="D45" s="43"/>
      <c r="E45" s="36"/>
      <c r="F45" s="46"/>
      <c r="G45" s="35"/>
      <c r="H45" s="145"/>
      <c r="J45" s="34"/>
      <c r="L45" s="45"/>
      <c r="M45" s="35"/>
    </row>
    <row r="46" spans="1:13" s="47" customFormat="1">
      <c r="A46" s="43"/>
      <c r="B46" s="56"/>
      <c r="C46" s="29"/>
      <c r="D46" s="43"/>
      <c r="E46" s="36"/>
      <c r="F46" s="46"/>
      <c r="G46" s="35"/>
      <c r="H46" s="145"/>
      <c r="J46" s="34"/>
      <c r="L46" s="45"/>
      <c r="M46" s="35"/>
    </row>
    <row r="47" spans="1:13" s="47" customFormat="1">
      <c r="A47" s="43"/>
      <c r="B47" s="56"/>
      <c r="C47" s="29"/>
      <c r="D47" s="43"/>
      <c r="E47" s="36"/>
      <c r="F47" s="46"/>
      <c r="G47" s="35"/>
      <c r="H47" s="145"/>
      <c r="J47" s="34"/>
      <c r="L47" s="45"/>
      <c r="M47" s="35"/>
    </row>
    <row r="48" spans="1:13" s="47" customFormat="1">
      <c r="A48" s="43"/>
      <c r="B48" s="56"/>
      <c r="C48" s="29"/>
      <c r="D48" s="43"/>
      <c r="E48" s="36"/>
      <c r="F48" s="46"/>
      <c r="G48" s="35"/>
      <c r="H48" s="145"/>
      <c r="J48" s="34"/>
      <c r="L48" s="45"/>
      <c r="M48" s="35"/>
    </row>
    <row r="49" spans="1:13" s="47" customFormat="1">
      <c r="A49" s="43"/>
      <c r="B49" s="56"/>
      <c r="C49" s="29"/>
      <c r="D49" s="43"/>
      <c r="E49" s="36"/>
      <c r="F49" s="46"/>
      <c r="G49" s="35"/>
      <c r="H49" s="145"/>
      <c r="J49" s="34"/>
      <c r="L49" s="45"/>
      <c r="M49" s="35"/>
    </row>
    <row r="50" spans="1:13" s="47" customFormat="1">
      <c r="A50" s="43"/>
      <c r="B50" s="56"/>
      <c r="C50" s="29"/>
      <c r="D50" s="43"/>
      <c r="E50" s="36"/>
      <c r="F50" s="46"/>
      <c r="G50" s="35"/>
      <c r="H50" s="145"/>
      <c r="J50" s="34"/>
      <c r="L50" s="45"/>
      <c r="M50" s="35"/>
    </row>
    <row r="51" spans="1:13" s="47" customFormat="1">
      <c r="A51" s="43"/>
      <c r="B51" s="56"/>
      <c r="C51" s="29"/>
      <c r="D51" s="43"/>
      <c r="E51" s="36"/>
      <c r="F51" s="46"/>
      <c r="G51" s="35"/>
      <c r="H51" s="145"/>
      <c r="J51" s="34"/>
      <c r="L51" s="45"/>
      <c r="M51" s="35"/>
    </row>
    <row r="52" spans="1:13" s="47" customFormat="1">
      <c r="A52" s="43"/>
      <c r="B52" s="56"/>
      <c r="C52" s="29"/>
      <c r="D52" s="43"/>
      <c r="E52" s="36"/>
      <c r="F52" s="46"/>
      <c r="G52" s="35"/>
      <c r="H52" s="145"/>
      <c r="J52" s="34"/>
      <c r="L52" s="45"/>
      <c r="M52" s="35"/>
    </row>
    <row r="53" spans="1:13" s="47" customFormat="1">
      <c r="A53" s="43"/>
      <c r="B53" s="56"/>
      <c r="C53" s="29"/>
      <c r="D53" s="43"/>
      <c r="E53" s="36"/>
      <c r="F53" s="46"/>
      <c r="G53" s="35"/>
      <c r="H53" s="145"/>
      <c r="J53" s="34"/>
      <c r="L53" s="45"/>
      <c r="M53" s="35"/>
    </row>
    <row r="54" spans="1:13" s="47" customFormat="1">
      <c r="A54" s="43"/>
      <c r="B54" s="56"/>
      <c r="C54" s="29"/>
      <c r="D54" s="43"/>
      <c r="E54" s="36"/>
      <c r="F54" s="46"/>
      <c r="G54" s="35"/>
      <c r="H54" s="145"/>
      <c r="J54" s="34"/>
      <c r="L54" s="45"/>
      <c r="M54" s="35"/>
    </row>
    <row r="55" spans="1:13" s="47" customFormat="1">
      <c r="A55" s="43"/>
      <c r="B55" s="56"/>
      <c r="C55" s="29"/>
      <c r="D55" s="43"/>
      <c r="E55" s="36"/>
      <c r="F55" s="46"/>
      <c r="G55" s="35"/>
      <c r="H55" s="145"/>
      <c r="J55" s="34"/>
      <c r="L55" s="45"/>
      <c r="M55" s="35"/>
    </row>
    <row r="56" spans="1:13" s="47" customFormat="1">
      <c r="A56" s="43"/>
      <c r="B56" s="56"/>
      <c r="C56" s="29"/>
      <c r="D56" s="43"/>
      <c r="E56" s="36"/>
      <c r="F56" s="46"/>
      <c r="G56" s="35"/>
      <c r="H56" s="145"/>
      <c r="J56" s="34"/>
      <c r="L56" s="45"/>
      <c r="M56" s="35"/>
    </row>
    <row r="57" spans="1:13" s="47" customFormat="1">
      <c r="A57" s="43"/>
      <c r="B57" s="56"/>
      <c r="C57" s="29"/>
      <c r="D57" s="43"/>
      <c r="E57" s="36"/>
      <c r="F57" s="46"/>
      <c r="G57" s="35"/>
      <c r="H57" s="145"/>
      <c r="J57" s="34"/>
      <c r="L57" s="45"/>
      <c r="M57" s="35"/>
    </row>
    <row r="58" spans="1:13" s="47" customFormat="1">
      <c r="A58" s="43"/>
      <c r="B58" s="56"/>
      <c r="C58" s="29"/>
      <c r="D58" s="43"/>
      <c r="E58" s="36"/>
      <c r="F58" s="46"/>
      <c r="G58" s="35"/>
      <c r="H58" s="145"/>
      <c r="J58" s="34"/>
      <c r="L58" s="45"/>
      <c r="M58" s="35"/>
    </row>
    <row r="59" spans="1:13" s="47" customFormat="1">
      <c r="A59" s="43"/>
      <c r="B59" s="56"/>
      <c r="C59" s="29"/>
      <c r="D59" s="43"/>
      <c r="E59" s="36"/>
      <c r="F59" s="46"/>
      <c r="G59" s="35"/>
      <c r="H59" s="145"/>
      <c r="J59" s="34"/>
      <c r="L59" s="45"/>
      <c r="M59" s="35"/>
    </row>
    <row r="60" spans="1:13" s="47" customFormat="1">
      <c r="A60" s="43"/>
      <c r="B60" s="56"/>
      <c r="C60" s="29"/>
      <c r="D60" s="43"/>
      <c r="E60" s="36"/>
      <c r="F60" s="46"/>
      <c r="G60" s="35"/>
      <c r="H60" s="145"/>
      <c r="J60" s="34"/>
      <c r="L60" s="45"/>
      <c r="M60" s="35"/>
    </row>
    <row r="61" spans="1:13" s="47" customFormat="1">
      <c r="A61" s="43"/>
      <c r="B61" s="56"/>
      <c r="C61" s="29"/>
      <c r="D61" s="43"/>
      <c r="E61" s="36"/>
      <c r="F61" s="46"/>
      <c r="G61" s="35"/>
      <c r="H61" s="145"/>
      <c r="J61" s="34"/>
      <c r="L61" s="45"/>
      <c r="M61" s="35"/>
    </row>
    <row r="62" spans="1:13" s="47" customFormat="1">
      <c r="A62" s="43"/>
      <c r="B62" s="56"/>
      <c r="C62" s="29"/>
      <c r="D62" s="43"/>
      <c r="E62" s="36"/>
      <c r="F62" s="46"/>
      <c r="G62" s="35"/>
      <c r="H62" s="145"/>
      <c r="J62" s="34"/>
      <c r="L62" s="45"/>
      <c r="M62" s="35"/>
    </row>
    <row r="63" spans="1:13" s="47" customFormat="1">
      <c r="A63" s="43"/>
      <c r="B63" s="56"/>
      <c r="C63" s="29"/>
      <c r="D63" s="43"/>
      <c r="E63" s="36"/>
      <c r="F63" s="46"/>
      <c r="G63" s="35"/>
      <c r="H63" s="145"/>
      <c r="J63" s="34"/>
      <c r="L63" s="45"/>
      <c r="M63" s="35"/>
    </row>
    <row r="64" spans="1:13" s="47" customFormat="1">
      <c r="A64" s="43"/>
      <c r="B64" s="56"/>
      <c r="C64" s="29"/>
      <c r="D64" s="43"/>
      <c r="E64" s="36"/>
      <c r="F64" s="46"/>
      <c r="G64" s="35"/>
      <c r="H64" s="145"/>
      <c r="J64" s="34"/>
      <c r="L64" s="45"/>
      <c r="M64" s="35"/>
    </row>
    <row r="65" spans="1:13" s="47" customFormat="1">
      <c r="A65" s="43"/>
      <c r="B65" s="56"/>
      <c r="C65" s="29"/>
      <c r="D65" s="43"/>
      <c r="E65" s="36"/>
      <c r="F65" s="46"/>
      <c r="G65" s="35"/>
      <c r="H65" s="145"/>
      <c r="J65" s="34"/>
      <c r="L65" s="45"/>
      <c r="M65" s="35"/>
    </row>
    <row r="66" spans="1:13" s="47" customFormat="1">
      <c r="A66" s="43"/>
      <c r="B66" s="56"/>
      <c r="C66" s="29"/>
      <c r="D66" s="43"/>
      <c r="E66" s="36"/>
      <c r="F66" s="46"/>
      <c r="G66" s="35"/>
      <c r="H66" s="145"/>
      <c r="J66" s="34"/>
      <c r="L66" s="45"/>
      <c r="M66" s="35"/>
    </row>
    <row r="67" spans="1:13" s="47" customFormat="1">
      <c r="A67" s="43"/>
      <c r="B67" s="56"/>
      <c r="C67" s="29"/>
      <c r="D67" s="43"/>
      <c r="E67" s="36"/>
      <c r="F67" s="46"/>
      <c r="G67" s="35"/>
      <c r="H67" s="145"/>
      <c r="J67" s="34"/>
      <c r="L67" s="45"/>
      <c r="M67" s="35"/>
    </row>
    <row r="68" spans="1:13" s="47" customFormat="1">
      <c r="A68" s="43"/>
      <c r="B68" s="56"/>
      <c r="C68" s="29"/>
      <c r="D68" s="43"/>
      <c r="E68" s="36"/>
      <c r="F68" s="46"/>
      <c r="G68" s="35"/>
      <c r="H68" s="145"/>
      <c r="J68" s="34"/>
      <c r="L68" s="45"/>
      <c r="M68" s="35"/>
    </row>
    <row r="69" spans="1:13" s="47" customFormat="1">
      <c r="A69" s="43"/>
      <c r="B69" s="56"/>
      <c r="C69" s="29"/>
      <c r="D69" s="43"/>
      <c r="E69" s="36"/>
      <c r="F69" s="46"/>
      <c r="G69" s="35"/>
      <c r="H69" s="145"/>
      <c r="J69" s="34"/>
      <c r="L69" s="45"/>
      <c r="M69" s="35"/>
    </row>
    <row r="70" spans="1:13" s="47" customFormat="1">
      <c r="A70" s="43"/>
      <c r="B70" s="56"/>
      <c r="C70" s="29"/>
      <c r="D70" s="43"/>
      <c r="E70" s="36"/>
      <c r="F70" s="46"/>
      <c r="G70" s="35"/>
      <c r="H70" s="145"/>
      <c r="J70" s="34"/>
      <c r="L70" s="45"/>
      <c r="M70" s="35"/>
    </row>
    <row r="71" spans="1:13" s="47" customFormat="1">
      <c r="A71" s="43"/>
      <c r="B71" s="56"/>
      <c r="C71" s="29"/>
      <c r="D71" s="43"/>
      <c r="E71" s="36"/>
      <c r="F71" s="46"/>
      <c r="G71" s="35"/>
      <c r="H71" s="145"/>
      <c r="J71" s="34"/>
      <c r="L71" s="45"/>
      <c r="M71" s="35"/>
    </row>
    <row r="72" spans="1:13" s="47" customFormat="1">
      <c r="A72" s="43"/>
      <c r="B72" s="56"/>
      <c r="C72" s="29"/>
      <c r="D72" s="43"/>
      <c r="E72" s="36"/>
      <c r="F72" s="46"/>
      <c r="G72" s="35"/>
      <c r="H72" s="145"/>
      <c r="J72" s="34"/>
      <c r="L72" s="45"/>
      <c r="M72" s="35"/>
    </row>
    <row r="73" spans="1:13" s="47" customFormat="1">
      <c r="A73" s="43"/>
      <c r="B73" s="56"/>
      <c r="C73" s="29"/>
      <c r="D73" s="43"/>
      <c r="E73" s="36"/>
      <c r="F73" s="46"/>
      <c r="G73" s="35"/>
      <c r="H73" s="145"/>
      <c r="J73" s="34"/>
      <c r="L73" s="45"/>
      <c r="M73" s="35"/>
    </row>
    <row r="74" spans="1:13" s="47" customFormat="1">
      <c r="A74" s="43"/>
      <c r="B74" s="56"/>
      <c r="C74" s="29"/>
      <c r="D74" s="43"/>
      <c r="E74" s="36"/>
      <c r="F74" s="46"/>
      <c r="G74" s="35"/>
      <c r="H74" s="145"/>
      <c r="J74" s="34"/>
      <c r="L74" s="45"/>
      <c r="M74" s="35"/>
    </row>
    <row r="75" spans="1:13" s="47" customFormat="1">
      <c r="A75" s="43"/>
      <c r="B75" s="56"/>
      <c r="C75" s="29"/>
      <c r="D75" s="43"/>
      <c r="E75" s="36"/>
      <c r="F75" s="46"/>
      <c r="G75" s="35"/>
      <c r="H75" s="145"/>
      <c r="J75" s="34"/>
      <c r="L75" s="45"/>
      <c r="M75" s="35"/>
    </row>
    <row r="76" spans="1:13" s="47" customFormat="1">
      <c r="A76" s="43"/>
      <c r="B76" s="56"/>
      <c r="C76" s="29"/>
      <c r="D76" s="43"/>
      <c r="E76" s="36"/>
      <c r="F76" s="46"/>
      <c r="G76" s="35"/>
      <c r="H76" s="145"/>
      <c r="J76" s="34"/>
      <c r="L76" s="45"/>
      <c r="M76" s="35"/>
    </row>
    <row r="77" spans="1:13" s="47" customFormat="1">
      <c r="A77" s="43"/>
      <c r="B77" s="56"/>
      <c r="C77" s="29"/>
      <c r="D77" s="43"/>
      <c r="E77" s="36"/>
      <c r="F77" s="46"/>
      <c r="G77" s="35"/>
      <c r="H77" s="145"/>
      <c r="J77" s="34"/>
      <c r="L77" s="45"/>
      <c r="M77" s="35"/>
    </row>
    <row r="78" spans="1:13" s="47" customFormat="1">
      <c r="A78" s="43"/>
      <c r="B78" s="56"/>
      <c r="C78" s="29"/>
      <c r="D78" s="43"/>
      <c r="E78" s="36"/>
      <c r="F78" s="46"/>
      <c r="G78" s="35"/>
      <c r="H78" s="145"/>
      <c r="J78" s="34"/>
      <c r="L78" s="45"/>
      <c r="M78" s="35"/>
    </row>
    <row r="79" spans="1:13" s="47" customFormat="1">
      <c r="A79" s="43"/>
      <c r="B79" s="56"/>
      <c r="C79" s="29"/>
      <c r="D79" s="43"/>
      <c r="E79" s="36"/>
      <c r="F79" s="46"/>
      <c r="G79" s="35"/>
      <c r="H79" s="145"/>
      <c r="J79" s="34"/>
      <c r="L79" s="45"/>
      <c r="M79" s="35"/>
    </row>
    <row r="80" spans="1:13" s="47" customFormat="1">
      <c r="A80" s="43"/>
      <c r="B80" s="56"/>
      <c r="C80" s="29"/>
      <c r="D80" s="43"/>
      <c r="E80" s="36"/>
      <c r="F80" s="46"/>
      <c r="G80" s="35"/>
      <c r="H80" s="145"/>
      <c r="J80" s="34"/>
      <c r="L80" s="45"/>
      <c r="M80" s="35"/>
    </row>
    <row r="81" spans="1:13" s="47" customFormat="1">
      <c r="A81" s="43"/>
      <c r="B81" s="56"/>
      <c r="C81" s="29"/>
      <c r="D81" s="43"/>
      <c r="E81" s="36"/>
      <c r="F81" s="46"/>
      <c r="G81" s="35"/>
      <c r="H81" s="145"/>
      <c r="J81" s="34"/>
      <c r="L81" s="45"/>
      <c r="M81" s="35"/>
    </row>
    <row r="82" spans="1:13" s="47" customFormat="1">
      <c r="A82" s="43"/>
      <c r="B82" s="56"/>
      <c r="C82" s="29"/>
      <c r="D82" s="43"/>
      <c r="E82" s="36"/>
      <c r="F82" s="46"/>
      <c r="G82" s="35"/>
      <c r="H82" s="145"/>
      <c r="J82" s="34"/>
      <c r="L82" s="45"/>
      <c r="M82" s="35"/>
    </row>
    <row r="83" spans="1:13" s="47" customFormat="1">
      <c r="A83" s="43"/>
      <c r="B83" s="56"/>
      <c r="C83" s="29"/>
      <c r="D83" s="43"/>
      <c r="E83" s="36"/>
      <c r="F83" s="46"/>
      <c r="G83" s="35"/>
      <c r="H83" s="145"/>
      <c r="J83" s="34"/>
      <c r="L83" s="45"/>
      <c r="M83" s="35"/>
    </row>
    <row r="84" spans="1:13" s="47" customFormat="1">
      <c r="A84" s="43"/>
      <c r="B84" s="56"/>
      <c r="C84" s="29"/>
      <c r="D84" s="43"/>
      <c r="E84" s="36"/>
      <c r="F84" s="46"/>
      <c r="G84" s="35"/>
      <c r="H84" s="145"/>
      <c r="J84" s="34"/>
      <c r="L84" s="45"/>
      <c r="M84" s="35"/>
    </row>
    <row r="85" spans="1:13" s="47" customFormat="1">
      <c r="A85" s="43"/>
      <c r="B85" s="56"/>
      <c r="C85" s="29"/>
      <c r="D85" s="43"/>
      <c r="E85" s="36"/>
      <c r="F85" s="46"/>
      <c r="G85" s="35"/>
      <c r="H85" s="145"/>
      <c r="J85" s="34"/>
      <c r="L85" s="45"/>
      <c r="M85" s="35"/>
    </row>
    <row r="86" spans="1:13" s="47" customFormat="1">
      <c r="A86" s="43"/>
      <c r="B86" s="56"/>
      <c r="C86" s="29"/>
      <c r="D86" s="43"/>
      <c r="E86" s="36"/>
      <c r="F86" s="46"/>
      <c r="G86" s="35"/>
      <c r="H86" s="145"/>
      <c r="J86" s="34"/>
      <c r="L86" s="45"/>
      <c r="M86" s="35"/>
    </row>
    <row r="87" spans="1:13" s="47" customFormat="1">
      <c r="A87" s="43"/>
      <c r="B87" s="56"/>
      <c r="C87" s="29"/>
      <c r="D87" s="43"/>
      <c r="E87" s="36"/>
      <c r="F87" s="46"/>
      <c r="G87" s="35"/>
      <c r="H87" s="145"/>
      <c r="J87" s="34"/>
      <c r="L87" s="45"/>
      <c r="M87" s="35"/>
    </row>
    <row r="88" spans="1:13" s="47" customFormat="1">
      <c r="A88" s="43"/>
      <c r="B88" s="56"/>
      <c r="C88" s="29"/>
      <c r="D88" s="43"/>
      <c r="E88" s="36"/>
      <c r="F88" s="46"/>
      <c r="G88" s="35"/>
      <c r="H88" s="145"/>
      <c r="J88" s="34"/>
      <c r="L88" s="45"/>
      <c r="M88" s="35"/>
    </row>
    <row r="89" spans="1:13" s="47" customFormat="1">
      <c r="A89" s="43"/>
      <c r="B89" s="56"/>
      <c r="C89" s="29"/>
      <c r="D89" s="43"/>
      <c r="E89" s="36"/>
      <c r="F89" s="46"/>
      <c r="G89" s="35"/>
      <c r="H89" s="145"/>
      <c r="J89" s="34"/>
      <c r="L89" s="45"/>
      <c r="M89" s="35"/>
    </row>
    <row r="90" spans="1:13" s="47" customFormat="1">
      <c r="A90" s="43"/>
      <c r="B90" s="56"/>
      <c r="C90" s="29"/>
      <c r="D90" s="43"/>
      <c r="E90" s="36"/>
      <c r="F90" s="46"/>
      <c r="G90" s="35"/>
      <c r="H90" s="145"/>
      <c r="J90" s="34"/>
      <c r="L90" s="45"/>
      <c r="M90" s="35"/>
    </row>
    <row r="91" spans="1:13" s="47" customFormat="1">
      <c r="A91" s="43"/>
      <c r="B91" s="56"/>
      <c r="C91" s="29"/>
      <c r="D91" s="43"/>
      <c r="E91" s="36"/>
      <c r="F91" s="46"/>
      <c r="G91" s="35"/>
      <c r="H91" s="145"/>
      <c r="J91" s="34"/>
      <c r="L91" s="45"/>
      <c r="M91" s="35"/>
    </row>
    <row r="92" spans="1:13" s="47" customFormat="1">
      <c r="A92" s="43"/>
      <c r="B92" s="56"/>
      <c r="C92" s="29"/>
      <c r="D92" s="43"/>
      <c r="E92" s="36"/>
      <c r="F92" s="46"/>
      <c r="G92" s="35"/>
      <c r="H92" s="145"/>
      <c r="J92" s="34"/>
      <c r="L92" s="45"/>
      <c r="M92" s="35"/>
    </row>
    <row r="93" spans="1:13" s="47" customFormat="1">
      <c r="A93" s="43"/>
      <c r="B93" s="56"/>
      <c r="C93" s="29"/>
      <c r="D93" s="43"/>
      <c r="E93" s="36"/>
      <c r="F93" s="46"/>
      <c r="G93" s="35"/>
      <c r="H93" s="145"/>
      <c r="J93" s="34"/>
      <c r="L93" s="45"/>
      <c r="M93" s="35"/>
    </row>
    <row r="94" spans="1:13" s="47" customFormat="1">
      <c r="A94" s="43"/>
      <c r="B94" s="56"/>
      <c r="C94" s="29"/>
      <c r="D94" s="43"/>
      <c r="E94" s="36"/>
      <c r="F94" s="46"/>
      <c r="G94" s="35"/>
      <c r="H94" s="145"/>
      <c r="J94" s="34"/>
      <c r="L94" s="45"/>
      <c r="M94" s="35"/>
    </row>
    <row r="95" spans="1:13" s="47" customFormat="1">
      <c r="A95" s="43"/>
      <c r="B95" s="56"/>
      <c r="C95" s="29"/>
      <c r="D95" s="43"/>
      <c r="E95" s="36"/>
      <c r="F95" s="46"/>
      <c r="G95" s="35"/>
      <c r="H95" s="145"/>
      <c r="J95" s="34"/>
      <c r="L95" s="45"/>
      <c r="M95" s="35"/>
    </row>
    <row r="96" spans="1:13" s="47" customFormat="1">
      <c r="A96" s="43"/>
      <c r="B96" s="56"/>
      <c r="C96" s="29"/>
      <c r="D96" s="43"/>
      <c r="E96" s="36"/>
      <c r="F96" s="46"/>
      <c r="G96" s="35"/>
      <c r="H96" s="145"/>
      <c r="J96" s="34"/>
      <c r="L96" s="45"/>
      <c r="M96" s="35"/>
    </row>
    <row r="97" spans="1:13" s="47" customFormat="1">
      <c r="A97" s="43"/>
      <c r="B97" s="56"/>
      <c r="C97" s="29"/>
      <c r="D97" s="43"/>
      <c r="E97" s="36"/>
      <c r="F97" s="46"/>
      <c r="G97" s="35"/>
      <c r="H97" s="145"/>
      <c r="J97" s="34"/>
      <c r="L97" s="45"/>
      <c r="M97" s="35"/>
    </row>
    <row r="98" spans="1:13" s="47" customFormat="1">
      <c r="A98" s="43"/>
      <c r="B98" s="56"/>
      <c r="C98" s="29"/>
      <c r="D98" s="43"/>
      <c r="E98" s="36"/>
      <c r="F98" s="46"/>
      <c r="G98" s="35"/>
      <c r="H98" s="145"/>
      <c r="J98" s="34"/>
      <c r="L98" s="45"/>
      <c r="M98" s="35"/>
    </row>
    <row r="99" spans="1:13" s="47" customFormat="1">
      <c r="A99" s="43"/>
      <c r="B99" s="56"/>
      <c r="C99" s="29"/>
      <c r="D99" s="43"/>
      <c r="E99" s="36"/>
      <c r="F99" s="46"/>
      <c r="G99" s="35"/>
      <c r="H99" s="145"/>
      <c r="J99" s="34"/>
      <c r="L99" s="45"/>
      <c r="M99" s="35"/>
    </row>
    <row r="100" spans="1:13" s="47" customFormat="1">
      <c r="A100" s="43"/>
      <c r="B100" s="56"/>
      <c r="C100" s="29"/>
      <c r="D100" s="43"/>
      <c r="E100" s="36"/>
      <c r="F100" s="46"/>
      <c r="G100" s="35"/>
      <c r="H100" s="145"/>
      <c r="J100" s="34"/>
      <c r="L100" s="45"/>
      <c r="M100" s="35"/>
    </row>
    <row r="101" spans="1:13" s="47" customFormat="1">
      <c r="A101" s="43"/>
      <c r="B101" s="56"/>
      <c r="C101" s="29"/>
      <c r="D101" s="43"/>
      <c r="E101" s="36"/>
      <c r="F101" s="46"/>
      <c r="G101" s="35"/>
      <c r="H101" s="145"/>
      <c r="J101" s="34"/>
      <c r="L101" s="45"/>
      <c r="M101" s="35"/>
    </row>
    <row r="102" spans="1:13" s="47" customFormat="1">
      <c r="A102" s="43"/>
      <c r="B102" s="56"/>
      <c r="C102" s="29"/>
      <c r="D102" s="43"/>
      <c r="E102" s="36"/>
      <c r="F102" s="46"/>
      <c r="G102" s="35"/>
      <c r="H102" s="145"/>
      <c r="J102" s="34"/>
      <c r="L102" s="45"/>
      <c r="M102" s="35"/>
    </row>
    <row r="103" spans="1:13" s="47" customFormat="1">
      <c r="A103" s="43"/>
      <c r="B103" s="56"/>
      <c r="C103" s="29"/>
      <c r="D103" s="43"/>
      <c r="E103" s="36"/>
      <c r="F103" s="46"/>
      <c r="G103" s="35"/>
      <c r="H103" s="145"/>
      <c r="J103" s="34"/>
      <c r="L103" s="45"/>
      <c r="M103" s="35"/>
    </row>
    <row r="104" spans="1:13" s="47" customFormat="1">
      <c r="A104" s="43"/>
      <c r="B104" s="56"/>
      <c r="C104" s="29"/>
      <c r="D104" s="43"/>
      <c r="E104" s="36"/>
      <c r="F104" s="46"/>
      <c r="G104" s="35"/>
      <c r="H104" s="145"/>
      <c r="J104" s="34"/>
      <c r="L104" s="45"/>
      <c r="M104" s="35"/>
    </row>
    <row r="105" spans="1:13" s="47" customFormat="1">
      <c r="A105" s="43"/>
      <c r="B105" s="56"/>
      <c r="C105" s="29"/>
      <c r="D105" s="43"/>
      <c r="E105" s="36"/>
      <c r="F105" s="46"/>
      <c r="G105" s="35"/>
      <c r="H105" s="145"/>
      <c r="J105" s="34"/>
      <c r="L105" s="45"/>
      <c r="M105" s="35"/>
    </row>
    <row r="106" spans="1:13" s="47" customFormat="1">
      <c r="A106" s="43"/>
      <c r="B106" s="56"/>
      <c r="C106" s="29"/>
      <c r="D106" s="43"/>
      <c r="E106" s="36"/>
      <c r="F106" s="46"/>
      <c r="G106" s="35"/>
      <c r="H106" s="145"/>
      <c r="J106" s="34"/>
      <c r="L106" s="45"/>
      <c r="M106" s="35"/>
    </row>
    <row r="107" spans="1:13" s="47" customFormat="1">
      <c r="A107" s="43"/>
      <c r="B107" s="56"/>
      <c r="C107" s="29"/>
      <c r="D107" s="43"/>
      <c r="E107" s="36"/>
      <c r="F107" s="46"/>
      <c r="G107" s="35"/>
      <c r="H107" s="145"/>
      <c r="J107" s="34"/>
      <c r="L107" s="45"/>
      <c r="M107" s="35"/>
    </row>
    <row r="108" spans="1:13" s="47" customFormat="1">
      <c r="A108" s="43"/>
      <c r="B108" s="56"/>
      <c r="C108" s="29"/>
      <c r="D108" s="43"/>
      <c r="E108" s="36"/>
      <c r="F108" s="46"/>
      <c r="G108" s="35"/>
      <c r="H108" s="145"/>
      <c r="J108" s="34"/>
      <c r="L108" s="45"/>
      <c r="M108" s="35"/>
    </row>
    <row r="109" spans="1:13" s="47" customFormat="1">
      <c r="A109" s="43"/>
      <c r="B109" s="56"/>
      <c r="C109" s="29"/>
      <c r="D109" s="43"/>
      <c r="E109" s="36"/>
      <c r="F109" s="46"/>
      <c r="G109" s="35"/>
      <c r="H109" s="145"/>
      <c r="J109" s="34"/>
      <c r="L109" s="45"/>
      <c r="M109" s="35"/>
    </row>
    <row r="110" spans="1:13" s="47" customFormat="1">
      <c r="A110" s="43"/>
      <c r="B110" s="56"/>
      <c r="C110" s="29"/>
      <c r="D110" s="43"/>
      <c r="E110" s="36"/>
      <c r="F110" s="46"/>
      <c r="G110" s="35"/>
      <c r="H110" s="145"/>
      <c r="J110" s="34"/>
      <c r="L110" s="45"/>
      <c r="M110" s="35"/>
    </row>
    <row r="111" spans="1:13" s="47" customFormat="1">
      <c r="A111" s="43"/>
      <c r="B111" s="56"/>
      <c r="C111" s="29"/>
      <c r="D111" s="43"/>
      <c r="E111" s="36"/>
      <c r="F111" s="46"/>
      <c r="G111" s="35"/>
      <c r="H111" s="145"/>
      <c r="J111" s="34"/>
      <c r="L111" s="45"/>
      <c r="M111" s="35"/>
    </row>
    <row r="112" spans="1:13" s="47" customFormat="1">
      <c r="A112" s="43"/>
      <c r="B112" s="56"/>
      <c r="C112" s="29"/>
      <c r="D112" s="43"/>
      <c r="E112" s="36"/>
      <c r="F112" s="46"/>
      <c r="G112" s="35"/>
      <c r="H112" s="145"/>
      <c r="J112" s="34"/>
      <c r="L112" s="45"/>
      <c r="M112" s="35"/>
    </row>
    <row r="113" spans="1:13" s="47" customFormat="1">
      <c r="A113" s="43"/>
      <c r="B113" s="56"/>
      <c r="C113" s="29"/>
      <c r="D113" s="43"/>
      <c r="E113" s="36"/>
      <c r="F113" s="46"/>
      <c r="G113" s="35"/>
      <c r="H113" s="145"/>
      <c r="J113" s="34"/>
      <c r="L113" s="45"/>
      <c r="M113" s="35"/>
    </row>
    <row r="114" spans="1:13" s="47" customFormat="1">
      <c r="A114" s="43"/>
      <c r="B114" s="56"/>
      <c r="C114" s="29"/>
      <c r="D114" s="43"/>
      <c r="E114" s="36"/>
      <c r="F114" s="46"/>
      <c r="G114" s="35"/>
      <c r="H114" s="145"/>
      <c r="J114" s="34"/>
      <c r="L114" s="45"/>
      <c r="M114" s="35"/>
    </row>
    <row r="115" spans="1:13" s="47" customFormat="1">
      <c r="A115" s="43"/>
      <c r="B115" s="56"/>
      <c r="C115" s="29"/>
      <c r="D115" s="43"/>
      <c r="E115" s="36"/>
      <c r="F115" s="46"/>
      <c r="G115" s="35"/>
      <c r="H115" s="145"/>
      <c r="J115" s="34"/>
      <c r="L115" s="45"/>
      <c r="M115" s="35"/>
    </row>
    <row r="116" spans="1:13" s="47" customFormat="1">
      <c r="A116" s="43"/>
      <c r="B116" s="56"/>
      <c r="C116" s="29"/>
      <c r="D116" s="43"/>
      <c r="E116" s="36"/>
      <c r="F116" s="46"/>
      <c r="G116" s="35"/>
      <c r="H116" s="145"/>
      <c r="J116" s="34"/>
      <c r="L116" s="45"/>
      <c r="M116" s="35"/>
    </row>
    <row r="117" spans="1:13" s="47" customFormat="1">
      <c r="A117" s="43"/>
      <c r="B117" s="56"/>
      <c r="C117" s="29"/>
      <c r="D117" s="43"/>
      <c r="E117" s="36"/>
      <c r="F117" s="46"/>
      <c r="G117" s="35"/>
      <c r="H117" s="145"/>
      <c r="J117" s="34"/>
      <c r="L117" s="45"/>
      <c r="M117" s="35"/>
    </row>
    <row r="118" spans="1:13" s="47" customFormat="1">
      <c r="A118" s="43"/>
      <c r="B118" s="56"/>
      <c r="C118" s="29"/>
      <c r="D118" s="43"/>
      <c r="E118" s="36"/>
      <c r="F118" s="46"/>
      <c r="G118" s="35"/>
      <c r="H118" s="145"/>
      <c r="J118" s="34"/>
      <c r="L118" s="45"/>
      <c r="M118" s="35"/>
    </row>
    <row r="119" spans="1:13" s="47" customFormat="1">
      <c r="A119" s="43"/>
      <c r="B119" s="56"/>
      <c r="C119" s="29"/>
      <c r="D119" s="43"/>
      <c r="E119" s="36"/>
      <c r="F119" s="46"/>
      <c r="G119" s="35"/>
      <c r="H119" s="145"/>
      <c r="J119" s="34"/>
      <c r="L119" s="45"/>
      <c r="M119" s="35"/>
    </row>
    <row r="120" spans="1:13" s="47" customFormat="1">
      <c r="A120" s="43"/>
      <c r="B120" s="56"/>
      <c r="C120" s="29"/>
      <c r="D120" s="43"/>
      <c r="E120" s="36"/>
      <c r="F120" s="46"/>
      <c r="G120" s="35"/>
      <c r="H120" s="145"/>
      <c r="J120" s="34"/>
      <c r="L120" s="45"/>
      <c r="M120" s="35"/>
    </row>
    <row r="121" spans="1:13" s="47" customFormat="1">
      <c r="A121" s="43"/>
      <c r="B121" s="56"/>
      <c r="C121" s="29"/>
      <c r="D121" s="43"/>
      <c r="E121" s="36"/>
      <c r="F121" s="46"/>
      <c r="G121" s="35"/>
      <c r="H121" s="145"/>
      <c r="J121" s="34"/>
      <c r="L121" s="45"/>
      <c r="M121" s="35"/>
    </row>
    <row r="122" spans="1:13" s="47" customFormat="1">
      <c r="A122" s="43"/>
      <c r="B122" s="56"/>
      <c r="C122" s="29"/>
      <c r="D122" s="43"/>
      <c r="E122" s="36"/>
      <c r="F122" s="46"/>
      <c r="G122" s="35"/>
      <c r="H122" s="145"/>
      <c r="J122" s="34"/>
      <c r="L122" s="45"/>
      <c r="M122" s="35"/>
    </row>
    <row r="123" spans="1:13" s="47" customFormat="1">
      <c r="A123" s="43"/>
      <c r="B123" s="56"/>
      <c r="C123" s="29"/>
      <c r="D123" s="43"/>
      <c r="E123" s="36"/>
      <c r="F123" s="46"/>
      <c r="G123" s="35"/>
      <c r="H123" s="145"/>
      <c r="J123" s="34"/>
      <c r="L123" s="45"/>
      <c r="M123" s="35"/>
    </row>
    <row r="124" spans="1:13" s="47" customFormat="1">
      <c r="A124" s="43"/>
      <c r="B124" s="56"/>
      <c r="C124" s="29"/>
      <c r="D124" s="43"/>
      <c r="E124" s="36"/>
      <c r="F124" s="46"/>
      <c r="G124" s="35"/>
      <c r="H124" s="145"/>
      <c r="J124" s="34"/>
      <c r="L124" s="45"/>
      <c r="M124" s="35"/>
    </row>
    <row r="125" spans="1:13" s="47" customFormat="1">
      <c r="A125" s="43"/>
      <c r="B125" s="56"/>
      <c r="C125" s="29"/>
      <c r="D125" s="43"/>
      <c r="E125" s="36"/>
      <c r="F125" s="46"/>
      <c r="G125" s="35"/>
      <c r="H125" s="145"/>
      <c r="J125" s="34"/>
      <c r="L125" s="45"/>
      <c r="M125" s="35"/>
    </row>
    <row r="126" spans="1:13" s="47" customFormat="1">
      <c r="A126" s="43"/>
      <c r="B126" s="56"/>
      <c r="C126" s="29"/>
      <c r="D126" s="43"/>
      <c r="E126" s="36"/>
      <c r="F126" s="46"/>
      <c r="G126" s="35"/>
      <c r="H126" s="145"/>
      <c r="J126" s="34"/>
      <c r="L126" s="45"/>
      <c r="M126" s="35"/>
    </row>
    <row r="127" spans="1:13" s="47" customFormat="1">
      <c r="A127" s="43"/>
      <c r="B127" s="56"/>
      <c r="C127" s="29"/>
      <c r="D127" s="43"/>
      <c r="E127" s="36"/>
      <c r="F127" s="46"/>
      <c r="G127" s="35"/>
      <c r="H127" s="145"/>
      <c r="J127" s="34"/>
      <c r="L127" s="45"/>
      <c r="M127" s="35"/>
    </row>
    <row r="128" spans="1:13" s="47" customFormat="1">
      <c r="A128" s="43"/>
      <c r="B128" s="56"/>
      <c r="C128" s="29"/>
      <c r="D128" s="43"/>
      <c r="E128" s="36"/>
      <c r="F128" s="46"/>
      <c r="G128" s="35"/>
      <c r="H128" s="145"/>
      <c r="J128" s="34"/>
      <c r="L128" s="45"/>
      <c r="M128" s="35"/>
    </row>
    <row r="129" spans="1:13" s="47" customFormat="1">
      <c r="A129" s="43"/>
      <c r="B129" s="56"/>
      <c r="C129" s="29"/>
      <c r="D129" s="43"/>
      <c r="E129" s="36"/>
      <c r="F129" s="46"/>
      <c r="G129" s="35"/>
      <c r="H129" s="145"/>
      <c r="J129" s="34"/>
      <c r="L129" s="45"/>
      <c r="M129" s="35"/>
    </row>
    <row r="130" spans="1:13" s="47" customFormat="1">
      <c r="A130" s="43"/>
      <c r="B130" s="56"/>
      <c r="C130" s="29"/>
      <c r="D130" s="43"/>
      <c r="E130" s="36"/>
      <c r="F130" s="46"/>
      <c r="G130" s="35"/>
      <c r="H130" s="145"/>
      <c r="J130" s="34"/>
      <c r="L130" s="45"/>
      <c r="M130" s="35"/>
    </row>
    <row r="131" spans="1:13" s="47" customFormat="1">
      <c r="A131" s="43"/>
      <c r="B131" s="56"/>
      <c r="C131" s="29"/>
      <c r="D131" s="43"/>
      <c r="E131" s="36"/>
      <c r="F131" s="46"/>
      <c r="G131" s="35"/>
      <c r="H131" s="145"/>
      <c r="J131" s="34"/>
      <c r="L131" s="45"/>
      <c r="M131" s="35"/>
    </row>
    <row r="132" spans="1:13" s="47" customFormat="1">
      <c r="A132" s="43"/>
      <c r="B132" s="56"/>
      <c r="C132" s="29"/>
      <c r="D132" s="43"/>
      <c r="E132" s="36"/>
      <c r="F132" s="46"/>
      <c r="G132" s="35"/>
      <c r="H132" s="145"/>
      <c r="J132" s="34"/>
      <c r="L132" s="45"/>
      <c r="M132" s="35"/>
    </row>
    <row r="133" spans="1:13" s="47" customFormat="1">
      <c r="A133" s="43"/>
      <c r="B133" s="56"/>
      <c r="C133" s="29"/>
      <c r="D133" s="43"/>
      <c r="E133" s="36"/>
      <c r="F133" s="46"/>
      <c r="G133" s="35"/>
      <c r="H133" s="145"/>
      <c r="J133" s="34"/>
      <c r="L133" s="45"/>
      <c r="M133" s="35"/>
    </row>
    <row r="134" spans="1:13" s="47" customFormat="1">
      <c r="A134" s="43"/>
      <c r="B134" s="56"/>
      <c r="C134" s="29"/>
      <c r="D134" s="43"/>
      <c r="E134" s="36"/>
      <c r="F134" s="46"/>
      <c r="G134" s="35"/>
      <c r="H134" s="145"/>
      <c r="J134" s="34"/>
      <c r="L134" s="45"/>
      <c r="M134" s="35"/>
    </row>
    <row r="135" spans="1:13" s="47" customFormat="1">
      <c r="A135" s="43"/>
      <c r="B135" s="56"/>
      <c r="C135" s="29"/>
      <c r="D135" s="43"/>
      <c r="E135" s="36"/>
      <c r="F135" s="46"/>
      <c r="G135" s="35"/>
      <c r="H135" s="145"/>
      <c r="J135" s="34"/>
      <c r="L135" s="45"/>
      <c r="M135" s="35"/>
    </row>
    <row r="136" spans="1:13" s="47" customFormat="1">
      <c r="A136" s="43"/>
      <c r="B136" s="56"/>
      <c r="C136" s="29"/>
      <c r="D136" s="43"/>
      <c r="E136" s="36"/>
      <c r="F136" s="46"/>
      <c r="G136" s="35"/>
      <c r="H136" s="145"/>
      <c r="J136" s="34"/>
      <c r="L136" s="45"/>
      <c r="M136" s="35"/>
    </row>
    <row r="137" spans="1:13" s="47" customFormat="1">
      <c r="A137" s="43"/>
      <c r="B137" s="56"/>
      <c r="C137" s="29"/>
      <c r="D137" s="43"/>
      <c r="E137" s="36"/>
      <c r="F137" s="46"/>
      <c r="G137" s="35"/>
      <c r="H137" s="145"/>
      <c r="J137" s="34"/>
      <c r="L137" s="45"/>
      <c r="M137" s="35"/>
    </row>
    <row r="138" spans="1:13" s="47" customFormat="1">
      <c r="A138" s="43"/>
      <c r="B138" s="56"/>
      <c r="C138" s="29"/>
      <c r="D138" s="43"/>
      <c r="E138" s="36"/>
      <c r="F138" s="46"/>
      <c r="G138" s="35"/>
      <c r="H138" s="145"/>
      <c r="J138" s="34"/>
      <c r="L138" s="45"/>
      <c r="M138" s="35"/>
    </row>
    <row r="139" spans="1:13" s="47" customFormat="1">
      <c r="A139" s="43"/>
      <c r="B139" s="56"/>
      <c r="C139" s="29"/>
      <c r="D139" s="43"/>
      <c r="E139" s="36"/>
      <c r="F139" s="46"/>
      <c r="G139" s="35"/>
      <c r="H139" s="145"/>
      <c r="J139" s="34"/>
      <c r="L139" s="45"/>
      <c r="M139" s="35"/>
    </row>
    <row r="140" spans="1:13" s="47" customFormat="1">
      <c r="A140" s="43"/>
      <c r="B140" s="56"/>
      <c r="C140" s="29"/>
      <c r="D140" s="43"/>
      <c r="E140" s="36"/>
      <c r="F140" s="46"/>
      <c r="G140" s="35"/>
      <c r="H140" s="145"/>
      <c r="J140" s="34"/>
      <c r="L140" s="45"/>
      <c r="M140" s="35"/>
    </row>
    <row r="141" spans="1:13" s="47" customFormat="1">
      <c r="A141" s="43"/>
      <c r="B141" s="56"/>
      <c r="C141" s="29"/>
      <c r="D141" s="43"/>
      <c r="E141" s="36"/>
      <c r="F141" s="46"/>
      <c r="G141" s="35"/>
      <c r="H141" s="145"/>
      <c r="J141" s="34"/>
      <c r="L141" s="45"/>
      <c r="M141" s="35"/>
    </row>
    <row r="142" spans="1:13" s="47" customFormat="1">
      <c r="A142" s="43"/>
      <c r="B142" s="56"/>
      <c r="C142" s="29"/>
      <c r="D142" s="43"/>
      <c r="E142" s="36"/>
      <c r="F142" s="46"/>
      <c r="G142" s="35"/>
      <c r="H142" s="145"/>
      <c r="J142" s="34"/>
      <c r="L142" s="45"/>
      <c r="M142" s="35"/>
    </row>
    <row r="143" spans="1:13" s="47" customFormat="1">
      <c r="A143" s="43"/>
      <c r="B143" s="56"/>
      <c r="C143" s="29"/>
      <c r="D143" s="43"/>
      <c r="E143" s="36"/>
      <c r="F143" s="46"/>
      <c r="G143" s="35"/>
      <c r="H143" s="145"/>
      <c r="J143" s="34"/>
      <c r="L143" s="45"/>
      <c r="M143" s="35"/>
    </row>
    <row r="144" spans="1:13" s="47" customFormat="1">
      <c r="A144" s="43"/>
      <c r="B144" s="56"/>
      <c r="C144" s="29"/>
      <c r="D144" s="43"/>
      <c r="E144" s="36"/>
      <c r="F144" s="46"/>
      <c r="G144" s="35"/>
      <c r="H144" s="145"/>
      <c r="J144" s="34"/>
      <c r="L144" s="45"/>
      <c r="M144" s="35"/>
    </row>
    <row r="145" spans="1:13" s="47" customFormat="1">
      <c r="A145" s="43"/>
      <c r="B145" s="56"/>
      <c r="C145" s="29"/>
      <c r="D145" s="43"/>
      <c r="E145" s="36"/>
      <c r="F145" s="46"/>
      <c r="G145" s="35"/>
      <c r="H145" s="145"/>
      <c r="J145" s="34"/>
      <c r="L145" s="45"/>
      <c r="M145" s="35"/>
    </row>
    <row r="146" spans="1:13" s="47" customFormat="1">
      <c r="A146" s="43"/>
      <c r="B146" s="56"/>
      <c r="C146" s="29"/>
      <c r="D146" s="43"/>
      <c r="E146" s="36"/>
      <c r="F146" s="46"/>
      <c r="G146" s="35"/>
      <c r="H146" s="145"/>
      <c r="J146" s="34"/>
      <c r="L146" s="45"/>
      <c r="M146" s="35"/>
    </row>
    <row r="147" spans="1:13" s="47" customFormat="1">
      <c r="A147" s="43"/>
      <c r="B147" s="56"/>
      <c r="C147" s="29"/>
      <c r="D147" s="43"/>
      <c r="E147" s="36"/>
      <c r="F147" s="46"/>
      <c r="G147" s="35"/>
      <c r="H147" s="145"/>
      <c r="J147" s="34"/>
      <c r="L147" s="45"/>
      <c r="M147" s="35"/>
    </row>
    <row r="148" spans="1:13" s="47" customFormat="1">
      <c r="A148" s="43"/>
      <c r="B148" s="56"/>
      <c r="C148" s="29"/>
      <c r="D148" s="43"/>
      <c r="E148" s="36"/>
      <c r="F148" s="46"/>
      <c r="G148" s="35"/>
      <c r="H148" s="145"/>
      <c r="J148" s="34"/>
      <c r="L148" s="45"/>
      <c r="M148" s="35"/>
    </row>
    <row r="149" spans="1:13" s="47" customFormat="1">
      <c r="A149" s="43"/>
      <c r="B149" s="56"/>
      <c r="C149" s="29"/>
      <c r="D149" s="43"/>
      <c r="E149" s="36"/>
      <c r="F149" s="46"/>
      <c r="G149" s="35"/>
      <c r="H149" s="145"/>
      <c r="J149" s="34"/>
      <c r="L149" s="45"/>
      <c r="M149" s="35"/>
    </row>
    <row r="150" spans="1:13" s="47" customFormat="1">
      <c r="A150" s="43"/>
      <c r="B150" s="56"/>
      <c r="C150" s="29"/>
      <c r="D150" s="43"/>
      <c r="E150" s="36"/>
      <c r="F150" s="46"/>
      <c r="G150" s="35"/>
      <c r="H150" s="145"/>
      <c r="J150" s="34"/>
      <c r="L150" s="45"/>
      <c r="M150" s="35"/>
    </row>
    <row r="151" spans="1:13" s="47" customFormat="1">
      <c r="A151" s="43"/>
      <c r="B151" s="56"/>
      <c r="C151" s="29"/>
      <c r="D151" s="43"/>
      <c r="E151" s="36"/>
      <c r="F151" s="46"/>
      <c r="G151" s="35"/>
      <c r="H151" s="145"/>
      <c r="J151" s="34"/>
      <c r="L151" s="45"/>
      <c r="M151" s="35"/>
    </row>
  </sheetData>
  <mergeCells count="4">
    <mergeCell ref="A1:N1"/>
    <mergeCell ref="A2:N2"/>
    <mergeCell ref="A3:N3"/>
    <mergeCell ref="A4:N4"/>
  </mergeCells>
  <phoneticPr fontId="5" type="noConversion"/>
  <pageMargins left="0.15944881889763785" right="0.15944881889763785" top="0.58629921259842532" bottom="0.38944881889763777" header="0" footer="0"/>
  <pageSetup paperSize="9" scale="74" fitToHeight="0" orientation="landscape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0"/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8" enableFormatConditionsCalculation="0">
    <pageSetUpPr fitToPage="1"/>
  </sheetPr>
  <dimension ref="A1:N119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2" sqref="A2:N2"/>
    </sheetView>
  </sheetViews>
  <sheetFormatPr baseColWidth="10" defaultColWidth="8.83203125" defaultRowHeight="12" x14ac:dyDescent="0"/>
  <cols>
    <col min="1" max="1" width="4.6640625" style="2" customWidth="1"/>
    <col min="2" max="2" width="13.6640625" style="55" customWidth="1"/>
    <col min="3" max="3" width="5.83203125" style="23" customWidth="1"/>
    <col min="4" max="4" width="5.83203125" style="20" customWidth="1"/>
    <col min="5" max="5" width="22.33203125" customWidth="1"/>
    <col min="6" max="6" width="8.6640625" style="9" customWidth="1"/>
    <col min="7" max="7" width="7.5" style="7" customWidth="1"/>
    <col min="8" max="8" width="9.1640625" style="144" customWidth="1"/>
    <col min="9" max="9" width="11.83203125" customWidth="1"/>
    <col min="10" max="10" width="9.33203125" style="19" customWidth="1"/>
    <col min="11" max="11" width="10.6640625" style="18" customWidth="1"/>
    <col min="12" max="12" width="10.83203125" style="7" customWidth="1"/>
    <col min="13" max="13" width="41.83203125" style="24" customWidth="1"/>
    <col min="14" max="14" width="8.33203125" style="18" customWidth="1"/>
  </cols>
  <sheetData>
    <row r="1" spans="1:14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91"/>
    </row>
    <row r="2" spans="1:14" ht="19.5" customHeight="1">
      <c r="A2" s="180" t="s">
        <v>1494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94"/>
    </row>
    <row r="3" spans="1:14" ht="18" customHeight="1">
      <c r="A3" s="182" t="s">
        <v>1530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94"/>
    </row>
    <row r="4" spans="1:14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203"/>
    </row>
    <row r="5" spans="1:14" ht="15.25" customHeight="1">
      <c r="A5" s="3" t="s">
        <v>1756</v>
      </c>
      <c r="B5" s="53" t="s">
        <v>1757</v>
      </c>
      <c r="C5" s="22" t="s">
        <v>1758</v>
      </c>
      <c r="D5" s="21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156" t="s">
        <v>1712</v>
      </c>
      <c r="M5" s="4" t="s">
        <v>1425</v>
      </c>
      <c r="N5" s="4" t="s">
        <v>1577</v>
      </c>
    </row>
    <row r="6" spans="1:14" s="45" customFormat="1">
      <c r="A6" s="43">
        <v>1</v>
      </c>
      <c r="B6" s="56">
        <v>5224</v>
      </c>
      <c r="C6" s="29" t="s">
        <v>2848</v>
      </c>
      <c r="D6" s="43">
        <v>1</v>
      </c>
      <c r="E6" s="30" t="s">
        <v>1510</v>
      </c>
      <c r="F6" s="31">
        <f>VLOOKUP($E6,Atletas!$1:$1048576,7,FALSE)</f>
        <v>33442</v>
      </c>
      <c r="G6" s="31" t="str">
        <f>VLOOKUP($E6,Atletas!$1:$1048576,9,FALSE)</f>
        <v>S/Sub-23</v>
      </c>
      <c r="H6" s="76" t="str">
        <f>VLOOKUP($E6,Atletas!$1:$1048576,5,FALSE)</f>
        <v>AJS</v>
      </c>
      <c r="I6" s="45" t="s">
        <v>1434</v>
      </c>
      <c r="J6" s="34">
        <v>41399</v>
      </c>
      <c r="K6" s="44"/>
      <c r="L6" s="45" t="s">
        <v>2723</v>
      </c>
      <c r="M6" s="132" t="s">
        <v>3390</v>
      </c>
      <c r="N6" s="30" t="str">
        <f t="shared" ref="N6" si="0">IF(L6="rp",CONCATENATE(B6," p - 12"),L6)</f>
        <v>5386 p - 12</v>
      </c>
    </row>
    <row r="7" spans="1:14" s="45" customFormat="1">
      <c r="A7" s="43">
        <v>2</v>
      </c>
      <c r="B7" s="56">
        <v>4875</v>
      </c>
      <c r="C7" s="29" t="s">
        <v>2848</v>
      </c>
      <c r="D7" s="43">
        <v>2</v>
      </c>
      <c r="E7" s="30" t="s">
        <v>1555</v>
      </c>
      <c r="F7" s="31">
        <f>VLOOKUP($E7,Atletas!$1:$1048576,7,FALSE)</f>
        <v>32952</v>
      </c>
      <c r="G7" s="31" t="str">
        <f>VLOOKUP($E7,Atletas!$1:$1048576,9,FALSE)</f>
        <v>Sénior</v>
      </c>
      <c r="H7" s="76" t="str">
        <f>VLOOKUP($E7,Atletas!$1:$1048576,5,FALSE)</f>
        <v>ADRAP</v>
      </c>
      <c r="I7" s="45" t="s">
        <v>1434</v>
      </c>
      <c r="J7" s="34">
        <v>41399</v>
      </c>
      <c r="K7" s="44"/>
      <c r="L7" s="45" t="s">
        <v>27</v>
      </c>
      <c r="M7" s="132" t="s">
        <v>3391</v>
      </c>
      <c r="N7" s="30"/>
    </row>
    <row r="8" spans="1:14" s="45" customFormat="1">
      <c r="A8" s="43">
        <v>3</v>
      </c>
      <c r="B8" s="56">
        <v>4010</v>
      </c>
      <c r="C8" s="29" t="s">
        <v>2848</v>
      </c>
      <c r="D8" s="43">
        <v>3</v>
      </c>
      <c r="E8" s="30" t="s">
        <v>619</v>
      </c>
      <c r="F8" s="31">
        <f>VLOOKUP($E8,Atletas!$1:$1048576,7,FALSE)</f>
        <v>34090</v>
      </c>
      <c r="G8" s="31" t="str">
        <f>VLOOKUP($E8,Atletas!$1:$1048576,9,FALSE)</f>
        <v>S/Sub-23</v>
      </c>
      <c r="H8" s="76" t="str">
        <f>VLOOKUP($E8,Atletas!$1:$1048576,5,FALSE)</f>
        <v>AJS</v>
      </c>
      <c r="I8" s="45" t="s">
        <v>1434</v>
      </c>
      <c r="J8" s="34">
        <v>41399</v>
      </c>
      <c r="K8" s="44"/>
      <c r="L8" s="45" t="s">
        <v>27</v>
      </c>
      <c r="M8" s="132" t="s">
        <v>3392</v>
      </c>
    </row>
    <row r="9" spans="1:14" s="45" customFormat="1">
      <c r="A9" s="43">
        <v>4</v>
      </c>
      <c r="B9" s="56">
        <v>3071</v>
      </c>
      <c r="C9" s="29" t="s">
        <v>2848</v>
      </c>
      <c r="D9" s="43">
        <v>4</v>
      </c>
      <c r="E9" s="30" t="s">
        <v>1345</v>
      </c>
      <c r="F9" s="31">
        <f>VLOOKUP($E9,Atletas!$1:$1048576,7,FALSE)</f>
        <v>32782</v>
      </c>
      <c r="G9" s="31" t="str">
        <f>VLOOKUP($E9,Atletas!$1:$1048576,9,FALSE)</f>
        <v>Sénior</v>
      </c>
      <c r="H9" s="76" t="str">
        <f>VLOOKUP($E9,Atletas!$1:$1048576,5,FALSE)</f>
        <v>ADRAP</v>
      </c>
      <c r="I9" s="45" t="s">
        <v>1434</v>
      </c>
      <c r="J9" s="34">
        <v>41399</v>
      </c>
      <c r="K9" s="44"/>
      <c r="L9" s="45" t="s">
        <v>27</v>
      </c>
      <c r="M9" s="132" t="s">
        <v>3393</v>
      </c>
    </row>
    <row r="10" spans="1:14" s="45" customFormat="1">
      <c r="A10" s="43">
        <v>5</v>
      </c>
      <c r="B10" s="56">
        <v>2038</v>
      </c>
      <c r="C10" s="29" t="s">
        <v>2848</v>
      </c>
      <c r="D10" s="43">
        <v>5</v>
      </c>
      <c r="E10" s="30" t="s">
        <v>2788</v>
      </c>
      <c r="F10" s="31">
        <f>VLOOKUP($E10,Atletas!$1:$1048576,7,FALSE)</f>
        <v>33883</v>
      </c>
      <c r="G10" s="31" t="str">
        <f>VLOOKUP($E10,Atletas!$1:$1048576,9,FALSE)</f>
        <v>S/Sub-23</v>
      </c>
      <c r="H10" s="76" t="str">
        <f>VLOOKUP($E10,Atletas!$1:$1048576,5,FALSE)</f>
        <v>ADRAP</v>
      </c>
      <c r="I10" s="45" t="s">
        <v>1434</v>
      </c>
      <c r="J10" s="34">
        <v>41399</v>
      </c>
      <c r="K10" s="44"/>
      <c r="L10" s="45" t="s">
        <v>27</v>
      </c>
      <c r="M10" s="132" t="s">
        <v>3394</v>
      </c>
    </row>
    <row r="11" spans="1:14" s="45" customFormat="1">
      <c r="A11" s="43"/>
      <c r="B11" s="56"/>
      <c r="C11" s="29"/>
      <c r="D11" s="43"/>
      <c r="E11" s="30" t="s">
        <v>1509</v>
      </c>
      <c r="F11" s="31">
        <f>VLOOKUP($E11,Atletas!$1:$1048576,7,FALSE)</f>
        <v>33906</v>
      </c>
      <c r="G11" s="31" t="str">
        <f>VLOOKUP($E11,Atletas!$1:$1048576,9,FALSE)</f>
        <v>S/Sub-23</v>
      </c>
      <c r="H11" s="76" t="str">
        <f>VLOOKUP($E11,Atletas!$1:$1048576,5,FALSE)</f>
        <v>AJS</v>
      </c>
      <c r="J11" s="34"/>
      <c r="K11" s="44"/>
      <c r="L11" s="45" t="s">
        <v>2724</v>
      </c>
      <c r="M11" s="132"/>
      <c r="N11" s="30"/>
    </row>
    <row r="12" spans="1:14" s="45" customFormat="1">
      <c r="A12" s="43"/>
      <c r="B12" s="56"/>
      <c r="C12" s="29"/>
      <c r="D12" s="43"/>
      <c r="E12" s="30" t="s">
        <v>1699</v>
      </c>
      <c r="F12" s="31">
        <f>VLOOKUP($E12,Atletas!$1:$1048576,7,FALSE)</f>
        <v>28186</v>
      </c>
      <c r="G12" s="31" t="str">
        <f>VLOOKUP($E12,Atletas!$1:$1048576,9,FALSE)</f>
        <v>S/Veterano</v>
      </c>
      <c r="H12" s="76" t="str">
        <f>VLOOKUP($E12,Atletas!$1:$1048576,5,FALSE)</f>
        <v>CSM</v>
      </c>
      <c r="J12" s="34"/>
      <c r="K12" s="44"/>
      <c r="L12" s="45" t="s">
        <v>93</v>
      </c>
      <c r="M12" s="132"/>
      <c r="N12" s="30"/>
    </row>
    <row r="13" spans="1:14" s="45" customFormat="1">
      <c r="A13" s="43"/>
      <c r="B13" s="56"/>
      <c r="C13" s="29"/>
      <c r="D13" s="43"/>
      <c r="E13" s="30" t="s">
        <v>1520</v>
      </c>
      <c r="F13" s="31">
        <f>VLOOKUP($E13,Atletas!$1:$1048576,7,FALSE)</f>
        <v>31126</v>
      </c>
      <c r="G13" s="31" t="str">
        <f>VLOOKUP($E13,Atletas!$1:$1048576,9,FALSE)</f>
        <v>Sénior</v>
      </c>
      <c r="H13" s="76" t="str">
        <f>VLOOKUP($E13,Atletas!$1:$1048576,5,FALSE)</f>
        <v>ADRAP</v>
      </c>
      <c r="J13" s="34"/>
      <c r="K13" s="44"/>
      <c r="L13" s="45" t="s">
        <v>50</v>
      </c>
      <c r="M13" s="132"/>
      <c r="N13" s="30"/>
    </row>
    <row r="14" spans="1:14" s="45" customFormat="1">
      <c r="A14" s="43"/>
      <c r="B14" s="56"/>
      <c r="C14" s="29"/>
      <c r="D14" s="43"/>
      <c r="E14" s="30" t="s">
        <v>1277</v>
      </c>
      <c r="F14" s="31">
        <f>VLOOKUP($E14,Atletas!$1:$1048576,7,FALSE)</f>
        <v>32882</v>
      </c>
      <c r="G14" s="31" t="str">
        <f>VLOOKUP($E14,Atletas!$1:$1048576,9,FALSE)</f>
        <v>Sénior</v>
      </c>
      <c r="H14" s="76" t="str">
        <f>VLOOKUP($E14,Atletas!$1:$1048576,5,FALSE)</f>
        <v>ADRAP</v>
      </c>
      <c r="J14" s="34"/>
      <c r="K14" s="44"/>
      <c r="L14" s="45" t="s">
        <v>41</v>
      </c>
      <c r="M14" s="24"/>
      <c r="N14" s="35"/>
    </row>
    <row r="15" spans="1:14" s="45" customFormat="1">
      <c r="A15" s="43"/>
      <c r="B15" s="56"/>
      <c r="C15" s="29"/>
      <c r="D15" s="43"/>
      <c r="E15" s="30" t="s">
        <v>1240</v>
      </c>
      <c r="F15" s="31" t="e">
        <f>VLOOKUP($E15,Atletas!$1:$1048576,7,FALSE)</f>
        <v>#N/A</v>
      </c>
      <c r="G15" s="31" t="e">
        <f>VLOOKUP($E15,Atletas!$1:$1048576,9,FALSE)</f>
        <v>#N/A</v>
      </c>
      <c r="H15" s="76" t="e">
        <f>VLOOKUP($E15,Atletas!$1:$1048576,5,FALSE)</f>
        <v>#N/A</v>
      </c>
      <c r="J15" s="34"/>
      <c r="K15" s="44"/>
      <c r="L15" s="45" t="s">
        <v>42</v>
      </c>
      <c r="M15" s="35"/>
    </row>
    <row r="16" spans="1:14" s="45" customFormat="1">
      <c r="A16" s="43"/>
      <c r="B16" s="56"/>
      <c r="C16" s="29"/>
      <c r="D16" s="43"/>
      <c r="E16" s="30"/>
      <c r="F16" s="31">
        <f>VLOOKUP($E16,Atletas!$1:$1048576,7,FALSE)</f>
        <v>0</v>
      </c>
      <c r="G16" s="31">
        <f>VLOOKUP($E16,Atletas!$1:$1048576,9,FALSE)</f>
        <v>0</v>
      </c>
      <c r="H16" s="76">
        <f>VLOOKUP($E16,Atletas!$1:$1048576,5,FALSE)</f>
        <v>0</v>
      </c>
      <c r="J16" s="34"/>
      <c r="K16" s="44"/>
      <c r="M16" s="35"/>
    </row>
    <row r="17" spans="1:13" s="47" customFormat="1" ht="11">
      <c r="A17" s="43"/>
      <c r="B17" s="56"/>
      <c r="C17" s="29"/>
      <c r="D17" s="43"/>
      <c r="F17" s="46"/>
      <c r="G17" s="35"/>
      <c r="H17" s="145"/>
      <c r="J17" s="34"/>
      <c r="L17" s="45"/>
      <c r="M17" s="45"/>
    </row>
    <row r="18" spans="1:13" s="47" customFormat="1" ht="11">
      <c r="A18" s="43"/>
      <c r="B18" s="56"/>
      <c r="C18" s="29"/>
      <c r="D18" s="43"/>
      <c r="F18" s="46"/>
      <c r="G18" s="35"/>
      <c r="H18" s="145"/>
      <c r="J18" s="34"/>
      <c r="L18" s="45"/>
      <c r="M18" s="45"/>
    </row>
    <row r="19" spans="1:13" s="47" customFormat="1" ht="11">
      <c r="A19" s="43"/>
      <c r="B19" s="56"/>
      <c r="C19" s="29"/>
      <c r="D19" s="43"/>
      <c r="F19" s="46"/>
      <c r="G19" s="35"/>
      <c r="H19" s="145"/>
      <c r="J19" s="34"/>
      <c r="L19" s="45"/>
      <c r="M19" s="45"/>
    </row>
    <row r="20" spans="1:13" s="47" customFormat="1" ht="11">
      <c r="A20" s="43"/>
      <c r="B20" s="56"/>
      <c r="C20" s="29"/>
      <c r="D20" s="43"/>
      <c r="F20" s="46"/>
      <c r="G20" s="35"/>
      <c r="H20" s="145"/>
      <c r="J20" s="34"/>
      <c r="L20" s="45"/>
      <c r="M20" s="45"/>
    </row>
    <row r="21" spans="1:13" s="47" customFormat="1" ht="11">
      <c r="A21" s="43"/>
      <c r="B21" s="56"/>
      <c r="C21" s="29"/>
      <c r="D21" s="43"/>
      <c r="F21" s="46"/>
      <c r="G21" s="35"/>
      <c r="H21" s="145"/>
      <c r="J21" s="34"/>
      <c r="L21" s="45"/>
      <c r="M21" s="45"/>
    </row>
    <row r="22" spans="1:13" s="47" customFormat="1" ht="11">
      <c r="A22" s="43"/>
      <c r="B22" s="56"/>
      <c r="C22" s="29"/>
      <c r="D22" s="43"/>
      <c r="F22" s="46"/>
      <c r="G22" s="35"/>
      <c r="H22" s="145"/>
      <c r="J22" s="34"/>
      <c r="L22" s="45"/>
      <c r="M22" s="45"/>
    </row>
    <row r="23" spans="1:13" s="47" customFormat="1" ht="11">
      <c r="A23" s="43"/>
      <c r="B23" s="56"/>
      <c r="C23" s="29"/>
      <c r="D23" s="43"/>
      <c r="F23" s="46"/>
      <c r="G23" s="35"/>
      <c r="H23" s="145"/>
      <c r="J23" s="34"/>
      <c r="L23" s="45"/>
      <c r="M23" s="45"/>
    </row>
    <row r="24" spans="1:13" s="47" customFormat="1" ht="11">
      <c r="A24" s="43"/>
      <c r="B24" s="56"/>
      <c r="C24" s="29"/>
      <c r="D24" s="43"/>
      <c r="F24" s="46"/>
      <c r="G24" s="35"/>
      <c r="H24" s="145"/>
      <c r="J24" s="34"/>
      <c r="L24" s="45"/>
      <c r="M24" s="45"/>
    </row>
    <row r="25" spans="1:13" s="47" customFormat="1" ht="11">
      <c r="A25" s="43"/>
      <c r="B25" s="56"/>
      <c r="C25" s="29"/>
      <c r="D25" s="43"/>
      <c r="F25" s="46"/>
      <c r="G25" s="35"/>
      <c r="H25" s="145"/>
      <c r="J25" s="34"/>
      <c r="L25" s="45"/>
      <c r="M25" s="45"/>
    </row>
    <row r="26" spans="1:13" s="47" customFormat="1" ht="11">
      <c r="A26" s="43"/>
      <c r="B26" s="56"/>
      <c r="C26" s="29"/>
      <c r="D26" s="43"/>
      <c r="F26" s="46"/>
      <c r="G26" s="35"/>
      <c r="H26" s="145"/>
      <c r="J26" s="34"/>
      <c r="L26" s="45"/>
      <c r="M26" s="45"/>
    </row>
    <row r="27" spans="1:13" s="47" customFormat="1" ht="11">
      <c r="A27" s="43"/>
      <c r="B27" s="56"/>
      <c r="C27" s="29"/>
      <c r="D27" s="43"/>
      <c r="F27" s="46"/>
      <c r="G27" s="35"/>
      <c r="H27" s="145"/>
      <c r="J27" s="34"/>
      <c r="L27" s="45"/>
      <c r="M27" s="45"/>
    </row>
    <row r="28" spans="1:13" s="47" customFormat="1" ht="11">
      <c r="A28" s="43"/>
      <c r="B28" s="56"/>
      <c r="C28" s="29"/>
      <c r="D28" s="43"/>
      <c r="F28" s="46"/>
      <c r="G28" s="35"/>
      <c r="H28" s="145"/>
      <c r="J28" s="34"/>
      <c r="L28" s="45"/>
      <c r="M28" s="45"/>
    </row>
    <row r="29" spans="1:13" s="47" customFormat="1" ht="11">
      <c r="A29" s="43"/>
      <c r="B29" s="56"/>
      <c r="C29" s="29"/>
      <c r="D29" s="43"/>
      <c r="F29" s="46"/>
      <c r="G29" s="35"/>
      <c r="H29" s="145"/>
      <c r="J29" s="34"/>
      <c r="L29" s="45"/>
      <c r="M29" s="45"/>
    </row>
    <row r="30" spans="1:13" s="47" customFormat="1" ht="11">
      <c r="A30" s="43"/>
      <c r="B30" s="56"/>
      <c r="C30" s="29"/>
      <c r="D30" s="43"/>
      <c r="F30" s="46"/>
      <c r="G30" s="35"/>
      <c r="H30" s="145"/>
      <c r="J30" s="34"/>
      <c r="L30" s="45"/>
      <c r="M30" s="45"/>
    </row>
    <row r="31" spans="1:13" s="47" customFormat="1" ht="11">
      <c r="A31" s="43"/>
      <c r="B31" s="56"/>
      <c r="C31" s="29"/>
      <c r="D31" s="43"/>
      <c r="F31" s="46"/>
      <c r="G31" s="35"/>
      <c r="H31" s="145"/>
      <c r="J31" s="34"/>
      <c r="L31" s="45"/>
      <c r="M31" s="45"/>
    </row>
    <row r="32" spans="1:13" s="47" customFormat="1" ht="11">
      <c r="A32" s="43"/>
      <c r="B32" s="56"/>
      <c r="C32" s="29"/>
      <c r="D32" s="43"/>
      <c r="F32" s="46"/>
      <c r="G32" s="35"/>
      <c r="H32" s="145"/>
      <c r="J32" s="34"/>
      <c r="L32" s="45"/>
      <c r="M32" s="45"/>
    </row>
    <row r="33" spans="1:13" s="47" customFormat="1" ht="11">
      <c r="A33" s="43"/>
      <c r="B33" s="56"/>
      <c r="C33" s="29"/>
      <c r="D33" s="43"/>
      <c r="F33" s="46"/>
      <c r="G33" s="35"/>
      <c r="H33" s="145"/>
      <c r="J33" s="34"/>
      <c r="L33" s="45"/>
      <c r="M33" s="45"/>
    </row>
    <row r="34" spans="1:13" s="47" customFormat="1" ht="11">
      <c r="A34" s="43"/>
      <c r="B34" s="56"/>
      <c r="C34" s="29"/>
      <c r="D34" s="43"/>
      <c r="F34" s="46"/>
      <c r="G34" s="35"/>
      <c r="H34" s="145"/>
      <c r="J34" s="34"/>
      <c r="L34" s="45"/>
      <c r="M34" s="45"/>
    </row>
    <row r="35" spans="1:13" s="47" customFormat="1" ht="11">
      <c r="A35" s="43"/>
      <c r="B35" s="56"/>
      <c r="C35" s="29"/>
      <c r="D35" s="43"/>
      <c r="F35" s="46"/>
      <c r="G35" s="35"/>
      <c r="H35" s="145"/>
      <c r="J35" s="34"/>
      <c r="L35" s="45"/>
      <c r="M35" s="45"/>
    </row>
    <row r="36" spans="1:13" s="47" customFormat="1" ht="11">
      <c r="A36" s="43"/>
      <c r="B36" s="56"/>
      <c r="C36" s="29"/>
      <c r="D36" s="43"/>
      <c r="F36" s="46"/>
      <c r="G36" s="35"/>
      <c r="H36" s="145"/>
      <c r="J36" s="34"/>
      <c r="L36" s="45"/>
      <c r="M36" s="45"/>
    </row>
    <row r="37" spans="1:13" s="47" customFormat="1" ht="11">
      <c r="A37" s="43"/>
      <c r="B37" s="56"/>
      <c r="C37" s="29"/>
      <c r="D37" s="43"/>
      <c r="F37" s="46"/>
      <c r="G37" s="35"/>
      <c r="H37" s="145"/>
      <c r="J37" s="34"/>
      <c r="L37" s="45"/>
      <c r="M37" s="45"/>
    </row>
    <row r="38" spans="1:13" s="47" customFormat="1" ht="11">
      <c r="A38" s="43"/>
      <c r="B38" s="56"/>
      <c r="C38" s="29"/>
      <c r="D38" s="43"/>
      <c r="F38" s="46"/>
      <c r="G38" s="35"/>
      <c r="H38" s="145"/>
      <c r="J38" s="34"/>
      <c r="L38" s="45"/>
      <c r="M38" s="45"/>
    </row>
    <row r="39" spans="1:13" s="47" customFormat="1" ht="11">
      <c r="A39" s="43"/>
      <c r="B39" s="56"/>
      <c r="C39" s="29"/>
      <c r="D39" s="43"/>
      <c r="F39" s="46"/>
      <c r="G39" s="35"/>
      <c r="H39" s="145"/>
      <c r="J39" s="34"/>
      <c r="L39" s="45"/>
      <c r="M39" s="45"/>
    </row>
    <row r="40" spans="1:13" s="47" customFormat="1" ht="11">
      <c r="A40" s="43"/>
      <c r="B40" s="56"/>
      <c r="C40" s="29"/>
      <c r="D40" s="43"/>
      <c r="F40" s="46"/>
      <c r="G40" s="35"/>
      <c r="H40" s="145"/>
      <c r="J40" s="34"/>
      <c r="L40" s="45"/>
      <c r="M40" s="45"/>
    </row>
    <row r="41" spans="1:13" s="47" customFormat="1" ht="11">
      <c r="A41" s="43"/>
      <c r="B41" s="56"/>
      <c r="C41" s="29"/>
      <c r="D41" s="43"/>
      <c r="F41" s="46"/>
      <c r="G41" s="35"/>
      <c r="H41" s="145"/>
      <c r="J41" s="34"/>
      <c r="L41" s="45"/>
      <c r="M41" s="45"/>
    </row>
    <row r="42" spans="1:13" s="47" customFormat="1" ht="11">
      <c r="A42" s="43"/>
      <c r="B42" s="56"/>
      <c r="C42" s="29"/>
      <c r="D42" s="43"/>
      <c r="F42" s="46"/>
      <c r="G42" s="35"/>
      <c r="H42" s="145"/>
      <c r="J42" s="34"/>
      <c r="L42" s="45"/>
      <c r="M42" s="45"/>
    </row>
    <row r="43" spans="1:13" s="47" customFormat="1" ht="11">
      <c r="A43" s="43"/>
      <c r="B43" s="56"/>
      <c r="C43" s="29"/>
      <c r="D43" s="43"/>
      <c r="F43" s="46"/>
      <c r="G43" s="35"/>
      <c r="H43" s="145"/>
      <c r="J43" s="34"/>
      <c r="L43" s="45"/>
      <c r="M43" s="45"/>
    </row>
    <row r="44" spans="1:13" s="47" customFormat="1" ht="11">
      <c r="A44" s="43"/>
      <c r="B44" s="56"/>
      <c r="C44" s="29"/>
      <c r="D44" s="43"/>
      <c r="F44" s="46"/>
      <c r="G44" s="35"/>
      <c r="H44" s="145"/>
      <c r="J44" s="34"/>
      <c r="L44" s="45"/>
      <c r="M44" s="45"/>
    </row>
    <row r="45" spans="1:13" s="47" customFormat="1" ht="11">
      <c r="A45" s="43"/>
      <c r="B45" s="56"/>
      <c r="C45" s="29"/>
      <c r="D45" s="43"/>
      <c r="F45" s="46"/>
      <c r="G45" s="35"/>
      <c r="H45" s="145"/>
      <c r="J45" s="34"/>
      <c r="L45" s="45"/>
      <c r="M45" s="45"/>
    </row>
    <row r="46" spans="1:13" s="47" customFormat="1" ht="11">
      <c r="A46" s="43"/>
      <c r="B46" s="56"/>
      <c r="C46" s="29"/>
      <c r="D46" s="43"/>
      <c r="F46" s="46"/>
      <c r="G46" s="35"/>
      <c r="H46" s="145"/>
      <c r="J46" s="34"/>
      <c r="L46" s="45"/>
      <c r="M46" s="45"/>
    </row>
    <row r="47" spans="1:13" s="47" customFormat="1" ht="11">
      <c r="A47" s="43"/>
      <c r="B47" s="56"/>
      <c r="C47" s="29"/>
      <c r="D47" s="43"/>
      <c r="F47" s="46"/>
      <c r="G47" s="35"/>
      <c r="H47" s="145"/>
      <c r="J47" s="34"/>
      <c r="L47" s="45"/>
      <c r="M47" s="45"/>
    </row>
    <row r="48" spans="1:13" s="47" customFormat="1" ht="11">
      <c r="A48" s="43"/>
      <c r="B48" s="56"/>
      <c r="C48" s="29"/>
      <c r="D48" s="43"/>
      <c r="F48" s="46"/>
      <c r="G48" s="35"/>
      <c r="H48" s="145"/>
      <c r="J48" s="34"/>
      <c r="L48" s="45"/>
      <c r="M48" s="45"/>
    </row>
    <row r="49" spans="1:13" s="47" customFormat="1" ht="11">
      <c r="A49" s="43"/>
      <c r="B49" s="56"/>
      <c r="C49" s="29"/>
      <c r="D49" s="43"/>
      <c r="F49" s="46"/>
      <c r="G49" s="35"/>
      <c r="H49" s="145"/>
      <c r="J49" s="34"/>
      <c r="L49" s="45"/>
      <c r="M49" s="45"/>
    </row>
    <row r="50" spans="1:13" s="47" customFormat="1" ht="11">
      <c r="A50" s="43"/>
      <c r="B50" s="56"/>
      <c r="C50" s="29"/>
      <c r="D50" s="43"/>
      <c r="F50" s="46"/>
      <c r="G50" s="35"/>
      <c r="H50" s="145"/>
      <c r="J50" s="34"/>
      <c r="L50" s="45"/>
      <c r="M50" s="45"/>
    </row>
    <row r="51" spans="1:13" s="47" customFormat="1" ht="11">
      <c r="A51" s="43"/>
      <c r="B51" s="56"/>
      <c r="C51" s="29"/>
      <c r="D51" s="43"/>
      <c r="F51" s="46"/>
      <c r="G51" s="35"/>
      <c r="H51" s="145"/>
      <c r="J51" s="34"/>
      <c r="L51" s="45"/>
      <c r="M51" s="45"/>
    </row>
    <row r="52" spans="1:13" s="47" customFormat="1" ht="11">
      <c r="A52" s="43"/>
      <c r="B52" s="56"/>
      <c r="C52" s="29"/>
      <c r="D52" s="43"/>
      <c r="F52" s="46"/>
      <c r="G52" s="35"/>
      <c r="H52" s="145"/>
      <c r="J52" s="34"/>
      <c r="L52" s="45"/>
      <c r="M52" s="45"/>
    </row>
    <row r="53" spans="1:13" s="47" customFormat="1" ht="11">
      <c r="A53" s="43"/>
      <c r="B53" s="56"/>
      <c r="C53" s="29"/>
      <c r="D53" s="43"/>
      <c r="F53" s="46"/>
      <c r="G53" s="35"/>
      <c r="H53" s="145"/>
      <c r="J53" s="34"/>
      <c r="L53" s="45"/>
      <c r="M53" s="45"/>
    </row>
    <row r="54" spans="1:13" s="47" customFormat="1" ht="11">
      <c r="A54" s="43"/>
      <c r="B54" s="56"/>
      <c r="C54" s="29"/>
      <c r="D54" s="43"/>
      <c r="F54" s="46"/>
      <c r="G54" s="35"/>
      <c r="H54" s="145"/>
      <c r="J54" s="34"/>
      <c r="L54" s="45"/>
      <c r="M54" s="45"/>
    </row>
    <row r="55" spans="1:13" s="47" customFormat="1" ht="11">
      <c r="A55" s="43"/>
      <c r="B55" s="56"/>
      <c r="C55" s="29"/>
      <c r="D55" s="43"/>
      <c r="F55" s="46"/>
      <c r="G55" s="35"/>
      <c r="H55" s="145"/>
      <c r="J55" s="34"/>
      <c r="L55" s="45"/>
      <c r="M55" s="45"/>
    </row>
    <row r="56" spans="1:13" s="47" customFormat="1" ht="11">
      <c r="A56" s="43"/>
      <c r="B56" s="56"/>
      <c r="C56" s="29"/>
      <c r="D56" s="43"/>
      <c r="F56" s="46"/>
      <c r="G56" s="35"/>
      <c r="H56" s="145"/>
      <c r="J56" s="34"/>
      <c r="L56" s="45"/>
      <c r="M56" s="45"/>
    </row>
    <row r="57" spans="1:13" s="47" customFormat="1" ht="11">
      <c r="A57" s="43"/>
      <c r="B57" s="56"/>
      <c r="C57" s="29"/>
      <c r="D57" s="43"/>
      <c r="F57" s="46"/>
      <c r="G57" s="35"/>
      <c r="H57" s="145"/>
      <c r="J57" s="34"/>
      <c r="L57" s="45"/>
      <c r="M57" s="45"/>
    </row>
    <row r="58" spans="1:13" s="47" customFormat="1" ht="11">
      <c r="A58" s="43"/>
      <c r="B58" s="56"/>
      <c r="C58" s="29"/>
      <c r="D58" s="43"/>
      <c r="F58" s="46"/>
      <c r="G58" s="35"/>
      <c r="H58" s="145"/>
      <c r="J58" s="34"/>
      <c r="L58" s="45"/>
      <c r="M58" s="45"/>
    </row>
    <row r="59" spans="1:13" s="47" customFormat="1" ht="11">
      <c r="A59" s="43"/>
      <c r="B59" s="56"/>
      <c r="C59" s="29"/>
      <c r="D59" s="43"/>
      <c r="F59" s="46"/>
      <c r="G59" s="35"/>
      <c r="H59" s="145"/>
      <c r="J59" s="34"/>
      <c r="L59" s="45"/>
      <c r="M59" s="45"/>
    </row>
    <row r="60" spans="1:13" s="47" customFormat="1" ht="11">
      <c r="A60" s="43"/>
      <c r="B60" s="56"/>
      <c r="C60" s="29"/>
      <c r="D60" s="43"/>
      <c r="F60" s="46"/>
      <c r="G60" s="35"/>
      <c r="H60" s="145"/>
      <c r="J60" s="34"/>
      <c r="L60" s="45"/>
      <c r="M60" s="45"/>
    </row>
    <row r="61" spans="1:13" s="47" customFormat="1" ht="11">
      <c r="A61" s="43"/>
      <c r="B61" s="56"/>
      <c r="C61" s="29"/>
      <c r="D61" s="43"/>
      <c r="F61" s="46"/>
      <c r="G61" s="35"/>
      <c r="H61" s="145"/>
      <c r="J61" s="34"/>
      <c r="L61" s="45"/>
      <c r="M61" s="45"/>
    </row>
    <row r="62" spans="1:13" s="47" customFormat="1" ht="11">
      <c r="A62" s="43"/>
      <c r="B62" s="56"/>
      <c r="C62" s="29"/>
      <c r="D62" s="43"/>
      <c r="F62" s="46"/>
      <c r="G62" s="35"/>
      <c r="H62" s="145"/>
      <c r="J62" s="34"/>
      <c r="L62" s="45"/>
      <c r="M62" s="45"/>
    </row>
    <row r="63" spans="1:13" s="47" customFormat="1" ht="11">
      <c r="A63" s="43"/>
      <c r="B63" s="56"/>
      <c r="C63" s="29"/>
      <c r="D63" s="43"/>
      <c r="F63" s="46"/>
      <c r="G63" s="35"/>
      <c r="H63" s="145"/>
      <c r="J63" s="34"/>
      <c r="L63" s="45"/>
      <c r="M63" s="45"/>
    </row>
    <row r="64" spans="1:13" s="47" customFormat="1" ht="11">
      <c r="A64" s="43"/>
      <c r="B64" s="56"/>
      <c r="C64" s="29"/>
      <c r="D64" s="43"/>
      <c r="F64" s="46"/>
      <c r="G64" s="35"/>
      <c r="H64" s="145"/>
      <c r="J64" s="34"/>
      <c r="L64" s="45"/>
      <c r="M64" s="45"/>
    </row>
    <row r="65" spans="1:13" s="47" customFormat="1" ht="11">
      <c r="A65" s="43"/>
      <c r="B65" s="56"/>
      <c r="C65" s="29"/>
      <c r="D65" s="43"/>
      <c r="F65" s="46"/>
      <c r="G65" s="35"/>
      <c r="H65" s="145"/>
      <c r="J65" s="34"/>
      <c r="L65" s="45"/>
      <c r="M65" s="45"/>
    </row>
    <row r="66" spans="1:13" s="47" customFormat="1" ht="11">
      <c r="A66" s="43"/>
      <c r="B66" s="56"/>
      <c r="C66" s="29"/>
      <c r="D66" s="43"/>
      <c r="F66" s="46"/>
      <c r="G66" s="35"/>
      <c r="H66" s="145"/>
      <c r="J66" s="34"/>
      <c r="L66" s="45"/>
      <c r="M66" s="45"/>
    </row>
    <row r="67" spans="1:13" s="47" customFormat="1" ht="11">
      <c r="A67" s="43"/>
      <c r="B67" s="56"/>
      <c r="C67" s="29"/>
      <c r="D67" s="43"/>
      <c r="F67" s="46"/>
      <c r="G67" s="35"/>
      <c r="H67" s="145"/>
      <c r="J67" s="34"/>
      <c r="L67" s="45"/>
      <c r="M67" s="45"/>
    </row>
    <row r="68" spans="1:13" s="47" customFormat="1" ht="11">
      <c r="A68" s="43"/>
      <c r="B68" s="56"/>
      <c r="C68" s="29"/>
      <c r="D68" s="43"/>
      <c r="F68" s="46"/>
      <c r="G68" s="35"/>
      <c r="H68" s="145"/>
      <c r="J68" s="34"/>
      <c r="L68" s="45"/>
      <c r="M68" s="45"/>
    </row>
    <row r="69" spans="1:13" s="47" customFormat="1" ht="11">
      <c r="A69" s="43"/>
      <c r="B69" s="56"/>
      <c r="C69" s="29"/>
      <c r="D69" s="43"/>
      <c r="F69" s="46"/>
      <c r="G69" s="35"/>
      <c r="H69" s="145"/>
      <c r="J69" s="34"/>
      <c r="L69" s="45"/>
      <c r="M69" s="45"/>
    </row>
    <row r="70" spans="1:13" s="47" customFormat="1" ht="11">
      <c r="A70" s="43"/>
      <c r="B70" s="56"/>
      <c r="C70" s="29"/>
      <c r="D70" s="43"/>
      <c r="F70" s="46"/>
      <c r="G70" s="35"/>
      <c r="H70" s="145"/>
      <c r="J70" s="34"/>
      <c r="L70" s="45"/>
      <c r="M70" s="45"/>
    </row>
    <row r="71" spans="1:13" s="47" customFormat="1" ht="11">
      <c r="A71" s="43"/>
      <c r="B71" s="56"/>
      <c r="C71" s="29"/>
      <c r="D71" s="43"/>
      <c r="F71" s="46"/>
      <c r="G71" s="35"/>
      <c r="H71" s="145"/>
      <c r="J71" s="34"/>
      <c r="L71" s="45"/>
      <c r="M71" s="45"/>
    </row>
    <row r="72" spans="1:13" s="47" customFormat="1" ht="11">
      <c r="A72" s="43"/>
      <c r="B72" s="56"/>
      <c r="C72" s="29"/>
      <c r="D72" s="43"/>
      <c r="F72" s="46"/>
      <c r="G72" s="35"/>
      <c r="H72" s="145"/>
      <c r="J72" s="34"/>
      <c r="L72" s="45"/>
      <c r="M72" s="45"/>
    </row>
    <row r="73" spans="1:13" s="47" customFormat="1" ht="11">
      <c r="A73" s="43"/>
      <c r="B73" s="56"/>
      <c r="C73" s="29"/>
      <c r="D73" s="43"/>
      <c r="F73" s="46"/>
      <c r="G73" s="35"/>
      <c r="H73" s="145"/>
      <c r="J73" s="34"/>
      <c r="L73" s="45"/>
      <c r="M73" s="45"/>
    </row>
    <row r="74" spans="1:13" s="47" customFormat="1" ht="11">
      <c r="A74" s="43"/>
      <c r="B74" s="56"/>
      <c r="C74" s="29"/>
      <c r="D74" s="43"/>
      <c r="F74" s="46"/>
      <c r="G74" s="35"/>
      <c r="H74" s="145"/>
      <c r="J74" s="34"/>
      <c r="L74" s="45"/>
      <c r="M74" s="45"/>
    </row>
    <row r="75" spans="1:13" s="47" customFormat="1" ht="11">
      <c r="A75" s="43"/>
      <c r="B75" s="56"/>
      <c r="C75" s="29"/>
      <c r="D75" s="43"/>
      <c r="F75" s="46"/>
      <c r="G75" s="35"/>
      <c r="H75" s="145"/>
      <c r="J75" s="34"/>
      <c r="L75" s="45"/>
      <c r="M75" s="45"/>
    </row>
    <row r="76" spans="1:13" s="47" customFormat="1" ht="11">
      <c r="A76" s="43"/>
      <c r="B76" s="56"/>
      <c r="C76" s="29"/>
      <c r="D76" s="43"/>
      <c r="F76" s="46"/>
      <c r="G76" s="35"/>
      <c r="H76" s="145"/>
      <c r="J76" s="34"/>
      <c r="L76" s="45"/>
      <c r="M76" s="45"/>
    </row>
    <row r="77" spans="1:13" s="47" customFormat="1" ht="11">
      <c r="A77" s="43"/>
      <c r="B77" s="56"/>
      <c r="C77" s="29"/>
      <c r="D77" s="43"/>
      <c r="F77" s="46"/>
      <c r="G77" s="35"/>
      <c r="H77" s="145"/>
      <c r="J77" s="34"/>
      <c r="L77" s="45"/>
      <c r="M77" s="45"/>
    </row>
    <row r="78" spans="1:13" s="47" customFormat="1" ht="11">
      <c r="A78" s="43"/>
      <c r="B78" s="56"/>
      <c r="C78" s="29"/>
      <c r="D78" s="43"/>
      <c r="F78" s="46"/>
      <c r="G78" s="35"/>
      <c r="H78" s="145"/>
      <c r="J78" s="34"/>
      <c r="L78" s="45"/>
      <c r="M78" s="45"/>
    </row>
    <row r="79" spans="1:13" s="47" customFormat="1" ht="11">
      <c r="A79" s="43"/>
      <c r="B79" s="56"/>
      <c r="C79" s="29"/>
      <c r="D79" s="43"/>
      <c r="F79" s="46"/>
      <c r="G79" s="35"/>
      <c r="H79" s="145"/>
      <c r="J79" s="34"/>
      <c r="L79" s="45"/>
      <c r="M79" s="45"/>
    </row>
    <row r="80" spans="1:13" s="47" customFormat="1" ht="11">
      <c r="A80" s="43"/>
      <c r="B80" s="56"/>
      <c r="C80" s="29"/>
      <c r="D80" s="43"/>
      <c r="F80" s="46"/>
      <c r="G80" s="35"/>
      <c r="H80" s="145"/>
      <c r="J80" s="34"/>
      <c r="L80" s="45"/>
      <c r="M80" s="45"/>
    </row>
    <row r="81" spans="1:13" s="47" customFormat="1" ht="11">
      <c r="A81" s="43"/>
      <c r="B81" s="56"/>
      <c r="C81" s="29"/>
      <c r="D81" s="43"/>
      <c r="F81" s="46"/>
      <c r="G81" s="35"/>
      <c r="H81" s="145"/>
      <c r="J81" s="34"/>
      <c r="L81" s="45"/>
      <c r="M81" s="45"/>
    </row>
    <row r="82" spans="1:13" s="47" customFormat="1" ht="11">
      <c r="A82" s="43"/>
      <c r="B82" s="56"/>
      <c r="C82" s="29"/>
      <c r="D82" s="43"/>
      <c r="F82" s="46"/>
      <c r="G82" s="35"/>
      <c r="H82" s="145"/>
      <c r="J82" s="34"/>
      <c r="L82" s="45"/>
      <c r="M82" s="45"/>
    </row>
    <row r="83" spans="1:13" s="47" customFormat="1" ht="11">
      <c r="A83" s="43"/>
      <c r="B83" s="56"/>
      <c r="C83" s="29"/>
      <c r="D83" s="43"/>
      <c r="F83" s="46"/>
      <c r="G83" s="35"/>
      <c r="H83" s="145"/>
      <c r="J83" s="34"/>
      <c r="L83" s="45"/>
      <c r="M83" s="45"/>
    </row>
    <row r="84" spans="1:13" s="47" customFormat="1" ht="11">
      <c r="A84" s="43"/>
      <c r="B84" s="56"/>
      <c r="C84" s="29"/>
      <c r="D84" s="43"/>
      <c r="F84" s="46"/>
      <c r="G84" s="35"/>
      <c r="H84" s="145"/>
      <c r="J84" s="34"/>
      <c r="L84" s="45"/>
      <c r="M84" s="45"/>
    </row>
    <row r="85" spans="1:13" s="47" customFormat="1" ht="11">
      <c r="A85" s="43"/>
      <c r="B85" s="56"/>
      <c r="C85" s="29"/>
      <c r="D85" s="43"/>
      <c r="F85" s="46"/>
      <c r="G85" s="35"/>
      <c r="H85" s="145"/>
      <c r="J85" s="34"/>
      <c r="L85" s="45"/>
      <c r="M85" s="45"/>
    </row>
    <row r="86" spans="1:13" s="47" customFormat="1" ht="11">
      <c r="A86" s="43"/>
      <c r="B86" s="56"/>
      <c r="C86" s="29"/>
      <c r="D86" s="43"/>
      <c r="F86" s="46"/>
      <c r="G86" s="35"/>
      <c r="H86" s="145"/>
      <c r="J86" s="34"/>
      <c r="L86" s="45"/>
      <c r="M86" s="45"/>
    </row>
    <row r="87" spans="1:13" s="47" customFormat="1" ht="11">
      <c r="A87" s="43"/>
      <c r="B87" s="56"/>
      <c r="C87" s="29"/>
      <c r="D87" s="43"/>
      <c r="F87" s="46"/>
      <c r="G87" s="35"/>
      <c r="H87" s="145"/>
      <c r="J87" s="34"/>
      <c r="L87" s="45"/>
      <c r="M87" s="45"/>
    </row>
    <row r="88" spans="1:13" s="47" customFormat="1" ht="11">
      <c r="A88" s="43"/>
      <c r="B88" s="56"/>
      <c r="C88" s="29"/>
      <c r="D88" s="43"/>
      <c r="F88" s="46"/>
      <c r="G88" s="35"/>
      <c r="H88" s="145"/>
      <c r="J88" s="34"/>
      <c r="L88" s="45"/>
      <c r="M88" s="45"/>
    </row>
    <row r="89" spans="1:13" s="47" customFormat="1" ht="11">
      <c r="A89" s="43"/>
      <c r="B89" s="56"/>
      <c r="C89" s="29"/>
      <c r="D89" s="43"/>
      <c r="F89" s="46"/>
      <c r="G89" s="35"/>
      <c r="H89" s="145"/>
      <c r="J89" s="34"/>
      <c r="L89" s="45"/>
      <c r="M89" s="45"/>
    </row>
    <row r="90" spans="1:13" s="47" customFormat="1" ht="11">
      <c r="A90" s="43"/>
      <c r="B90" s="56"/>
      <c r="C90" s="29"/>
      <c r="D90" s="43"/>
      <c r="F90" s="46"/>
      <c r="G90" s="35"/>
      <c r="H90" s="145"/>
      <c r="J90" s="34"/>
      <c r="L90" s="45"/>
      <c r="M90" s="45"/>
    </row>
    <row r="91" spans="1:13" s="47" customFormat="1" ht="11">
      <c r="A91" s="43"/>
      <c r="B91" s="56"/>
      <c r="C91" s="29"/>
      <c r="D91" s="43"/>
      <c r="F91" s="46"/>
      <c r="G91" s="35"/>
      <c r="H91" s="145"/>
      <c r="J91" s="34"/>
      <c r="L91" s="45"/>
      <c r="M91" s="45"/>
    </row>
    <row r="92" spans="1:13" s="47" customFormat="1" ht="11">
      <c r="A92" s="43"/>
      <c r="B92" s="56"/>
      <c r="C92" s="29"/>
      <c r="D92" s="43"/>
      <c r="F92" s="46"/>
      <c r="G92" s="35"/>
      <c r="H92" s="145"/>
      <c r="J92" s="34"/>
      <c r="L92" s="45"/>
      <c r="M92" s="45"/>
    </row>
    <row r="93" spans="1:13" s="47" customFormat="1" ht="11">
      <c r="A93" s="43"/>
      <c r="B93" s="56"/>
      <c r="C93" s="29"/>
      <c r="D93" s="43"/>
      <c r="F93" s="46"/>
      <c r="G93" s="35"/>
      <c r="H93" s="145"/>
      <c r="J93" s="34"/>
      <c r="L93" s="45"/>
      <c r="M93" s="45"/>
    </row>
    <row r="94" spans="1:13" s="47" customFormat="1" ht="11">
      <c r="A94" s="43"/>
      <c r="B94" s="56"/>
      <c r="C94" s="29"/>
      <c r="D94" s="43"/>
      <c r="F94" s="46"/>
      <c r="G94" s="35"/>
      <c r="H94" s="145"/>
      <c r="J94" s="34"/>
      <c r="L94" s="45"/>
      <c r="M94" s="45"/>
    </row>
    <row r="95" spans="1:13" s="47" customFormat="1" ht="11">
      <c r="A95" s="43"/>
      <c r="B95" s="56"/>
      <c r="C95" s="29"/>
      <c r="D95" s="43"/>
      <c r="F95" s="46"/>
      <c r="G95" s="35"/>
      <c r="H95" s="145"/>
      <c r="J95" s="34"/>
      <c r="L95" s="45"/>
      <c r="M95" s="45"/>
    </row>
    <row r="96" spans="1:13" s="47" customFormat="1" ht="11">
      <c r="A96" s="43"/>
      <c r="B96" s="56"/>
      <c r="C96" s="29"/>
      <c r="D96" s="43"/>
      <c r="F96" s="46"/>
      <c r="G96" s="35"/>
      <c r="H96" s="145"/>
      <c r="J96" s="34"/>
      <c r="L96" s="45"/>
      <c r="M96" s="45"/>
    </row>
    <row r="97" spans="1:13" s="47" customFormat="1" ht="11">
      <c r="A97" s="43"/>
      <c r="B97" s="56"/>
      <c r="C97" s="29"/>
      <c r="D97" s="43"/>
      <c r="F97" s="46"/>
      <c r="G97" s="35"/>
      <c r="H97" s="145"/>
      <c r="J97" s="34"/>
      <c r="L97" s="45"/>
      <c r="M97" s="45"/>
    </row>
    <row r="98" spans="1:13" s="47" customFormat="1" ht="11">
      <c r="A98" s="43"/>
      <c r="B98" s="56"/>
      <c r="C98" s="29"/>
      <c r="D98" s="43"/>
      <c r="F98" s="46"/>
      <c r="G98" s="35"/>
      <c r="H98" s="145"/>
      <c r="J98" s="34"/>
      <c r="L98" s="45"/>
      <c r="M98" s="45"/>
    </row>
    <row r="99" spans="1:13" s="47" customFormat="1" ht="11">
      <c r="A99" s="43"/>
      <c r="B99" s="56"/>
      <c r="C99" s="29"/>
      <c r="D99" s="43"/>
      <c r="F99" s="46"/>
      <c r="G99" s="35"/>
      <c r="H99" s="145"/>
      <c r="J99" s="34"/>
      <c r="L99" s="45"/>
      <c r="M99" s="45"/>
    </row>
    <row r="100" spans="1:13" s="47" customFormat="1" ht="11">
      <c r="A100" s="43"/>
      <c r="B100" s="56"/>
      <c r="C100" s="29"/>
      <c r="D100" s="43"/>
      <c r="F100" s="46"/>
      <c r="G100" s="35"/>
      <c r="H100" s="145"/>
      <c r="J100" s="34"/>
      <c r="L100" s="45"/>
      <c r="M100" s="45"/>
    </row>
    <row r="101" spans="1:13" s="47" customFormat="1" ht="11">
      <c r="A101" s="43"/>
      <c r="B101" s="56"/>
      <c r="C101" s="29"/>
      <c r="D101" s="43"/>
      <c r="F101" s="46"/>
      <c r="G101" s="35"/>
      <c r="H101" s="145"/>
      <c r="J101" s="34"/>
      <c r="L101" s="45"/>
      <c r="M101" s="45"/>
    </row>
    <row r="102" spans="1:13" s="47" customFormat="1" ht="11">
      <c r="A102" s="43"/>
      <c r="B102" s="56"/>
      <c r="C102" s="29"/>
      <c r="D102" s="43"/>
      <c r="F102" s="46"/>
      <c r="G102" s="35"/>
      <c r="H102" s="145"/>
      <c r="J102" s="34"/>
      <c r="L102" s="45"/>
      <c r="M102" s="45"/>
    </row>
    <row r="103" spans="1:13" s="47" customFormat="1" ht="11">
      <c r="A103" s="43"/>
      <c r="B103" s="56"/>
      <c r="C103" s="29"/>
      <c r="D103" s="43"/>
      <c r="F103" s="46"/>
      <c r="G103" s="35"/>
      <c r="H103" s="145"/>
      <c r="J103" s="34"/>
      <c r="L103" s="45"/>
      <c r="M103" s="45"/>
    </row>
    <row r="104" spans="1:13" s="47" customFormat="1" ht="11">
      <c r="A104" s="43"/>
      <c r="B104" s="56"/>
      <c r="C104" s="29"/>
      <c r="D104" s="43"/>
      <c r="F104" s="46"/>
      <c r="G104" s="35"/>
      <c r="H104" s="145"/>
      <c r="J104" s="34"/>
      <c r="L104" s="45"/>
      <c r="M104" s="45"/>
    </row>
    <row r="105" spans="1:13" s="47" customFormat="1" ht="11">
      <c r="A105" s="43"/>
      <c r="B105" s="56"/>
      <c r="C105" s="29"/>
      <c r="D105" s="43"/>
      <c r="F105" s="46"/>
      <c r="G105" s="35"/>
      <c r="H105" s="145"/>
      <c r="J105" s="34"/>
      <c r="L105" s="45"/>
      <c r="M105" s="45"/>
    </row>
    <row r="106" spans="1:13" s="47" customFormat="1" ht="11">
      <c r="A106" s="43"/>
      <c r="B106" s="56"/>
      <c r="C106" s="29"/>
      <c r="D106" s="43"/>
      <c r="F106" s="46"/>
      <c r="G106" s="35"/>
      <c r="H106" s="145"/>
      <c r="J106" s="34"/>
      <c r="L106" s="45"/>
      <c r="M106" s="45"/>
    </row>
    <row r="107" spans="1:13" s="47" customFormat="1" ht="11">
      <c r="A107" s="43"/>
      <c r="B107" s="56"/>
      <c r="C107" s="29"/>
      <c r="D107" s="43"/>
      <c r="F107" s="46"/>
      <c r="G107" s="35"/>
      <c r="H107" s="145"/>
      <c r="J107" s="34"/>
      <c r="L107" s="45"/>
      <c r="M107" s="45"/>
    </row>
    <row r="108" spans="1:13" s="47" customFormat="1" ht="11">
      <c r="A108" s="43"/>
      <c r="B108" s="56"/>
      <c r="C108" s="29"/>
      <c r="D108" s="43"/>
      <c r="F108" s="46"/>
      <c r="G108" s="35"/>
      <c r="H108" s="145"/>
      <c r="J108" s="34"/>
      <c r="L108" s="45"/>
      <c r="M108" s="45"/>
    </row>
    <row r="109" spans="1:13" s="47" customFormat="1" ht="11">
      <c r="A109" s="43"/>
      <c r="B109" s="56"/>
      <c r="C109" s="29"/>
      <c r="D109" s="43"/>
      <c r="F109" s="46"/>
      <c r="G109" s="35"/>
      <c r="H109" s="145"/>
      <c r="J109" s="34"/>
      <c r="L109" s="45"/>
      <c r="M109" s="45"/>
    </row>
    <row r="110" spans="1:13" s="47" customFormat="1" ht="11">
      <c r="A110" s="43"/>
      <c r="B110" s="56"/>
      <c r="C110" s="29"/>
      <c r="D110" s="43"/>
      <c r="F110" s="46"/>
      <c r="G110" s="35"/>
      <c r="H110" s="145"/>
      <c r="J110" s="34"/>
      <c r="L110" s="45"/>
      <c r="M110" s="45"/>
    </row>
    <row r="111" spans="1:13" s="47" customFormat="1" ht="11">
      <c r="A111" s="43"/>
      <c r="B111" s="56"/>
      <c r="C111" s="29"/>
      <c r="D111" s="43"/>
      <c r="F111" s="46"/>
      <c r="G111" s="35"/>
      <c r="H111" s="145"/>
      <c r="J111" s="34"/>
      <c r="L111" s="45"/>
      <c r="M111" s="45"/>
    </row>
    <row r="112" spans="1:13" s="47" customFormat="1" ht="11">
      <c r="A112" s="43"/>
      <c r="B112" s="56"/>
      <c r="C112" s="29"/>
      <c r="D112" s="43"/>
      <c r="F112" s="46"/>
      <c r="G112" s="35"/>
      <c r="H112" s="145"/>
      <c r="J112" s="34"/>
      <c r="L112" s="45"/>
      <c r="M112" s="45"/>
    </row>
    <row r="113" spans="1:13" s="47" customFormat="1" ht="11">
      <c r="A113" s="43"/>
      <c r="B113" s="56"/>
      <c r="C113" s="29"/>
      <c r="D113" s="43"/>
      <c r="F113" s="46"/>
      <c r="G113" s="35"/>
      <c r="H113" s="145"/>
      <c r="J113" s="34"/>
      <c r="L113" s="45"/>
      <c r="M113" s="45"/>
    </row>
    <row r="114" spans="1:13" s="47" customFormat="1" ht="11">
      <c r="A114" s="43"/>
      <c r="B114" s="56"/>
      <c r="C114" s="29"/>
      <c r="D114" s="43"/>
      <c r="F114" s="46"/>
      <c r="G114" s="35"/>
      <c r="H114" s="145"/>
      <c r="J114" s="34"/>
      <c r="L114" s="45"/>
      <c r="M114" s="45"/>
    </row>
    <row r="115" spans="1:13" s="47" customFormat="1" ht="11">
      <c r="A115" s="43"/>
      <c r="B115" s="56"/>
      <c r="C115" s="29"/>
      <c r="D115" s="43"/>
      <c r="F115" s="46"/>
      <c r="G115" s="35"/>
      <c r="H115" s="145"/>
      <c r="J115" s="34"/>
      <c r="L115" s="45"/>
      <c r="M115" s="45"/>
    </row>
    <row r="116" spans="1:13" s="47" customFormat="1" ht="11">
      <c r="A116" s="43"/>
      <c r="B116" s="56"/>
      <c r="C116" s="29"/>
      <c r="D116" s="43"/>
      <c r="F116" s="46"/>
      <c r="G116" s="35"/>
      <c r="H116" s="145"/>
      <c r="J116" s="34"/>
      <c r="L116" s="45"/>
      <c r="M116" s="45"/>
    </row>
    <row r="117" spans="1:13" s="47" customFormat="1" ht="11">
      <c r="A117" s="43"/>
      <c r="B117" s="56"/>
      <c r="C117" s="29"/>
      <c r="D117" s="43"/>
      <c r="F117" s="46"/>
      <c r="G117" s="35"/>
      <c r="H117" s="145"/>
      <c r="J117" s="34"/>
      <c r="L117" s="45"/>
      <c r="M117" s="45"/>
    </row>
    <row r="118" spans="1:13" s="47" customFormat="1" ht="11">
      <c r="A118" s="43"/>
      <c r="B118" s="56"/>
      <c r="C118" s="29"/>
      <c r="D118" s="43"/>
      <c r="F118" s="46"/>
      <c r="G118" s="35"/>
      <c r="H118" s="145"/>
      <c r="J118" s="34"/>
      <c r="L118" s="45"/>
      <c r="M118" s="45"/>
    </row>
    <row r="119" spans="1:13" s="47" customFormat="1" ht="11">
      <c r="A119" s="43"/>
      <c r="B119" s="56"/>
      <c r="C119" s="29"/>
      <c r="D119" s="43"/>
      <c r="F119" s="46"/>
      <c r="G119" s="35"/>
      <c r="H119" s="145"/>
      <c r="J119" s="34"/>
      <c r="L119" s="45"/>
      <c r="M119" s="45"/>
    </row>
  </sheetData>
  <mergeCells count="4">
    <mergeCell ref="A1:N1"/>
    <mergeCell ref="A2:N2"/>
    <mergeCell ref="A3:N3"/>
    <mergeCell ref="A4:N4"/>
  </mergeCells>
  <phoneticPr fontId="0" type="noConversion"/>
  <pageMargins left="0.15944881889763785" right="0.15944881889763785" top="0.58629921259842532" bottom="0.38944881889763777" header="0" footer="0"/>
  <pageSetup paperSize="9" scale="76" fitToHeight="0" orientation="landscape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0"/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N117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10" sqref="A10"/>
    </sheetView>
  </sheetViews>
  <sheetFormatPr baseColWidth="10" defaultColWidth="8.83203125" defaultRowHeight="12" x14ac:dyDescent="0"/>
  <cols>
    <col min="1" max="1" width="4.6640625" style="2" customWidth="1"/>
    <col min="2" max="2" width="13.6640625" style="55" customWidth="1"/>
    <col min="3" max="3" width="5.83203125" style="23" customWidth="1"/>
    <col min="4" max="4" width="5.83203125" style="20" customWidth="1"/>
    <col min="5" max="5" width="22.33203125" customWidth="1"/>
    <col min="6" max="6" width="8.6640625" style="9" customWidth="1"/>
    <col min="7" max="7" width="7.5" style="7" customWidth="1"/>
    <col min="8" max="8" width="9.1640625" style="144" customWidth="1"/>
    <col min="9" max="9" width="11.83203125" customWidth="1"/>
    <col min="10" max="10" width="9.33203125" style="19" customWidth="1"/>
    <col min="11" max="11" width="10.6640625" style="18" customWidth="1"/>
    <col min="12" max="12" width="10.83203125" style="7" customWidth="1"/>
    <col min="13" max="13" width="41.6640625" style="24" customWidth="1"/>
    <col min="14" max="14" width="8.33203125" style="18" customWidth="1"/>
  </cols>
  <sheetData>
    <row r="1" spans="1:14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91"/>
    </row>
    <row r="2" spans="1:14" ht="19.5" customHeight="1">
      <c r="A2" s="180" t="s">
        <v>1263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94"/>
    </row>
    <row r="3" spans="1:14" ht="18" customHeight="1">
      <c r="A3" s="182" t="s">
        <v>1221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94"/>
    </row>
    <row r="4" spans="1:14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203"/>
    </row>
    <row r="5" spans="1:14" ht="15.25" customHeight="1">
      <c r="A5" s="3" t="s">
        <v>1756</v>
      </c>
      <c r="B5" s="53" t="s">
        <v>1757</v>
      </c>
      <c r="C5" s="22" t="s">
        <v>1758</v>
      </c>
      <c r="D5" s="21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156" t="s">
        <v>1712</v>
      </c>
      <c r="M5" s="4" t="s">
        <v>1425</v>
      </c>
      <c r="N5" s="4" t="s">
        <v>1577</v>
      </c>
    </row>
    <row r="6" spans="1:14" s="45" customFormat="1">
      <c r="A6" s="43">
        <v>1</v>
      </c>
      <c r="B6" s="56">
        <v>4400</v>
      </c>
      <c r="C6" s="29" t="s">
        <v>2848</v>
      </c>
      <c r="D6" s="43">
        <v>1</v>
      </c>
      <c r="E6" s="30" t="s">
        <v>1635</v>
      </c>
      <c r="F6" s="31">
        <f>VLOOKUP($E6,Atletas!$1:$1048576,7,FALSE)</f>
        <v>34686</v>
      </c>
      <c r="G6" s="31" t="str">
        <f>VLOOKUP($E6,Atletas!$1:$1048576,9,FALSE)</f>
        <v>Júnior</v>
      </c>
      <c r="H6" s="76" t="str">
        <f>VLOOKUP($E6,Atletas!$1:$1048576,5,FALSE)</f>
        <v>GDE</v>
      </c>
      <c r="I6" s="45" t="s">
        <v>1434</v>
      </c>
      <c r="J6" s="34">
        <v>41399</v>
      </c>
      <c r="K6" s="35"/>
      <c r="L6" s="45" t="s">
        <v>27</v>
      </c>
      <c r="M6" s="24" t="s">
        <v>3385</v>
      </c>
      <c r="N6" s="35"/>
    </row>
    <row r="7" spans="1:14" s="45" customFormat="1">
      <c r="A7" s="43">
        <v>2</v>
      </c>
      <c r="B7" s="56">
        <v>4316</v>
      </c>
      <c r="C7" s="29" t="s">
        <v>2848</v>
      </c>
      <c r="D7" s="43">
        <v>2</v>
      </c>
      <c r="E7" s="30" t="s">
        <v>1274</v>
      </c>
      <c r="F7" s="31">
        <f>VLOOKUP($E7,Atletas!$1:$1048576,7,FALSE)</f>
        <v>34392</v>
      </c>
      <c r="G7" s="31" t="str">
        <f>VLOOKUP($E7,Atletas!$1:$1048576,9,FALSE)</f>
        <v>Júnior</v>
      </c>
      <c r="H7" s="76" t="str">
        <f>VLOOKUP($E7,Atletas!$1:$1048576,5,FALSE)</f>
        <v>AJS</v>
      </c>
      <c r="I7" s="45" t="s">
        <v>1434</v>
      </c>
      <c r="J7" s="34">
        <v>41399</v>
      </c>
      <c r="K7" s="35"/>
      <c r="L7" s="45" t="s">
        <v>27</v>
      </c>
      <c r="M7" s="24" t="s">
        <v>3386</v>
      </c>
      <c r="N7" s="35"/>
    </row>
    <row r="8" spans="1:14" s="45" customFormat="1">
      <c r="A8" s="43">
        <v>3</v>
      </c>
      <c r="B8" s="56">
        <v>4096</v>
      </c>
      <c r="C8" s="29" t="s">
        <v>2848</v>
      </c>
      <c r="D8" s="43">
        <v>3</v>
      </c>
      <c r="E8" s="30" t="s">
        <v>588</v>
      </c>
      <c r="F8" s="31">
        <f>VLOOKUP($E8,Atletas!$1:$1048576,7,FALSE)</f>
        <v>34942</v>
      </c>
      <c r="G8" s="31" t="str">
        <f>VLOOKUP($E8,Atletas!$1:$1048576,9,FALSE)</f>
        <v>Júnior</v>
      </c>
      <c r="H8" s="76" t="str">
        <f>VLOOKUP($E8,Atletas!$1:$1048576,5,FALSE)</f>
        <v>ADRAP</v>
      </c>
      <c r="I8" s="45" t="s">
        <v>1434</v>
      </c>
      <c r="J8" s="34">
        <v>41399</v>
      </c>
      <c r="K8" s="35"/>
      <c r="L8" s="45" t="s">
        <v>27</v>
      </c>
      <c r="M8" s="24" t="s">
        <v>3387</v>
      </c>
      <c r="N8" s="35"/>
    </row>
    <row r="9" spans="1:14" s="45" customFormat="1">
      <c r="A9" s="43">
        <v>4</v>
      </c>
      <c r="B9" s="56">
        <v>4073</v>
      </c>
      <c r="C9" s="29" t="s">
        <v>2848</v>
      </c>
      <c r="D9" s="43">
        <v>4</v>
      </c>
      <c r="E9" s="30" t="s">
        <v>1223</v>
      </c>
      <c r="F9" s="31">
        <f>VLOOKUP($E9,Atletas!$1:$1048576,7,FALSE)</f>
        <v>34779</v>
      </c>
      <c r="G9" s="31" t="str">
        <f>VLOOKUP($E9,Atletas!$1:$1048576,9,FALSE)</f>
        <v>Júnior</v>
      </c>
      <c r="H9" s="76" t="str">
        <f>VLOOKUP($E9,Atletas!$1:$1048576,5,FALSE)</f>
        <v>AJS</v>
      </c>
      <c r="I9" s="45" t="s">
        <v>1434</v>
      </c>
      <c r="J9" s="34">
        <v>41399</v>
      </c>
      <c r="K9" s="35"/>
      <c r="L9" s="45" t="s">
        <v>27</v>
      </c>
      <c r="M9" s="24" t="s">
        <v>3388</v>
      </c>
      <c r="N9" s="35"/>
    </row>
    <row r="10" spans="1:14" s="45" customFormat="1">
      <c r="A10" s="43">
        <v>5</v>
      </c>
      <c r="B10" s="56">
        <v>3975</v>
      </c>
      <c r="C10" s="29" t="s">
        <v>2848</v>
      </c>
      <c r="D10" s="43">
        <v>5</v>
      </c>
      <c r="E10" s="30" t="s">
        <v>1719</v>
      </c>
      <c r="F10" s="31">
        <f>VLOOKUP($E10,Atletas!$1:$1048576,7,FALSE)</f>
        <v>34744</v>
      </c>
      <c r="G10" s="31" t="str">
        <f>VLOOKUP($E10,Atletas!$1:$1048576,9,FALSE)</f>
        <v>Júnior</v>
      </c>
      <c r="H10" s="76" t="str">
        <f>VLOOKUP($E10,Atletas!$1:$1048576,5,FALSE)</f>
        <v>AJS</v>
      </c>
      <c r="I10" s="45" t="s">
        <v>1434</v>
      </c>
      <c r="J10" s="34">
        <v>41399</v>
      </c>
      <c r="K10" s="35"/>
      <c r="L10" s="45" t="s">
        <v>27</v>
      </c>
      <c r="M10" s="24" t="s">
        <v>3389</v>
      </c>
      <c r="N10" s="35"/>
    </row>
    <row r="11" spans="1:14" s="45" customFormat="1">
      <c r="A11" s="43"/>
      <c r="B11" s="56"/>
      <c r="C11" s="29"/>
      <c r="D11" s="43"/>
      <c r="E11" s="30" t="s">
        <v>1581</v>
      </c>
      <c r="F11" s="31">
        <f>VLOOKUP($E11,Atletas!$1:$1048576,7,FALSE)</f>
        <v>34457</v>
      </c>
      <c r="G11" s="31" t="str">
        <f>VLOOKUP($E11,Atletas!$1:$1048576,9,FALSE)</f>
        <v>Júnior</v>
      </c>
      <c r="H11" s="76" t="str">
        <f>VLOOKUP($E11,Atletas!$1:$1048576,5,FALSE)</f>
        <v>ADRAP</v>
      </c>
      <c r="J11" s="34"/>
      <c r="K11" s="35"/>
      <c r="L11" s="45" t="s">
        <v>2725</v>
      </c>
      <c r="M11" s="132"/>
      <c r="N11" s="30"/>
    </row>
    <row r="12" spans="1:14" s="45" customFormat="1">
      <c r="A12" s="43"/>
      <c r="B12" s="56"/>
      <c r="C12" s="29"/>
      <c r="D12" s="43"/>
      <c r="E12" s="30" t="s">
        <v>21</v>
      </c>
      <c r="F12" s="31">
        <f>VLOOKUP($E12,Atletas!$1:$1048576,7,FALSE)</f>
        <v>34446</v>
      </c>
      <c r="G12" s="31" t="str">
        <f>VLOOKUP($E12,Atletas!$1:$1048576,9,FALSE)</f>
        <v>Júnior</v>
      </c>
      <c r="H12" s="76" t="str">
        <f>VLOOKUP($E12,Atletas!$1:$1048576,5,FALSE)</f>
        <v>AJS</v>
      </c>
      <c r="J12" s="34"/>
      <c r="K12" s="35"/>
      <c r="L12" s="45" t="s">
        <v>2726</v>
      </c>
      <c r="M12" s="132"/>
      <c r="N12" s="30"/>
    </row>
    <row r="13" spans="1:14" s="45" customFormat="1">
      <c r="A13" s="43"/>
      <c r="B13" s="56"/>
      <c r="C13" s="29"/>
      <c r="D13" s="43"/>
      <c r="E13" s="30"/>
      <c r="F13" s="31">
        <f>VLOOKUP($E13,Atletas!$1:$1048576,7,FALSE)</f>
        <v>0</v>
      </c>
      <c r="G13" s="31">
        <f>VLOOKUP($E13,Atletas!$1:$1048576,9,FALSE)</f>
        <v>0</v>
      </c>
      <c r="H13" s="76">
        <f>VLOOKUP($E13,Atletas!$1:$1048576,5,FALSE)</f>
        <v>0</v>
      </c>
      <c r="J13" s="34"/>
      <c r="K13" s="35"/>
      <c r="L13" s="45" t="s">
        <v>27</v>
      </c>
      <c r="M13" s="24"/>
      <c r="N13" s="35"/>
    </row>
    <row r="14" spans="1:14" s="45" customFormat="1">
      <c r="A14" s="43"/>
      <c r="B14" s="56"/>
      <c r="C14" s="29"/>
      <c r="D14" s="43"/>
      <c r="E14" s="30"/>
      <c r="F14" s="31">
        <f>VLOOKUP($E14,Atletas!$1:$1048576,7,FALSE)</f>
        <v>0</v>
      </c>
      <c r="G14" s="31">
        <f>VLOOKUP($E14,Atletas!$1:$1048576,9,FALSE)</f>
        <v>0</v>
      </c>
      <c r="H14" s="76">
        <f>VLOOKUP($E14,Atletas!$1:$1048576,5,FALSE)</f>
        <v>0</v>
      </c>
      <c r="J14" s="34"/>
      <c r="K14" s="35"/>
      <c r="L14" s="45" t="s">
        <v>27</v>
      </c>
      <c r="M14" s="24"/>
      <c r="N14" s="35"/>
    </row>
    <row r="15" spans="1:14" s="45" customFormat="1">
      <c r="A15" s="43"/>
      <c r="B15" s="56"/>
      <c r="C15" s="29"/>
      <c r="D15" s="43"/>
      <c r="E15" s="30"/>
      <c r="F15" s="31">
        <f>VLOOKUP($E15,Atletas!$1:$1048576,7,FALSE)</f>
        <v>0</v>
      </c>
      <c r="G15" s="31">
        <f>VLOOKUP($E15,Atletas!$1:$1048576,9,FALSE)</f>
        <v>0</v>
      </c>
      <c r="H15" s="76">
        <f>VLOOKUP($E15,Atletas!$1:$1048576,5,FALSE)</f>
        <v>0</v>
      </c>
      <c r="J15" s="34"/>
      <c r="K15" s="35"/>
      <c r="L15" s="45" t="s">
        <v>27</v>
      </c>
      <c r="M15" s="24"/>
      <c r="N15" s="35"/>
    </row>
    <row r="16" spans="1:14" s="47" customFormat="1" ht="11">
      <c r="A16" s="43"/>
      <c r="B16" s="56"/>
      <c r="C16" s="29"/>
      <c r="D16" s="43"/>
      <c r="F16" s="46"/>
      <c r="G16" s="35"/>
      <c r="H16" s="145"/>
      <c r="J16" s="34"/>
      <c r="L16" s="45"/>
      <c r="M16" s="45"/>
    </row>
    <row r="17" spans="1:13" s="47" customFormat="1" ht="11">
      <c r="A17" s="43"/>
      <c r="B17" s="56"/>
      <c r="C17" s="29"/>
      <c r="D17" s="43"/>
      <c r="F17" s="46"/>
      <c r="G17" s="35"/>
      <c r="H17" s="145"/>
      <c r="J17" s="34"/>
      <c r="L17" s="45"/>
      <c r="M17" s="45"/>
    </row>
    <row r="18" spans="1:13" s="47" customFormat="1" ht="11">
      <c r="A18" s="43"/>
      <c r="B18" s="56"/>
      <c r="C18" s="29"/>
      <c r="D18" s="43"/>
      <c r="F18" s="46"/>
      <c r="G18" s="35"/>
      <c r="H18" s="145"/>
      <c r="J18" s="34"/>
      <c r="L18" s="45"/>
      <c r="M18" s="45"/>
    </row>
    <row r="19" spans="1:13" s="47" customFormat="1" ht="11">
      <c r="A19" s="43"/>
      <c r="B19" s="56"/>
      <c r="C19" s="29"/>
      <c r="D19" s="43"/>
      <c r="F19" s="46"/>
      <c r="G19" s="35"/>
      <c r="H19" s="145"/>
      <c r="J19" s="34"/>
      <c r="L19" s="45"/>
      <c r="M19" s="45"/>
    </row>
    <row r="20" spans="1:13" s="47" customFormat="1" ht="11">
      <c r="A20" s="43"/>
      <c r="B20" s="56"/>
      <c r="C20" s="29"/>
      <c r="D20" s="43"/>
      <c r="F20" s="46"/>
      <c r="G20" s="35"/>
      <c r="H20" s="145"/>
      <c r="J20" s="34"/>
      <c r="L20" s="45"/>
      <c r="M20" s="45"/>
    </row>
    <row r="21" spans="1:13" s="47" customFormat="1" ht="11">
      <c r="A21" s="43"/>
      <c r="B21" s="56"/>
      <c r="C21" s="29"/>
      <c r="D21" s="43"/>
      <c r="F21" s="46"/>
      <c r="G21" s="35"/>
      <c r="H21" s="145"/>
      <c r="J21" s="34"/>
      <c r="L21" s="45"/>
      <c r="M21" s="45"/>
    </row>
    <row r="22" spans="1:13" s="47" customFormat="1" ht="11">
      <c r="A22" s="43"/>
      <c r="B22" s="56"/>
      <c r="C22" s="29"/>
      <c r="D22" s="43"/>
      <c r="F22" s="46"/>
      <c r="G22" s="35"/>
      <c r="H22" s="145"/>
      <c r="J22" s="34"/>
      <c r="L22" s="45"/>
      <c r="M22" s="45"/>
    </row>
    <row r="23" spans="1:13" s="47" customFormat="1" ht="11">
      <c r="A23" s="43"/>
      <c r="B23" s="56"/>
      <c r="C23" s="29"/>
      <c r="D23" s="43"/>
      <c r="F23" s="46"/>
      <c r="G23" s="35"/>
      <c r="H23" s="145"/>
      <c r="J23" s="34"/>
      <c r="L23" s="45"/>
      <c r="M23" s="45"/>
    </row>
    <row r="24" spans="1:13" s="47" customFormat="1" ht="11">
      <c r="A24" s="43"/>
      <c r="B24" s="56"/>
      <c r="C24" s="29"/>
      <c r="D24" s="43"/>
      <c r="F24" s="46"/>
      <c r="G24" s="35"/>
      <c r="H24" s="145"/>
      <c r="J24" s="34"/>
      <c r="L24" s="45"/>
      <c r="M24" s="45"/>
    </row>
    <row r="25" spans="1:13" s="47" customFormat="1" ht="11">
      <c r="A25" s="43"/>
      <c r="B25" s="56"/>
      <c r="C25" s="29"/>
      <c r="D25" s="43"/>
      <c r="F25" s="46"/>
      <c r="G25" s="35"/>
      <c r="H25" s="145"/>
      <c r="J25" s="34"/>
      <c r="L25" s="45"/>
      <c r="M25" s="45"/>
    </row>
    <row r="26" spans="1:13" s="47" customFormat="1" ht="11">
      <c r="A26" s="43"/>
      <c r="B26" s="56"/>
      <c r="C26" s="29"/>
      <c r="D26" s="43"/>
      <c r="F26" s="46"/>
      <c r="G26" s="35"/>
      <c r="H26" s="145"/>
      <c r="J26" s="34"/>
      <c r="L26" s="45"/>
      <c r="M26" s="45"/>
    </row>
    <row r="27" spans="1:13" s="47" customFormat="1" ht="11">
      <c r="A27" s="43"/>
      <c r="B27" s="56"/>
      <c r="C27" s="29"/>
      <c r="D27" s="43"/>
      <c r="F27" s="46"/>
      <c r="G27" s="35"/>
      <c r="H27" s="145"/>
      <c r="J27" s="34"/>
      <c r="L27" s="45"/>
      <c r="M27" s="45"/>
    </row>
    <row r="28" spans="1:13" s="47" customFormat="1" ht="11">
      <c r="A28" s="43"/>
      <c r="B28" s="56"/>
      <c r="C28" s="29"/>
      <c r="D28" s="43"/>
      <c r="F28" s="46"/>
      <c r="G28" s="35"/>
      <c r="H28" s="145"/>
      <c r="J28" s="34"/>
      <c r="L28" s="45"/>
      <c r="M28" s="45"/>
    </row>
    <row r="29" spans="1:13" s="47" customFormat="1" ht="11">
      <c r="A29" s="43"/>
      <c r="B29" s="56"/>
      <c r="C29" s="29"/>
      <c r="D29" s="43"/>
      <c r="F29" s="46"/>
      <c r="G29" s="35"/>
      <c r="H29" s="145"/>
      <c r="J29" s="34"/>
      <c r="L29" s="45"/>
      <c r="M29" s="45"/>
    </row>
    <row r="30" spans="1:13" s="47" customFormat="1" ht="11">
      <c r="A30" s="43"/>
      <c r="B30" s="56"/>
      <c r="C30" s="29"/>
      <c r="D30" s="43"/>
      <c r="F30" s="46"/>
      <c r="G30" s="35"/>
      <c r="H30" s="145"/>
      <c r="J30" s="34"/>
      <c r="L30" s="45"/>
      <c r="M30" s="45"/>
    </row>
    <row r="31" spans="1:13" s="47" customFormat="1" ht="11">
      <c r="A31" s="43"/>
      <c r="B31" s="56"/>
      <c r="C31" s="29"/>
      <c r="D31" s="43"/>
      <c r="F31" s="46"/>
      <c r="G31" s="35"/>
      <c r="H31" s="145"/>
      <c r="J31" s="34"/>
      <c r="L31" s="45"/>
      <c r="M31" s="45"/>
    </row>
    <row r="32" spans="1:13" s="47" customFormat="1" ht="11">
      <c r="A32" s="43"/>
      <c r="B32" s="56"/>
      <c r="C32" s="29"/>
      <c r="D32" s="43"/>
      <c r="F32" s="46"/>
      <c r="G32" s="35"/>
      <c r="H32" s="145"/>
      <c r="J32" s="34"/>
      <c r="L32" s="45"/>
      <c r="M32" s="45"/>
    </row>
    <row r="33" spans="1:13" s="47" customFormat="1" ht="11">
      <c r="A33" s="43"/>
      <c r="B33" s="56"/>
      <c r="C33" s="29"/>
      <c r="D33" s="43"/>
      <c r="F33" s="46"/>
      <c r="G33" s="35"/>
      <c r="H33" s="145"/>
      <c r="J33" s="34"/>
      <c r="L33" s="45"/>
      <c r="M33" s="45"/>
    </row>
    <row r="34" spans="1:13" s="47" customFormat="1" ht="11">
      <c r="A34" s="43"/>
      <c r="B34" s="56"/>
      <c r="C34" s="29"/>
      <c r="D34" s="43"/>
      <c r="F34" s="46"/>
      <c r="G34" s="35"/>
      <c r="H34" s="145"/>
      <c r="J34" s="34"/>
      <c r="L34" s="45"/>
      <c r="M34" s="45"/>
    </row>
    <row r="35" spans="1:13" s="47" customFormat="1" ht="11">
      <c r="A35" s="43"/>
      <c r="B35" s="56"/>
      <c r="C35" s="29"/>
      <c r="D35" s="43"/>
      <c r="F35" s="46"/>
      <c r="G35" s="35"/>
      <c r="H35" s="145"/>
      <c r="J35" s="34"/>
      <c r="L35" s="45"/>
      <c r="M35" s="45"/>
    </row>
    <row r="36" spans="1:13" s="47" customFormat="1" ht="11">
      <c r="A36" s="43"/>
      <c r="B36" s="56"/>
      <c r="C36" s="29"/>
      <c r="D36" s="43"/>
      <c r="F36" s="46"/>
      <c r="G36" s="35"/>
      <c r="H36" s="145"/>
      <c r="J36" s="34"/>
      <c r="L36" s="45"/>
      <c r="M36" s="45"/>
    </row>
    <row r="37" spans="1:13" s="47" customFormat="1" ht="11">
      <c r="A37" s="43"/>
      <c r="B37" s="56"/>
      <c r="C37" s="29"/>
      <c r="D37" s="43"/>
      <c r="F37" s="46"/>
      <c r="G37" s="35"/>
      <c r="H37" s="145"/>
      <c r="J37" s="34"/>
      <c r="L37" s="45"/>
      <c r="M37" s="45"/>
    </row>
    <row r="38" spans="1:13" s="47" customFormat="1" ht="11">
      <c r="A38" s="43"/>
      <c r="B38" s="56"/>
      <c r="C38" s="29"/>
      <c r="D38" s="43"/>
      <c r="F38" s="46"/>
      <c r="G38" s="35"/>
      <c r="H38" s="145"/>
      <c r="J38" s="34"/>
      <c r="L38" s="45"/>
      <c r="M38" s="45"/>
    </row>
    <row r="39" spans="1:13" s="47" customFormat="1" ht="11">
      <c r="A39" s="43"/>
      <c r="B39" s="56"/>
      <c r="C39" s="29"/>
      <c r="D39" s="43"/>
      <c r="F39" s="46"/>
      <c r="G39" s="35"/>
      <c r="H39" s="145"/>
      <c r="J39" s="34"/>
      <c r="L39" s="45"/>
      <c r="M39" s="45"/>
    </row>
    <row r="40" spans="1:13" s="47" customFormat="1" ht="11">
      <c r="A40" s="43"/>
      <c r="B40" s="56"/>
      <c r="C40" s="29"/>
      <c r="D40" s="43"/>
      <c r="F40" s="46"/>
      <c r="G40" s="35"/>
      <c r="H40" s="145"/>
      <c r="J40" s="34"/>
      <c r="L40" s="45"/>
      <c r="M40" s="45"/>
    </row>
    <row r="41" spans="1:13" s="47" customFormat="1" ht="11">
      <c r="A41" s="43"/>
      <c r="B41" s="56"/>
      <c r="C41" s="29"/>
      <c r="D41" s="43"/>
      <c r="F41" s="46"/>
      <c r="G41" s="35"/>
      <c r="H41" s="145"/>
      <c r="J41" s="34"/>
      <c r="L41" s="45"/>
      <c r="M41" s="45"/>
    </row>
    <row r="42" spans="1:13" s="47" customFormat="1" ht="11">
      <c r="A42" s="43"/>
      <c r="B42" s="56"/>
      <c r="C42" s="29"/>
      <c r="D42" s="43"/>
      <c r="F42" s="46"/>
      <c r="G42" s="35"/>
      <c r="H42" s="145"/>
      <c r="J42" s="34"/>
      <c r="L42" s="45"/>
      <c r="M42" s="45"/>
    </row>
    <row r="43" spans="1:13" s="47" customFormat="1" ht="11">
      <c r="A43" s="43"/>
      <c r="B43" s="56"/>
      <c r="C43" s="29"/>
      <c r="D43" s="43"/>
      <c r="F43" s="46"/>
      <c r="G43" s="35"/>
      <c r="H43" s="145"/>
      <c r="J43" s="34"/>
      <c r="L43" s="45"/>
      <c r="M43" s="45"/>
    </row>
    <row r="44" spans="1:13" s="47" customFormat="1" ht="11">
      <c r="A44" s="43"/>
      <c r="B44" s="56"/>
      <c r="C44" s="29"/>
      <c r="D44" s="43"/>
      <c r="F44" s="46"/>
      <c r="G44" s="35"/>
      <c r="H44" s="145"/>
      <c r="J44" s="34"/>
      <c r="L44" s="45"/>
      <c r="M44" s="45"/>
    </row>
    <row r="45" spans="1:13" s="47" customFormat="1" ht="11">
      <c r="A45" s="43"/>
      <c r="B45" s="56"/>
      <c r="C45" s="29"/>
      <c r="D45" s="43"/>
      <c r="F45" s="46"/>
      <c r="G45" s="35"/>
      <c r="H45" s="145"/>
      <c r="J45" s="34"/>
      <c r="L45" s="45"/>
      <c r="M45" s="45"/>
    </row>
    <row r="46" spans="1:13" s="47" customFormat="1" ht="11">
      <c r="A46" s="43"/>
      <c r="B46" s="56"/>
      <c r="C46" s="29"/>
      <c r="D46" s="43"/>
      <c r="F46" s="46"/>
      <c r="G46" s="35"/>
      <c r="H46" s="145"/>
      <c r="J46" s="34"/>
      <c r="L46" s="45"/>
      <c r="M46" s="45"/>
    </row>
    <row r="47" spans="1:13" s="47" customFormat="1" ht="11">
      <c r="A47" s="43"/>
      <c r="B47" s="56"/>
      <c r="C47" s="29"/>
      <c r="D47" s="43"/>
      <c r="F47" s="46"/>
      <c r="G47" s="35"/>
      <c r="H47" s="145"/>
      <c r="J47" s="34"/>
      <c r="L47" s="45"/>
      <c r="M47" s="45"/>
    </row>
    <row r="48" spans="1:13" s="47" customFormat="1" ht="11">
      <c r="A48" s="43"/>
      <c r="B48" s="56"/>
      <c r="C48" s="29"/>
      <c r="D48" s="43"/>
      <c r="F48" s="46"/>
      <c r="G48" s="35"/>
      <c r="H48" s="145"/>
      <c r="J48" s="34"/>
      <c r="L48" s="45"/>
      <c r="M48" s="45"/>
    </row>
    <row r="49" spans="1:13" s="47" customFormat="1" ht="11">
      <c r="A49" s="43"/>
      <c r="B49" s="56"/>
      <c r="C49" s="29"/>
      <c r="D49" s="43"/>
      <c r="F49" s="46"/>
      <c r="G49" s="35"/>
      <c r="H49" s="145"/>
      <c r="J49" s="34"/>
      <c r="L49" s="45"/>
      <c r="M49" s="45"/>
    </row>
    <row r="50" spans="1:13" s="47" customFormat="1" ht="11">
      <c r="A50" s="43"/>
      <c r="B50" s="56"/>
      <c r="C50" s="29"/>
      <c r="D50" s="43"/>
      <c r="F50" s="46"/>
      <c r="G50" s="35"/>
      <c r="H50" s="145"/>
      <c r="J50" s="34"/>
      <c r="L50" s="45"/>
      <c r="M50" s="45"/>
    </row>
    <row r="51" spans="1:13" s="47" customFormat="1" ht="11">
      <c r="A51" s="43"/>
      <c r="B51" s="56"/>
      <c r="C51" s="29"/>
      <c r="D51" s="43"/>
      <c r="F51" s="46"/>
      <c r="G51" s="35"/>
      <c r="H51" s="145"/>
      <c r="J51" s="34"/>
      <c r="L51" s="45"/>
      <c r="M51" s="45"/>
    </row>
    <row r="52" spans="1:13" s="47" customFormat="1" ht="11">
      <c r="A52" s="43"/>
      <c r="B52" s="56"/>
      <c r="C52" s="29"/>
      <c r="D52" s="43"/>
      <c r="F52" s="46"/>
      <c r="G52" s="35"/>
      <c r="H52" s="145"/>
      <c r="J52" s="34"/>
      <c r="L52" s="45"/>
      <c r="M52" s="45"/>
    </row>
    <row r="53" spans="1:13" s="47" customFormat="1" ht="11">
      <c r="A53" s="43"/>
      <c r="B53" s="56"/>
      <c r="C53" s="29"/>
      <c r="D53" s="43"/>
      <c r="F53" s="46"/>
      <c r="G53" s="35"/>
      <c r="H53" s="145"/>
      <c r="J53" s="34"/>
      <c r="L53" s="45"/>
      <c r="M53" s="45"/>
    </row>
    <row r="54" spans="1:13" s="47" customFormat="1" ht="11">
      <c r="A54" s="43"/>
      <c r="B54" s="56"/>
      <c r="C54" s="29"/>
      <c r="D54" s="43"/>
      <c r="F54" s="46"/>
      <c r="G54" s="35"/>
      <c r="H54" s="145"/>
      <c r="J54" s="34"/>
      <c r="L54" s="45"/>
      <c r="M54" s="45"/>
    </row>
    <row r="55" spans="1:13" s="47" customFormat="1" ht="11">
      <c r="A55" s="43"/>
      <c r="B55" s="56"/>
      <c r="C55" s="29"/>
      <c r="D55" s="43"/>
      <c r="F55" s="46"/>
      <c r="G55" s="35"/>
      <c r="H55" s="145"/>
      <c r="J55" s="34"/>
      <c r="L55" s="45"/>
      <c r="M55" s="45"/>
    </row>
    <row r="56" spans="1:13" s="47" customFormat="1" ht="11">
      <c r="A56" s="43"/>
      <c r="B56" s="56"/>
      <c r="C56" s="29"/>
      <c r="D56" s="43"/>
      <c r="F56" s="46"/>
      <c r="G56" s="35"/>
      <c r="H56" s="145"/>
      <c r="J56" s="34"/>
      <c r="L56" s="45"/>
      <c r="M56" s="45"/>
    </row>
    <row r="57" spans="1:13" s="47" customFormat="1" ht="11">
      <c r="A57" s="43"/>
      <c r="B57" s="56"/>
      <c r="C57" s="29"/>
      <c r="D57" s="43"/>
      <c r="F57" s="46"/>
      <c r="G57" s="35"/>
      <c r="H57" s="145"/>
      <c r="J57" s="34"/>
      <c r="L57" s="45"/>
      <c r="M57" s="45"/>
    </row>
    <row r="58" spans="1:13" s="47" customFormat="1" ht="11">
      <c r="A58" s="43"/>
      <c r="B58" s="56"/>
      <c r="C58" s="29"/>
      <c r="D58" s="43"/>
      <c r="F58" s="46"/>
      <c r="G58" s="35"/>
      <c r="H58" s="145"/>
      <c r="J58" s="34"/>
      <c r="L58" s="45"/>
      <c r="M58" s="45"/>
    </row>
    <row r="59" spans="1:13" s="47" customFormat="1" ht="11">
      <c r="A59" s="43"/>
      <c r="B59" s="56"/>
      <c r="C59" s="29"/>
      <c r="D59" s="43"/>
      <c r="F59" s="46"/>
      <c r="G59" s="35"/>
      <c r="H59" s="145"/>
      <c r="J59" s="34"/>
      <c r="L59" s="45"/>
      <c r="M59" s="45"/>
    </row>
    <row r="60" spans="1:13" s="47" customFormat="1" ht="11">
      <c r="A60" s="43"/>
      <c r="B60" s="56"/>
      <c r="C60" s="29"/>
      <c r="D60" s="43"/>
      <c r="F60" s="46"/>
      <c r="G60" s="35"/>
      <c r="H60" s="145"/>
      <c r="J60" s="34"/>
      <c r="L60" s="45"/>
      <c r="M60" s="45"/>
    </row>
    <row r="61" spans="1:13" s="47" customFormat="1" ht="11">
      <c r="A61" s="43"/>
      <c r="B61" s="56"/>
      <c r="C61" s="29"/>
      <c r="D61" s="43"/>
      <c r="F61" s="46"/>
      <c r="G61" s="35"/>
      <c r="H61" s="145"/>
      <c r="J61" s="34"/>
      <c r="L61" s="45"/>
      <c r="M61" s="45"/>
    </row>
    <row r="62" spans="1:13" s="47" customFormat="1" ht="11">
      <c r="A62" s="43"/>
      <c r="B62" s="56"/>
      <c r="C62" s="29"/>
      <c r="D62" s="43"/>
      <c r="F62" s="46"/>
      <c r="G62" s="35"/>
      <c r="H62" s="145"/>
      <c r="J62" s="34"/>
      <c r="L62" s="45"/>
      <c r="M62" s="45"/>
    </row>
    <row r="63" spans="1:13" s="47" customFormat="1" ht="11">
      <c r="A63" s="43"/>
      <c r="B63" s="56"/>
      <c r="C63" s="29"/>
      <c r="D63" s="43"/>
      <c r="F63" s="46"/>
      <c r="G63" s="35"/>
      <c r="H63" s="145"/>
      <c r="J63" s="34"/>
      <c r="L63" s="45"/>
      <c r="M63" s="45"/>
    </row>
    <row r="64" spans="1:13" s="47" customFormat="1" ht="11">
      <c r="A64" s="43"/>
      <c r="B64" s="56"/>
      <c r="C64" s="29"/>
      <c r="D64" s="43"/>
      <c r="F64" s="46"/>
      <c r="G64" s="35"/>
      <c r="H64" s="145"/>
      <c r="J64" s="34"/>
      <c r="L64" s="45"/>
      <c r="M64" s="45"/>
    </row>
    <row r="65" spans="1:13" s="47" customFormat="1" ht="11">
      <c r="A65" s="43"/>
      <c r="B65" s="56"/>
      <c r="C65" s="29"/>
      <c r="D65" s="43"/>
      <c r="F65" s="46"/>
      <c r="G65" s="35"/>
      <c r="H65" s="145"/>
      <c r="J65" s="34"/>
      <c r="L65" s="45"/>
      <c r="M65" s="45"/>
    </row>
    <row r="66" spans="1:13" s="47" customFormat="1" ht="11">
      <c r="A66" s="43"/>
      <c r="B66" s="56"/>
      <c r="C66" s="29"/>
      <c r="D66" s="43"/>
      <c r="F66" s="46"/>
      <c r="G66" s="35"/>
      <c r="H66" s="145"/>
      <c r="J66" s="34"/>
      <c r="L66" s="45"/>
      <c r="M66" s="45"/>
    </row>
    <row r="67" spans="1:13" s="47" customFormat="1" ht="11">
      <c r="A67" s="43"/>
      <c r="B67" s="56"/>
      <c r="C67" s="29"/>
      <c r="D67" s="43"/>
      <c r="F67" s="46"/>
      <c r="G67" s="35"/>
      <c r="H67" s="145"/>
      <c r="J67" s="34"/>
      <c r="L67" s="45"/>
      <c r="M67" s="45"/>
    </row>
    <row r="68" spans="1:13" s="47" customFormat="1" ht="11">
      <c r="A68" s="43"/>
      <c r="B68" s="56"/>
      <c r="C68" s="29"/>
      <c r="D68" s="43"/>
      <c r="F68" s="46"/>
      <c r="G68" s="35"/>
      <c r="H68" s="145"/>
      <c r="J68" s="34"/>
      <c r="L68" s="45"/>
      <c r="M68" s="45"/>
    </row>
    <row r="69" spans="1:13" s="47" customFormat="1" ht="11">
      <c r="A69" s="43"/>
      <c r="B69" s="56"/>
      <c r="C69" s="29"/>
      <c r="D69" s="43"/>
      <c r="F69" s="46"/>
      <c r="G69" s="35"/>
      <c r="H69" s="145"/>
      <c r="J69" s="34"/>
      <c r="L69" s="45"/>
      <c r="M69" s="45"/>
    </row>
    <row r="70" spans="1:13" s="47" customFormat="1" ht="11">
      <c r="A70" s="43"/>
      <c r="B70" s="56"/>
      <c r="C70" s="29"/>
      <c r="D70" s="43"/>
      <c r="F70" s="46"/>
      <c r="G70" s="35"/>
      <c r="H70" s="145"/>
      <c r="J70" s="34"/>
      <c r="L70" s="45"/>
      <c r="M70" s="45"/>
    </row>
    <row r="71" spans="1:13" s="47" customFormat="1" ht="11">
      <c r="A71" s="43"/>
      <c r="B71" s="56"/>
      <c r="C71" s="29"/>
      <c r="D71" s="43"/>
      <c r="F71" s="46"/>
      <c r="G71" s="35"/>
      <c r="H71" s="145"/>
      <c r="J71" s="34"/>
      <c r="L71" s="45"/>
      <c r="M71" s="45"/>
    </row>
    <row r="72" spans="1:13" s="47" customFormat="1" ht="11">
      <c r="A72" s="43"/>
      <c r="B72" s="56"/>
      <c r="C72" s="29"/>
      <c r="D72" s="43"/>
      <c r="F72" s="46"/>
      <c r="G72" s="35"/>
      <c r="H72" s="145"/>
      <c r="J72" s="34"/>
      <c r="L72" s="45"/>
      <c r="M72" s="45"/>
    </row>
    <row r="73" spans="1:13" s="47" customFormat="1" ht="11">
      <c r="A73" s="43"/>
      <c r="B73" s="56"/>
      <c r="C73" s="29"/>
      <c r="D73" s="43"/>
      <c r="F73" s="46"/>
      <c r="G73" s="35"/>
      <c r="H73" s="145"/>
      <c r="J73" s="34"/>
      <c r="L73" s="45"/>
      <c r="M73" s="45"/>
    </row>
    <row r="74" spans="1:13" s="47" customFormat="1" ht="11">
      <c r="A74" s="43"/>
      <c r="B74" s="56"/>
      <c r="C74" s="29"/>
      <c r="D74" s="43"/>
      <c r="F74" s="46"/>
      <c r="G74" s="35"/>
      <c r="H74" s="145"/>
      <c r="J74" s="34"/>
      <c r="L74" s="45"/>
      <c r="M74" s="45"/>
    </row>
    <row r="75" spans="1:13" s="47" customFormat="1" ht="11">
      <c r="A75" s="43"/>
      <c r="B75" s="56"/>
      <c r="C75" s="29"/>
      <c r="D75" s="43"/>
      <c r="F75" s="46"/>
      <c r="G75" s="35"/>
      <c r="H75" s="145"/>
      <c r="J75" s="34"/>
      <c r="L75" s="45"/>
      <c r="M75" s="45"/>
    </row>
    <row r="76" spans="1:13" s="47" customFormat="1" ht="11">
      <c r="A76" s="43"/>
      <c r="B76" s="56"/>
      <c r="C76" s="29"/>
      <c r="D76" s="43"/>
      <c r="F76" s="46"/>
      <c r="G76" s="35"/>
      <c r="H76" s="145"/>
      <c r="J76" s="34"/>
      <c r="L76" s="45"/>
      <c r="M76" s="45"/>
    </row>
    <row r="77" spans="1:13" s="47" customFormat="1" ht="11">
      <c r="A77" s="43"/>
      <c r="B77" s="56"/>
      <c r="C77" s="29"/>
      <c r="D77" s="43"/>
      <c r="F77" s="46"/>
      <c r="G77" s="35"/>
      <c r="H77" s="145"/>
      <c r="J77" s="34"/>
      <c r="L77" s="45"/>
      <c r="M77" s="45"/>
    </row>
    <row r="78" spans="1:13" s="47" customFormat="1" ht="11">
      <c r="A78" s="43"/>
      <c r="B78" s="56"/>
      <c r="C78" s="29"/>
      <c r="D78" s="43"/>
      <c r="F78" s="46"/>
      <c r="G78" s="35"/>
      <c r="H78" s="145"/>
      <c r="J78" s="34"/>
      <c r="L78" s="45"/>
      <c r="M78" s="45"/>
    </row>
    <row r="79" spans="1:13" s="47" customFormat="1" ht="11">
      <c r="A79" s="43"/>
      <c r="B79" s="56"/>
      <c r="C79" s="29"/>
      <c r="D79" s="43"/>
      <c r="F79" s="46"/>
      <c r="G79" s="35"/>
      <c r="H79" s="145"/>
      <c r="J79" s="34"/>
      <c r="L79" s="45"/>
      <c r="M79" s="45"/>
    </row>
    <row r="80" spans="1:13" s="47" customFormat="1" ht="11">
      <c r="A80" s="43"/>
      <c r="B80" s="56"/>
      <c r="C80" s="29"/>
      <c r="D80" s="43"/>
      <c r="F80" s="46"/>
      <c r="G80" s="35"/>
      <c r="H80" s="145"/>
      <c r="J80" s="34"/>
      <c r="L80" s="45"/>
      <c r="M80" s="45"/>
    </row>
    <row r="81" spans="1:13" s="47" customFormat="1" ht="11">
      <c r="A81" s="43"/>
      <c r="B81" s="56"/>
      <c r="C81" s="29"/>
      <c r="D81" s="43"/>
      <c r="F81" s="46"/>
      <c r="G81" s="35"/>
      <c r="H81" s="145"/>
      <c r="J81" s="34"/>
      <c r="L81" s="45"/>
      <c r="M81" s="45"/>
    </row>
    <row r="82" spans="1:13" s="47" customFormat="1" ht="11">
      <c r="A82" s="43"/>
      <c r="B82" s="56"/>
      <c r="C82" s="29"/>
      <c r="D82" s="43"/>
      <c r="F82" s="46"/>
      <c r="G82" s="35"/>
      <c r="H82" s="145"/>
      <c r="J82" s="34"/>
      <c r="L82" s="45"/>
      <c r="M82" s="45"/>
    </row>
    <row r="83" spans="1:13" s="47" customFormat="1" ht="11">
      <c r="A83" s="43"/>
      <c r="B83" s="56"/>
      <c r="C83" s="29"/>
      <c r="D83" s="43"/>
      <c r="F83" s="46"/>
      <c r="G83" s="35"/>
      <c r="H83" s="145"/>
      <c r="J83" s="34"/>
      <c r="L83" s="45"/>
      <c r="M83" s="45"/>
    </row>
    <row r="84" spans="1:13" s="47" customFormat="1" ht="11">
      <c r="A84" s="43"/>
      <c r="B84" s="56"/>
      <c r="C84" s="29"/>
      <c r="D84" s="43"/>
      <c r="F84" s="46"/>
      <c r="G84" s="35"/>
      <c r="H84" s="145"/>
      <c r="J84" s="34"/>
      <c r="L84" s="45"/>
      <c r="M84" s="45"/>
    </row>
    <row r="85" spans="1:13" s="47" customFormat="1" ht="11">
      <c r="A85" s="43"/>
      <c r="B85" s="56"/>
      <c r="C85" s="29"/>
      <c r="D85" s="43"/>
      <c r="F85" s="46"/>
      <c r="G85" s="35"/>
      <c r="H85" s="145"/>
      <c r="J85" s="34"/>
      <c r="L85" s="45"/>
      <c r="M85" s="45"/>
    </row>
    <row r="86" spans="1:13" s="47" customFormat="1" ht="11">
      <c r="A86" s="43"/>
      <c r="B86" s="56"/>
      <c r="C86" s="29"/>
      <c r="D86" s="43"/>
      <c r="F86" s="46"/>
      <c r="G86" s="35"/>
      <c r="H86" s="145"/>
      <c r="J86" s="34"/>
      <c r="L86" s="45"/>
      <c r="M86" s="45"/>
    </row>
    <row r="87" spans="1:13" s="47" customFormat="1" ht="11">
      <c r="A87" s="43"/>
      <c r="B87" s="56"/>
      <c r="C87" s="29"/>
      <c r="D87" s="43"/>
      <c r="F87" s="46"/>
      <c r="G87" s="35"/>
      <c r="H87" s="145"/>
      <c r="J87" s="34"/>
      <c r="L87" s="45"/>
      <c r="M87" s="45"/>
    </row>
    <row r="88" spans="1:13" s="47" customFormat="1" ht="11">
      <c r="A88" s="43"/>
      <c r="B88" s="56"/>
      <c r="C88" s="29"/>
      <c r="D88" s="43"/>
      <c r="F88" s="46"/>
      <c r="G88" s="35"/>
      <c r="H88" s="145"/>
      <c r="J88" s="34"/>
      <c r="L88" s="45"/>
      <c r="M88" s="45"/>
    </row>
    <row r="89" spans="1:13" s="47" customFormat="1" ht="11">
      <c r="A89" s="43"/>
      <c r="B89" s="56"/>
      <c r="C89" s="29"/>
      <c r="D89" s="43"/>
      <c r="F89" s="46"/>
      <c r="G89" s="35"/>
      <c r="H89" s="145"/>
      <c r="J89" s="34"/>
      <c r="L89" s="45"/>
      <c r="M89" s="45"/>
    </row>
    <row r="90" spans="1:13" s="47" customFormat="1" ht="11">
      <c r="A90" s="43"/>
      <c r="B90" s="56"/>
      <c r="C90" s="29"/>
      <c r="D90" s="43"/>
      <c r="F90" s="46"/>
      <c r="G90" s="35"/>
      <c r="H90" s="145"/>
      <c r="J90" s="34"/>
      <c r="L90" s="45"/>
      <c r="M90" s="45"/>
    </row>
    <row r="91" spans="1:13" s="47" customFormat="1" ht="11">
      <c r="A91" s="43"/>
      <c r="B91" s="56"/>
      <c r="C91" s="29"/>
      <c r="D91" s="43"/>
      <c r="F91" s="46"/>
      <c r="G91" s="35"/>
      <c r="H91" s="145"/>
      <c r="J91" s="34"/>
      <c r="L91" s="45"/>
      <c r="M91" s="45"/>
    </row>
    <row r="92" spans="1:13" s="47" customFormat="1" ht="11">
      <c r="A92" s="43"/>
      <c r="B92" s="56"/>
      <c r="C92" s="29"/>
      <c r="D92" s="43"/>
      <c r="F92" s="46"/>
      <c r="G92" s="35"/>
      <c r="H92" s="145"/>
      <c r="J92" s="34"/>
      <c r="L92" s="45"/>
      <c r="M92" s="45"/>
    </row>
    <row r="93" spans="1:13" s="47" customFormat="1" ht="11">
      <c r="A93" s="43"/>
      <c r="B93" s="56"/>
      <c r="C93" s="29"/>
      <c r="D93" s="43"/>
      <c r="F93" s="46"/>
      <c r="G93" s="35"/>
      <c r="H93" s="145"/>
      <c r="J93" s="34"/>
      <c r="L93" s="45"/>
      <c r="M93" s="45"/>
    </row>
    <row r="94" spans="1:13" s="47" customFormat="1" ht="11">
      <c r="A94" s="43"/>
      <c r="B94" s="56"/>
      <c r="C94" s="29"/>
      <c r="D94" s="43"/>
      <c r="F94" s="46"/>
      <c r="G94" s="35"/>
      <c r="H94" s="145"/>
      <c r="J94" s="34"/>
      <c r="L94" s="45"/>
      <c r="M94" s="45"/>
    </row>
    <row r="95" spans="1:13" s="47" customFormat="1" ht="11">
      <c r="A95" s="43"/>
      <c r="B95" s="56"/>
      <c r="C95" s="29"/>
      <c r="D95" s="43"/>
      <c r="F95" s="46"/>
      <c r="G95" s="35"/>
      <c r="H95" s="145"/>
      <c r="J95" s="34"/>
      <c r="L95" s="45"/>
      <c r="M95" s="45"/>
    </row>
    <row r="96" spans="1:13" s="47" customFormat="1" ht="11">
      <c r="A96" s="43"/>
      <c r="B96" s="56"/>
      <c r="C96" s="29"/>
      <c r="D96" s="43"/>
      <c r="F96" s="46"/>
      <c r="G96" s="35"/>
      <c r="H96" s="145"/>
      <c r="J96" s="34"/>
      <c r="L96" s="45"/>
      <c r="M96" s="45"/>
    </row>
    <row r="97" spans="1:13" s="47" customFormat="1" ht="11">
      <c r="A97" s="43"/>
      <c r="B97" s="56"/>
      <c r="C97" s="29"/>
      <c r="D97" s="43"/>
      <c r="F97" s="46"/>
      <c r="G97" s="35"/>
      <c r="H97" s="145"/>
      <c r="J97" s="34"/>
      <c r="L97" s="45"/>
      <c r="M97" s="45"/>
    </row>
    <row r="98" spans="1:13" s="47" customFormat="1" ht="11">
      <c r="A98" s="43"/>
      <c r="B98" s="56"/>
      <c r="C98" s="29"/>
      <c r="D98" s="43"/>
      <c r="F98" s="46"/>
      <c r="G98" s="35"/>
      <c r="H98" s="145"/>
      <c r="J98" s="34"/>
      <c r="L98" s="45"/>
      <c r="M98" s="45"/>
    </row>
    <row r="99" spans="1:13" s="47" customFormat="1" ht="11">
      <c r="A99" s="43"/>
      <c r="B99" s="56"/>
      <c r="C99" s="29"/>
      <c r="D99" s="43"/>
      <c r="F99" s="46"/>
      <c r="G99" s="35"/>
      <c r="H99" s="145"/>
      <c r="J99" s="34"/>
      <c r="L99" s="45"/>
      <c r="M99" s="45"/>
    </row>
    <row r="100" spans="1:13" s="47" customFormat="1" ht="11">
      <c r="A100" s="43"/>
      <c r="B100" s="56"/>
      <c r="C100" s="29"/>
      <c r="D100" s="43"/>
      <c r="F100" s="46"/>
      <c r="G100" s="35"/>
      <c r="H100" s="145"/>
      <c r="J100" s="34"/>
      <c r="L100" s="45"/>
      <c r="M100" s="45"/>
    </row>
    <row r="101" spans="1:13" s="47" customFormat="1" ht="11">
      <c r="A101" s="43"/>
      <c r="B101" s="56"/>
      <c r="C101" s="29"/>
      <c r="D101" s="43"/>
      <c r="F101" s="46"/>
      <c r="G101" s="35"/>
      <c r="H101" s="145"/>
      <c r="J101" s="34"/>
      <c r="L101" s="45"/>
      <c r="M101" s="45"/>
    </row>
    <row r="102" spans="1:13" s="47" customFormat="1" ht="11">
      <c r="A102" s="43"/>
      <c r="B102" s="56"/>
      <c r="C102" s="29"/>
      <c r="D102" s="43"/>
      <c r="F102" s="46"/>
      <c r="G102" s="35"/>
      <c r="H102" s="145"/>
      <c r="J102" s="34"/>
      <c r="L102" s="45"/>
      <c r="M102" s="45"/>
    </row>
    <row r="103" spans="1:13" s="47" customFormat="1" ht="11">
      <c r="A103" s="43"/>
      <c r="B103" s="56"/>
      <c r="C103" s="29"/>
      <c r="D103" s="43"/>
      <c r="F103" s="46"/>
      <c r="G103" s="35"/>
      <c r="H103" s="145"/>
      <c r="J103" s="34"/>
      <c r="L103" s="45"/>
      <c r="M103" s="45"/>
    </row>
    <row r="104" spans="1:13" s="47" customFormat="1" ht="11">
      <c r="A104" s="43"/>
      <c r="B104" s="56"/>
      <c r="C104" s="29"/>
      <c r="D104" s="43"/>
      <c r="F104" s="46"/>
      <c r="G104" s="35"/>
      <c r="H104" s="145"/>
      <c r="J104" s="34"/>
      <c r="L104" s="45"/>
      <c r="M104" s="45"/>
    </row>
    <row r="105" spans="1:13" s="47" customFormat="1" ht="11">
      <c r="A105" s="43"/>
      <c r="B105" s="56"/>
      <c r="C105" s="29"/>
      <c r="D105" s="43"/>
      <c r="F105" s="46"/>
      <c r="G105" s="35"/>
      <c r="H105" s="145"/>
      <c r="J105" s="34"/>
      <c r="L105" s="45"/>
      <c r="M105" s="45"/>
    </row>
    <row r="106" spans="1:13" s="47" customFormat="1" ht="11">
      <c r="A106" s="43"/>
      <c r="B106" s="56"/>
      <c r="C106" s="29"/>
      <c r="D106" s="43"/>
      <c r="F106" s="46"/>
      <c r="G106" s="35"/>
      <c r="H106" s="145"/>
      <c r="J106" s="34"/>
      <c r="L106" s="45"/>
      <c r="M106" s="45"/>
    </row>
    <row r="107" spans="1:13" s="47" customFormat="1" ht="11">
      <c r="A107" s="43"/>
      <c r="B107" s="56"/>
      <c r="C107" s="29"/>
      <c r="D107" s="43"/>
      <c r="F107" s="46"/>
      <c r="G107" s="35"/>
      <c r="H107" s="145"/>
      <c r="J107" s="34"/>
      <c r="L107" s="45"/>
      <c r="M107" s="45"/>
    </row>
    <row r="108" spans="1:13" s="47" customFormat="1" ht="11">
      <c r="A108" s="43"/>
      <c r="B108" s="56"/>
      <c r="C108" s="29"/>
      <c r="D108" s="43"/>
      <c r="F108" s="46"/>
      <c r="G108" s="35"/>
      <c r="H108" s="145"/>
      <c r="J108" s="34"/>
      <c r="L108" s="45"/>
      <c r="M108" s="45"/>
    </row>
    <row r="109" spans="1:13" s="47" customFormat="1" ht="11">
      <c r="A109" s="43"/>
      <c r="B109" s="56"/>
      <c r="C109" s="29"/>
      <c r="D109" s="43"/>
      <c r="F109" s="46"/>
      <c r="G109" s="35"/>
      <c r="H109" s="145"/>
      <c r="J109" s="34"/>
      <c r="L109" s="45"/>
      <c r="M109" s="45"/>
    </row>
    <row r="110" spans="1:13" s="47" customFormat="1" ht="11">
      <c r="A110" s="43"/>
      <c r="B110" s="56"/>
      <c r="C110" s="29"/>
      <c r="D110" s="43"/>
      <c r="F110" s="46"/>
      <c r="G110" s="35"/>
      <c r="H110" s="145"/>
      <c r="J110" s="34"/>
      <c r="L110" s="45"/>
      <c r="M110" s="45"/>
    </row>
    <row r="111" spans="1:13" s="47" customFormat="1" ht="11">
      <c r="A111" s="43"/>
      <c r="B111" s="56"/>
      <c r="C111" s="29"/>
      <c r="D111" s="43"/>
      <c r="F111" s="46"/>
      <c r="G111" s="35"/>
      <c r="H111" s="145"/>
      <c r="J111" s="34"/>
      <c r="L111" s="45"/>
      <c r="M111" s="45"/>
    </row>
    <row r="112" spans="1:13" s="47" customFormat="1" ht="11">
      <c r="A112" s="43"/>
      <c r="B112" s="56"/>
      <c r="C112" s="29"/>
      <c r="D112" s="43"/>
      <c r="F112" s="46"/>
      <c r="G112" s="35"/>
      <c r="H112" s="145"/>
      <c r="J112" s="34"/>
      <c r="L112" s="45"/>
      <c r="M112" s="45"/>
    </row>
    <row r="113" spans="1:13" s="47" customFormat="1" ht="11">
      <c r="A113" s="43"/>
      <c r="B113" s="56"/>
      <c r="C113" s="29"/>
      <c r="D113" s="43"/>
      <c r="F113" s="46"/>
      <c r="G113" s="35"/>
      <c r="H113" s="145"/>
      <c r="J113" s="34"/>
      <c r="L113" s="45"/>
      <c r="M113" s="45"/>
    </row>
    <row r="114" spans="1:13" s="47" customFormat="1" ht="11">
      <c r="A114" s="43"/>
      <c r="B114" s="56"/>
      <c r="C114" s="29"/>
      <c r="D114" s="43"/>
      <c r="F114" s="46"/>
      <c r="G114" s="35"/>
      <c r="H114" s="145"/>
      <c r="J114" s="34"/>
      <c r="L114" s="45"/>
      <c r="M114" s="45"/>
    </row>
    <row r="115" spans="1:13" s="47" customFormat="1" ht="11">
      <c r="A115" s="43"/>
      <c r="B115" s="56"/>
      <c r="C115" s="29"/>
      <c r="D115" s="43"/>
      <c r="F115" s="46"/>
      <c r="G115" s="35"/>
      <c r="H115" s="145"/>
      <c r="J115" s="34"/>
      <c r="L115" s="45"/>
      <c r="M115" s="45"/>
    </row>
    <row r="116" spans="1:13" s="47" customFormat="1" ht="11">
      <c r="A116" s="43"/>
      <c r="B116" s="56"/>
      <c r="C116" s="29"/>
      <c r="D116" s="43"/>
      <c r="F116" s="46"/>
      <c r="G116" s="35"/>
      <c r="H116" s="145"/>
      <c r="J116" s="34"/>
      <c r="L116" s="45"/>
      <c r="M116" s="45"/>
    </row>
    <row r="117" spans="1:13" s="47" customFormat="1" ht="11">
      <c r="A117" s="43"/>
      <c r="B117" s="56"/>
      <c r="C117" s="29"/>
      <c r="D117" s="43"/>
      <c r="F117" s="46"/>
      <c r="G117" s="35"/>
      <c r="H117" s="145"/>
      <c r="J117" s="34"/>
      <c r="L117" s="45"/>
      <c r="M117" s="45"/>
    </row>
  </sheetData>
  <mergeCells count="4">
    <mergeCell ref="A1:N1"/>
    <mergeCell ref="A2:N2"/>
    <mergeCell ref="A3:N3"/>
    <mergeCell ref="A4:N4"/>
  </mergeCells>
  <phoneticPr fontId="5" type="noConversion"/>
  <pageMargins left="0.15944881889763785" right="0.15944881889763785" top="0.58629921259842532" bottom="0.38944881889763777" header="0" footer="0"/>
  <pageSetup paperSize="9" scale="76" fitToHeight="0" orientation="landscape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0"/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9" enableFormatConditionsCalculation="0">
    <pageSetUpPr fitToPage="1"/>
  </sheetPr>
  <dimension ref="A1:N234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2" sqref="A2:M2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5.83203125" style="52" customWidth="1"/>
    <col min="4" max="4" width="5.83203125" style="20" customWidth="1"/>
    <col min="5" max="5" width="25.6640625" customWidth="1"/>
    <col min="6" max="6" width="5.6640625" customWidth="1"/>
    <col min="7" max="7" width="7.5" style="7" customWidth="1"/>
    <col min="8" max="8" width="9.83203125" style="144" customWidth="1"/>
    <col min="9" max="9" width="11.83203125" style="18" customWidth="1"/>
    <col min="10" max="10" width="9.33203125" style="19" customWidth="1"/>
    <col min="11" max="11" width="10.6640625" style="18" customWidth="1"/>
    <col min="12" max="12" width="10.83203125" style="7" customWidth="1"/>
    <col min="13" max="13" width="47.5" style="25" customWidth="1"/>
    <col min="14" max="14" width="8.33203125" style="74" customWidth="1"/>
  </cols>
  <sheetData>
    <row r="1" spans="1:14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91"/>
    </row>
    <row r="2" spans="1:14" ht="19.5" customHeight="1">
      <c r="A2" s="180" t="s">
        <v>1531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</row>
    <row r="3" spans="1:14" ht="18" customHeight="1">
      <c r="A3" s="182" t="s">
        <v>1532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71" t="s">
        <v>1245</v>
      </c>
    </row>
    <row r="4" spans="1:14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72"/>
    </row>
    <row r="5" spans="1:14" s="61" customFormat="1" ht="15.25" customHeight="1">
      <c r="A5" s="3" t="s">
        <v>1756</v>
      </c>
      <c r="B5" s="5" t="s">
        <v>1757</v>
      </c>
      <c r="C5" s="60" t="s">
        <v>1758</v>
      </c>
      <c r="D5" s="3" t="s">
        <v>1713</v>
      </c>
      <c r="E5" s="4" t="s">
        <v>1578</v>
      </c>
      <c r="F5" s="4" t="s">
        <v>1760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156" t="s">
        <v>1712</v>
      </c>
      <c r="M5" s="4" t="s">
        <v>1697</v>
      </c>
      <c r="N5" s="75" t="s">
        <v>1241</v>
      </c>
    </row>
    <row r="6" spans="1:14" s="30" customFormat="1">
      <c r="A6" s="27">
        <v>1</v>
      </c>
      <c r="B6" s="28">
        <v>36.08</v>
      </c>
      <c r="C6" s="49"/>
      <c r="D6" s="26">
        <v>1</v>
      </c>
      <c r="E6" s="30" t="s">
        <v>645</v>
      </c>
      <c r="F6" s="30">
        <v>2000</v>
      </c>
      <c r="G6" s="46" t="s">
        <v>1417</v>
      </c>
      <c r="H6" s="76" t="s">
        <v>1452</v>
      </c>
      <c r="I6" s="35" t="s">
        <v>1434</v>
      </c>
      <c r="J6" s="34">
        <v>41406</v>
      </c>
      <c r="K6" s="35"/>
      <c r="L6" s="35" t="s">
        <v>2066</v>
      </c>
      <c r="M6" s="24" t="s">
        <v>3066</v>
      </c>
    </row>
    <row r="7" spans="1:14" s="30" customFormat="1">
      <c r="A7" s="27">
        <v>2</v>
      </c>
      <c r="B7" s="28">
        <v>36.31</v>
      </c>
      <c r="C7" s="49"/>
      <c r="D7" s="26">
        <v>1</v>
      </c>
      <c r="E7" s="30" t="s">
        <v>645</v>
      </c>
      <c r="F7" s="30">
        <v>2000</v>
      </c>
      <c r="G7" s="46" t="s">
        <v>1417</v>
      </c>
      <c r="H7" s="76" t="s">
        <v>1452</v>
      </c>
      <c r="I7" s="35" t="s">
        <v>1434</v>
      </c>
      <c r="J7" s="34">
        <v>41391</v>
      </c>
      <c r="K7" s="35"/>
      <c r="L7" s="35" t="s">
        <v>2066</v>
      </c>
      <c r="M7" s="24" t="s">
        <v>2975</v>
      </c>
    </row>
    <row r="8" spans="1:14" s="30" customFormat="1">
      <c r="A8" s="27">
        <v>3</v>
      </c>
      <c r="B8" s="28">
        <v>37.54</v>
      </c>
      <c r="C8" s="49"/>
      <c r="D8" s="26">
        <v>2</v>
      </c>
      <c r="E8" s="30" t="s">
        <v>1442</v>
      </c>
      <c r="F8" s="30">
        <v>2000</v>
      </c>
      <c r="G8" s="46" t="s">
        <v>1417</v>
      </c>
      <c r="H8" s="76" t="s">
        <v>1567</v>
      </c>
      <c r="I8" s="35" t="s">
        <v>1434</v>
      </c>
      <c r="J8" s="34">
        <v>41406</v>
      </c>
      <c r="K8" s="35"/>
      <c r="L8" s="35" t="s">
        <v>2729</v>
      </c>
      <c r="M8" s="24" t="s">
        <v>3067</v>
      </c>
    </row>
    <row r="9" spans="1:14" s="30" customFormat="1">
      <c r="A9" s="27">
        <v>4</v>
      </c>
      <c r="B9" s="28">
        <v>37.81</v>
      </c>
      <c r="C9" s="49"/>
      <c r="D9" s="26">
        <v>3</v>
      </c>
      <c r="E9" s="30" t="s">
        <v>1025</v>
      </c>
      <c r="F9" s="30">
        <v>2000</v>
      </c>
      <c r="G9" s="46" t="s">
        <v>1417</v>
      </c>
      <c r="H9" s="76" t="s">
        <v>1355</v>
      </c>
      <c r="I9" s="35" t="s">
        <v>1434</v>
      </c>
      <c r="J9" s="34">
        <v>41406</v>
      </c>
      <c r="K9" s="44"/>
      <c r="L9" s="35" t="s">
        <v>2727</v>
      </c>
      <c r="M9" s="24" t="s">
        <v>3068</v>
      </c>
    </row>
    <row r="10" spans="1:14" s="30" customFormat="1">
      <c r="A10" s="27">
        <v>5</v>
      </c>
      <c r="B10" s="28">
        <v>38.17</v>
      </c>
      <c r="C10" s="49"/>
      <c r="D10" s="26">
        <v>2</v>
      </c>
      <c r="E10" s="30" t="s">
        <v>1025</v>
      </c>
      <c r="F10" s="30">
        <v>2000</v>
      </c>
      <c r="G10" s="46" t="s">
        <v>1417</v>
      </c>
      <c r="H10" s="76" t="s">
        <v>1355</v>
      </c>
      <c r="I10" s="35" t="s">
        <v>1434</v>
      </c>
      <c r="J10" s="34">
        <v>41391</v>
      </c>
      <c r="K10" s="44"/>
      <c r="L10" s="35" t="s">
        <v>2727</v>
      </c>
      <c r="M10" s="24" t="s">
        <v>2976</v>
      </c>
    </row>
    <row r="11" spans="1:14" s="30" customFormat="1">
      <c r="A11" s="27">
        <v>6</v>
      </c>
      <c r="B11" s="28">
        <v>40.89</v>
      </c>
      <c r="C11" s="49"/>
      <c r="D11" s="26">
        <v>3</v>
      </c>
      <c r="E11" s="30" t="s">
        <v>1442</v>
      </c>
      <c r="F11" s="30">
        <v>2000</v>
      </c>
      <c r="G11" s="46" t="s">
        <v>1417</v>
      </c>
      <c r="H11" s="76" t="s">
        <v>1567</v>
      </c>
      <c r="I11" s="35" t="s">
        <v>1434</v>
      </c>
      <c r="J11" s="34">
        <v>41391</v>
      </c>
      <c r="K11" s="35"/>
      <c r="L11" s="35" t="s">
        <v>2729</v>
      </c>
      <c r="M11" s="24" t="s">
        <v>2977</v>
      </c>
    </row>
    <row r="12" spans="1:14" s="30" customFormat="1">
      <c r="A12" s="27">
        <v>7</v>
      </c>
      <c r="B12" s="28">
        <v>41.59</v>
      </c>
      <c r="C12" s="49"/>
      <c r="D12" s="26">
        <v>4</v>
      </c>
      <c r="E12" s="30" t="s">
        <v>1442</v>
      </c>
      <c r="F12" s="30">
        <v>2000</v>
      </c>
      <c r="G12" s="46" t="s">
        <v>1417</v>
      </c>
      <c r="H12" s="76" t="s">
        <v>1567</v>
      </c>
      <c r="I12" s="35" t="s">
        <v>1434</v>
      </c>
      <c r="J12" s="34">
        <v>41406</v>
      </c>
      <c r="K12" s="35"/>
      <c r="L12" s="35" t="s">
        <v>2729</v>
      </c>
      <c r="M12" s="24" t="s">
        <v>3069</v>
      </c>
    </row>
    <row r="13" spans="1:14" s="30" customFormat="1">
      <c r="A13" s="27">
        <v>8</v>
      </c>
      <c r="B13" s="28">
        <v>41.77</v>
      </c>
      <c r="C13" s="49"/>
      <c r="D13" s="26">
        <v>4</v>
      </c>
      <c r="E13" s="30" t="s">
        <v>2978</v>
      </c>
      <c r="F13" s="30">
        <v>2001</v>
      </c>
      <c r="G13" s="46" t="s">
        <v>1417</v>
      </c>
      <c r="H13" s="76" t="s">
        <v>2979</v>
      </c>
      <c r="I13" s="35" t="s">
        <v>1434</v>
      </c>
      <c r="J13" s="34">
        <v>41391</v>
      </c>
      <c r="K13" s="35"/>
      <c r="L13" s="35" t="s">
        <v>27</v>
      </c>
      <c r="M13" s="24" t="s">
        <v>2980</v>
      </c>
      <c r="N13" s="35"/>
    </row>
    <row r="14" spans="1:14" s="30" customFormat="1">
      <c r="A14" s="27"/>
      <c r="B14" s="28"/>
      <c r="C14" s="49"/>
      <c r="D14" s="26"/>
      <c r="E14" s="30" t="s">
        <v>1443</v>
      </c>
      <c r="G14" s="46" t="s">
        <v>1417</v>
      </c>
      <c r="H14" s="76" t="s">
        <v>1301</v>
      </c>
      <c r="I14" s="35"/>
      <c r="J14" s="34"/>
      <c r="K14" s="44"/>
      <c r="L14" s="35" t="s">
        <v>2728</v>
      </c>
      <c r="M14" s="24"/>
    </row>
    <row r="15" spans="1:14" s="30" customFormat="1">
      <c r="A15" s="27"/>
      <c r="B15" s="28"/>
      <c r="C15" s="49"/>
      <c r="D15" s="26"/>
      <c r="E15" s="30" t="s">
        <v>1441</v>
      </c>
      <c r="G15" s="46" t="s">
        <v>1417</v>
      </c>
      <c r="H15" s="76" t="s">
        <v>1579</v>
      </c>
      <c r="I15" s="35"/>
      <c r="J15" s="34"/>
      <c r="K15" s="35"/>
      <c r="L15" s="35" t="s">
        <v>1097</v>
      </c>
      <c r="M15" s="24"/>
    </row>
    <row r="16" spans="1:14" s="30" customFormat="1">
      <c r="A16" s="27"/>
      <c r="B16" s="28"/>
      <c r="C16" s="49"/>
      <c r="D16" s="26"/>
      <c r="E16" s="30" t="s">
        <v>2033</v>
      </c>
      <c r="G16" s="46" t="s">
        <v>1417</v>
      </c>
      <c r="H16" s="76" t="s">
        <v>1693</v>
      </c>
      <c r="I16" s="35"/>
      <c r="J16" s="34"/>
      <c r="K16" s="35"/>
      <c r="L16" s="35" t="s">
        <v>2034</v>
      </c>
      <c r="M16" s="24"/>
      <c r="N16" s="35"/>
    </row>
    <row r="17" spans="1:14" s="30" customFormat="1">
      <c r="A17" s="27"/>
      <c r="B17" s="28"/>
      <c r="C17" s="49"/>
      <c r="D17" s="26"/>
      <c r="E17" s="30" t="s">
        <v>1322</v>
      </c>
      <c r="G17" s="46" t="s">
        <v>1417</v>
      </c>
      <c r="H17" s="76" t="s">
        <v>1723</v>
      </c>
      <c r="I17" s="35"/>
      <c r="J17" s="34"/>
      <c r="K17" s="35"/>
      <c r="L17" s="35" t="s">
        <v>1096</v>
      </c>
      <c r="M17" s="24"/>
      <c r="N17" s="35"/>
    </row>
    <row r="18" spans="1:14" s="30" customFormat="1">
      <c r="A18" s="27"/>
      <c r="B18" s="28"/>
      <c r="C18" s="49"/>
      <c r="D18" s="26"/>
      <c r="E18" s="30" t="s">
        <v>1474</v>
      </c>
      <c r="G18" s="46" t="s">
        <v>1417</v>
      </c>
      <c r="H18" s="76" t="s">
        <v>1475</v>
      </c>
      <c r="I18" s="35"/>
      <c r="J18" s="34"/>
      <c r="K18" s="35"/>
      <c r="L18" s="35" t="s">
        <v>2067</v>
      </c>
      <c r="M18" s="24"/>
      <c r="N18" s="35"/>
    </row>
    <row r="19" spans="1:14" s="30" customFormat="1">
      <c r="A19" s="27"/>
      <c r="B19" s="28"/>
      <c r="C19" s="49"/>
      <c r="D19" s="26"/>
      <c r="E19" s="30" t="s">
        <v>1695</v>
      </c>
      <c r="G19" s="46" t="s">
        <v>1417</v>
      </c>
      <c r="H19" s="76" t="s">
        <v>1517</v>
      </c>
      <c r="I19" s="35"/>
      <c r="J19" s="34"/>
      <c r="K19" s="35"/>
      <c r="L19" s="35" t="s">
        <v>2068</v>
      </c>
      <c r="M19" s="24"/>
      <c r="N19" s="35"/>
    </row>
    <row r="20" spans="1:14" s="30" customFormat="1">
      <c r="A20" s="27"/>
      <c r="B20" s="28"/>
      <c r="C20" s="49"/>
      <c r="D20" s="26"/>
      <c r="E20" s="30" t="s">
        <v>1444</v>
      </c>
      <c r="G20" s="45" t="s">
        <v>1417</v>
      </c>
      <c r="H20" s="76" t="s">
        <v>1381</v>
      </c>
      <c r="I20" s="35"/>
      <c r="J20" s="34"/>
      <c r="K20" s="35"/>
      <c r="L20" s="35" t="s">
        <v>2069</v>
      </c>
      <c r="M20" s="24"/>
      <c r="N20" s="35"/>
    </row>
    <row r="21" spans="1:14" s="30" customFormat="1">
      <c r="A21" s="27"/>
      <c r="B21" s="28"/>
      <c r="C21" s="49"/>
      <c r="D21" s="26"/>
      <c r="E21" s="30" t="s">
        <v>1476</v>
      </c>
      <c r="G21" s="46" t="s">
        <v>1417</v>
      </c>
      <c r="H21" s="76" t="s">
        <v>1703</v>
      </c>
      <c r="I21" s="35"/>
      <c r="J21" s="34"/>
      <c r="K21" s="35"/>
      <c r="L21" s="35" t="s">
        <v>2071</v>
      </c>
      <c r="M21" s="24"/>
      <c r="N21" s="35"/>
    </row>
    <row r="22" spans="1:14" s="30" customFormat="1">
      <c r="A22" s="27"/>
      <c r="B22" s="28"/>
      <c r="C22" s="49"/>
      <c r="D22" s="26"/>
      <c r="E22" s="30" t="s">
        <v>1439</v>
      </c>
      <c r="G22" s="46" t="s">
        <v>1417</v>
      </c>
      <c r="H22" s="76" t="s">
        <v>1513</v>
      </c>
      <c r="I22" s="35"/>
      <c r="J22" s="34"/>
      <c r="K22" s="35"/>
      <c r="L22" s="35" t="s">
        <v>1098</v>
      </c>
      <c r="M22" s="24"/>
      <c r="N22" s="35"/>
    </row>
    <row r="23" spans="1:14" s="30" customFormat="1">
      <c r="A23" s="27"/>
      <c r="B23" s="28"/>
      <c r="C23" s="49"/>
      <c r="D23" s="26"/>
      <c r="E23" s="30" t="s">
        <v>645</v>
      </c>
      <c r="G23" s="46" t="s">
        <v>646</v>
      </c>
      <c r="H23" s="76" t="s">
        <v>1452</v>
      </c>
      <c r="I23" s="35"/>
      <c r="J23" s="34"/>
      <c r="K23" s="35"/>
      <c r="L23" s="35" t="s">
        <v>2070</v>
      </c>
      <c r="M23" s="24"/>
      <c r="N23" s="35"/>
    </row>
    <row r="24" spans="1:14" s="30" customFormat="1">
      <c r="A24" s="27"/>
      <c r="B24" s="28"/>
      <c r="C24" s="49"/>
      <c r="D24" s="26"/>
      <c r="G24" s="31"/>
      <c r="H24" s="76"/>
      <c r="I24" s="35"/>
      <c r="J24" s="34"/>
      <c r="K24" s="35"/>
      <c r="L24" s="35"/>
      <c r="M24" s="24"/>
      <c r="N24" s="44"/>
    </row>
    <row r="25" spans="1:14" s="36" customFormat="1">
      <c r="A25" s="27"/>
      <c r="B25" s="28"/>
      <c r="C25" s="49"/>
      <c r="D25" s="26"/>
      <c r="G25" s="35"/>
      <c r="H25" s="76"/>
      <c r="I25" s="33"/>
      <c r="J25" s="34"/>
      <c r="K25" s="33"/>
      <c r="L25" s="35"/>
      <c r="M25" s="25"/>
      <c r="N25" s="44"/>
    </row>
    <row r="26" spans="1:14" s="36" customFormat="1">
      <c r="A26" s="27"/>
      <c r="B26" s="28"/>
      <c r="C26" s="49"/>
      <c r="D26" s="26"/>
      <c r="G26" s="35"/>
      <c r="H26" s="76"/>
      <c r="I26" s="33"/>
      <c r="J26" s="34"/>
      <c r="K26" s="33"/>
      <c r="L26" s="35"/>
      <c r="M26" s="25"/>
      <c r="N26" s="44"/>
    </row>
    <row r="27" spans="1:14" s="36" customFormat="1">
      <c r="A27" s="27"/>
      <c r="B27" s="28"/>
      <c r="C27" s="49"/>
      <c r="D27" s="26"/>
      <c r="G27" s="35"/>
      <c r="H27" s="76"/>
      <c r="I27" s="33"/>
      <c r="J27" s="34"/>
      <c r="K27" s="33"/>
      <c r="L27" s="35"/>
      <c r="M27" s="25"/>
      <c r="N27" s="44"/>
    </row>
    <row r="28" spans="1:14" s="36" customFormat="1">
      <c r="A28" s="27"/>
      <c r="B28" s="28"/>
      <c r="C28" s="49"/>
      <c r="D28" s="26"/>
      <c r="G28" s="35"/>
      <c r="H28" s="76"/>
      <c r="I28" s="33"/>
      <c r="J28" s="34"/>
      <c r="K28" s="33"/>
      <c r="L28" s="35"/>
      <c r="M28" s="25"/>
      <c r="N28" s="44"/>
    </row>
    <row r="29" spans="1:14" s="36" customFormat="1">
      <c r="A29" s="27"/>
      <c r="B29" s="28"/>
      <c r="C29" s="49"/>
      <c r="D29" s="26"/>
      <c r="G29" s="35"/>
      <c r="H29" s="76"/>
      <c r="I29" s="33"/>
      <c r="J29" s="34"/>
      <c r="K29" s="33"/>
      <c r="L29" s="35"/>
      <c r="M29" s="25"/>
      <c r="N29" s="44"/>
    </row>
    <row r="30" spans="1:14" s="36" customFormat="1">
      <c r="A30" s="27"/>
      <c r="B30" s="28"/>
      <c r="C30" s="49"/>
      <c r="D30" s="26"/>
      <c r="G30" s="35"/>
      <c r="H30" s="76"/>
      <c r="I30" s="33"/>
      <c r="J30" s="34"/>
      <c r="K30" s="33"/>
      <c r="L30" s="35"/>
      <c r="M30" s="25"/>
      <c r="N30" s="44"/>
    </row>
    <row r="31" spans="1:14" s="36" customFormat="1">
      <c r="A31" s="27"/>
      <c r="B31" s="28"/>
      <c r="C31" s="49"/>
      <c r="D31" s="26"/>
      <c r="G31" s="35"/>
      <c r="H31" s="76"/>
      <c r="I31" s="33"/>
      <c r="J31" s="34"/>
      <c r="K31" s="33"/>
      <c r="L31" s="35"/>
      <c r="M31" s="25"/>
      <c r="N31" s="44"/>
    </row>
    <row r="32" spans="1:14" s="36" customFormat="1">
      <c r="A32" s="27"/>
      <c r="B32" s="28"/>
      <c r="C32" s="49"/>
      <c r="D32" s="26"/>
      <c r="G32" s="35"/>
      <c r="H32" s="76"/>
      <c r="I32" s="33"/>
      <c r="J32" s="34"/>
      <c r="K32" s="33"/>
      <c r="L32" s="35"/>
      <c r="M32" s="25"/>
      <c r="N32" s="44"/>
    </row>
    <row r="33" spans="1:14" s="36" customFormat="1">
      <c r="A33" s="27"/>
      <c r="B33" s="28"/>
      <c r="C33" s="49"/>
      <c r="D33" s="26"/>
      <c r="G33" s="35"/>
      <c r="H33" s="76"/>
      <c r="I33" s="33"/>
      <c r="J33" s="34"/>
      <c r="K33" s="33"/>
      <c r="L33" s="35"/>
      <c r="M33" s="25"/>
      <c r="N33" s="44"/>
    </row>
    <row r="34" spans="1:14" s="36" customFormat="1">
      <c r="A34" s="27"/>
      <c r="B34" s="28"/>
      <c r="C34" s="49"/>
      <c r="D34" s="26"/>
      <c r="G34" s="35"/>
      <c r="H34" s="76"/>
      <c r="I34" s="33"/>
      <c r="J34" s="34"/>
      <c r="K34" s="33"/>
      <c r="L34" s="35"/>
      <c r="M34" s="25"/>
      <c r="N34" s="44"/>
    </row>
    <row r="35" spans="1:14" s="36" customFormat="1">
      <c r="A35" s="27"/>
      <c r="B35" s="28"/>
      <c r="C35" s="49"/>
      <c r="D35" s="26"/>
      <c r="G35" s="35"/>
      <c r="H35" s="76"/>
      <c r="I35" s="33"/>
      <c r="J35" s="34"/>
      <c r="K35" s="33"/>
      <c r="L35" s="35"/>
      <c r="M35" s="25"/>
      <c r="N35" s="44"/>
    </row>
    <row r="36" spans="1:14" s="36" customFormat="1">
      <c r="A36" s="27"/>
      <c r="B36" s="28"/>
      <c r="C36" s="49"/>
      <c r="D36" s="26"/>
      <c r="G36" s="35"/>
      <c r="H36" s="76"/>
      <c r="I36" s="33"/>
      <c r="J36" s="34"/>
      <c r="K36" s="33"/>
      <c r="L36" s="35"/>
      <c r="M36" s="25"/>
      <c r="N36" s="44"/>
    </row>
    <row r="37" spans="1:14" s="36" customFormat="1">
      <c r="A37" s="27"/>
      <c r="B37" s="28"/>
      <c r="C37" s="49"/>
      <c r="D37" s="26"/>
      <c r="G37" s="35"/>
      <c r="H37" s="76"/>
      <c r="I37" s="33"/>
      <c r="J37" s="34"/>
      <c r="K37" s="33"/>
      <c r="L37" s="35"/>
      <c r="M37" s="25"/>
      <c r="N37" s="44"/>
    </row>
    <row r="38" spans="1:14" s="36" customFormat="1">
      <c r="A38" s="27"/>
      <c r="B38" s="28"/>
      <c r="C38" s="49"/>
      <c r="D38" s="26"/>
      <c r="G38" s="35"/>
      <c r="H38" s="76"/>
      <c r="I38" s="33"/>
      <c r="J38" s="34"/>
      <c r="K38" s="33"/>
      <c r="L38" s="35"/>
      <c r="M38" s="25"/>
      <c r="N38" s="44"/>
    </row>
    <row r="39" spans="1:14" s="36" customFormat="1">
      <c r="A39" s="27"/>
      <c r="B39" s="28"/>
      <c r="C39" s="49"/>
      <c r="D39" s="26"/>
      <c r="G39" s="35"/>
      <c r="H39" s="76"/>
      <c r="I39" s="33"/>
      <c r="J39" s="34"/>
      <c r="K39" s="33"/>
      <c r="L39" s="35"/>
      <c r="M39" s="25"/>
      <c r="N39" s="44"/>
    </row>
    <row r="40" spans="1:14" s="36" customFormat="1">
      <c r="A40" s="27"/>
      <c r="B40" s="28"/>
      <c r="C40" s="49"/>
      <c r="D40" s="26"/>
      <c r="G40" s="35"/>
      <c r="H40" s="76"/>
      <c r="I40" s="33"/>
      <c r="J40" s="34"/>
      <c r="K40" s="33"/>
      <c r="L40" s="35"/>
      <c r="M40" s="25"/>
      <c r="N40" s="44"/>
    </row>
    <row r="41" spans="1:14" s="36" customFormat="1">
      <c r="A41" s="27"/>
      <c r="B41" s="28"/>
      <c r="C41" s="49"/>
      <c r="D41" s="26"/>
      <c r="G41" s="35"/>
      <c r="H41" s="76"/>
      <c r="I41" s="33"/>
      <c r="J41" s="34"/>
      <c r="K41" s="33"/>
      <c r="L41" s="35"/>
      <c r="M41" s="25"/>
      <c r="N41" s="44"/>
    </row>
    <row r="42" spans="1:14" s="36" customFormat="1">
      <c r="A42" s="27"/>
      <c r="B42" s="28"/>
      <c r="C42" s="49"/>
      <c r="D42" s="26"/>
      <c r="G42" s="35"/>
      <c r="H42" s="76"/>
      <c r="I42" s="33"/>
      <c r="J42" s="34"/>
      <c r="K42" s="33"/>
      <c r="L42" s="35"/>
      <c r="M42" s="25"/>
      <c r="N42" s="44"/>
    </row>
    <row r="43" spans="1:14" s="36" customFormat="1">
      <c r="A43" s="27"/>
      <c r="B43" s="28"/>
      <c r="C43" s="49"/>
      <c r="D43" s="26"/>
      <c r="G43" s="35"/>
      <c r="H43" s="76"/>
      <c r="I43" s="33"/>
      <c r="J43" s="34"/>
      <c r="K43" s="33"/>
      <c r="L43" s="35"/>
      <c r="M43" s="25"/>
      <c r="N43" s="44"/>
    </row>
    <row r="44" spans="1:14" s="36" customFormat="1">
      <c r="A44" s="27"/>
      <c r="B44" s="28"/>
      <c r="C44" s="49"/>
      <c r="D44" s="26"/>
      <c r="G44" s="35"/>
      <c r="H44" s="76"/>
      <c r="I44" s="33"/>
      <c r="J44" s="34"/>
      <c r="K44" s="33"/>
      <c r="L44" s="35"/>
      <c r="M44" s="25"/>
      <c r="N44" s="44"/>
    </row>
    <row r="45" spans="1:14" s="36" customFormat="1">
      <c r="A45" s="27"/>
      <c r="B45" s="28"/>
      <c r="C45" s="49"/>
      <c r="D45" s="26"/>
      <c r="G45" s="35"/>
      <c r="H45" s="76"/>
      <c r="I45" s="33"/>
      <c r="J45" s="34"/>
      <c r="K45" s="33"/>
      <c r="L45" s="35"/>
      <c r="M45" s="25"/>
      <c r="N45" s="44"/>
    </row>
    <row r="46" spans="1:14" s="36" customFormat="1">
      <c r="A46" s="27"/>
      <c r="B46" s="28"/>
      <c r="C46" s="49"/>
      <c r="D46" s="26"/>
      <c r="G46" s="35"/>
      <c r="H46" s="76"/>
      <c r="I46" s="33"/>
      <c r="J46" s="34"/>
      <c r="K46" s="33"/>
      <c r="L46" s="35"/>
      <c r="M46" s="25"/>
      <c r="N46" s="44"/>
    </row>
    <row r="47" spans="1:14" s="36" customFormat="1">
      <c r="A47" s="27"/>
      <c r="B47" s="28"/>
      <c r="C47" s="49"/>
      <c r="D47" s="26"/>
      <c r="G47" s="35"/>
      <c r="H47" s="76"/>
      <c r="I47" s="33"/>
      <c r="J47" s="34"/>
      <c r="K47" s="33"/>
      <c r="L47" s="35"/>
      <c r="M47" s="25"/>
      <c r="N47" s="44"/>
    </row>
    <row r="48" spans="1:14" s="36" customFormat="1">
      <c r="A48" s="27"/>
      <c r="B48" s="28"/>
      <c r="C48" s="49"/>
      <c r="D48" s="26"/>
      <c r="G48" s="35"/>
      <c r="H48" s="76"/>
      <c r="I48" s="33"/>
      <c r="J48" s="34"/>
      <c r="K48" s="33"/>
      <c r="L48" s="35"/>
      <c r="M48" s="25"/>
      <c r="N48" s="44"/>
    </row>
    <row r="49" spans="1:14" s="36" customFormat="1">
      <c r="A49" s="27"/>
      <c r="B49" s="28"/>
      <c r="C49" s="49"/>
      <c r="D49" s="26"/>
      <c r="G49" s="35"/>
      <c r="H49" s="76"/>
      <c r="I49" s="33"/>
      <c r="J49" s="34"/>
      <c r="K49" s="33"/>
      <c r="L49" s="35"/>
      <c r="M49" s="25"/>
      <c r="N49" s="44"/>
    </row>
    <row r="50" spans="1:14" s="36" customFormat="1">
      <c r="A50" s="27"/>
      <c r="B50" s="28"/>
      <c r="C50" s="49"/>
      <c r="D50" s="26"/>
      <c r="G50" s="35"/>
      <c r="H50" s="76"/>
      <c r="I50" s="33"/>
      <c r="J50" s="34"/>
      <c r="K50" s="33"/>
      <c r="L50" s="35"/>
      <c r="M50" s="25"/>
      <c r="N50" s="44"/>
    </row>
    <row r="51" spans="1:14" s="36" customFormat="1">
      <c r="A51" s="27"/>
      <c r="B51" s="28"/>
      <c r="C51" s="49"/>
      <c r="D51" s="26"/>
      <c r="G51" s="35"/>
      <c r="H51" s="76"/>
      <c r="I51" s="33"/>
      <c r="J51" s="34"/>
      <c r="K51" s="33"/>
      <c r="L51" s="35"/>
      <c r="M51" s="25"/>
      <c r="N51" s="44"/>
    </row>
    <row r="52" spans="1:14" s="36" customFormat="1">
      <c r="A52" s="27"/>
      <c r="B52" s="28"/>
      <c r="C52" s="49"/>
      <c r="D52" s="26"/>
      <c r="G52" s="35"/>
      <c r="H52" s="76"/>
      <c r="I52" s="33"/>
      <c r="J52" s="34"/>
      <c r="K52" s="33"/>
      <c r="L52" s="35"/>
      <c r="M52" s="25"/>
      <c r="N52" s="44"/>
    </row>
    <row r="53" spans="1:14" s="36" customFormat="1">
      <c r="A53" s="27"/>
      <c r="B53" s="28"/>
      <c r="C53" s="49"/>
      <c r="D53" s="26"/>
      <c r="G53" s="35"/>
      <c r="H53" s="76"/>
      <c r="I53" s="33"/>
      <c r="J53" s="34"/>
      <c r="K53" s="33"/>
      <c r="L53" s="35"/>
      <c r="M53" s="25"/>
      <c r="N53" s="44"/>
    </row>
    <row r="54" spans="1:14" s="36" customFormat="1">
      <c r="A54" s="27"/>
      <c r="B54" s="28"/>
      <c r="C54" s="49"/>
      <c r="D54" s="26"/>
      <c r="G54" s="35"/>
      <c r="H54" s="76"/>
      <c r="I54" s="33"/>
      <c r="J54" s="34"/>
      <c r="K54" s="33"/>
      <c r="L54" s="35"/>
      <c r="M54" s="25"/>
      <c r="N54" s="44"/>
    </row>
    <row r="55" spans="1:14" s="36" customFormat="1">
      <c r="A55" s="27"/>
      <c r="B55" s="28"/>
      <c r="C55" s="49"/>
      <c r="D55" s="26"/>
      <c r="G55" s="35"/>
      <c r="H55" s="76"/>
      <c r="I55" s="33"/>
      <c r="J55" s="34"/>
      <c r="K55" s="33"/>
      <c r="L55" s="35"/>
      <c r="M55" s="25"/>
      <c r="N55" s="44"/>
    </row>
    <row r="56" spans="1:14" s="36" customFormat="1">
      <c r="A56" s="27"/>
      <c r="B56" s="28"/>
      <c r="C56" s="49"/>
      <c r="D56" s="26"/>
      <c r="G56" s="35"/>
      <c r="H56" s="76"/>
      <c r="I56" s="33"/>
      <c r="J56" s="34"/>
      <c r="K56" s="33"/>
      <c r="L56" s="35"/>
      <c r="M56" s="25"/>
      <c r="N56" s="44"/>
    </row>
    <row r="57" spans="1:14" s="36" customFormat="1">
      <c r="A57" s="27"/>
      <c r="B57" s="28"/>
      <c r="C57" s="49"/>
      <c r="D57" s="26"/>
      <c r="G57" s="35"/>
      <c r="H57" s="76"/>
      <c r="I57" s="33"/>
      <c r="J57" s="34"/>
      <c r="K57" s="33"/>
      <c r="L57" s="35"/>
      <c r="M57" s="25"/>
      <c r="N57" s="44"/>
    </row>
    <row r="58" spans="1:14" s="36" customFormat="1">
      <c r="A58" s="27"/>
      <c r="B58" s="28"/>
      <c r="C58" s="49"/>
      <c r="D58" s="26"/>
      <c r="G58" s="35"/>
      <c r="H58" s="76"/>
      <c r="I58" s="33"/>
      <c r="J58" s="34"/>
      <c r="K58" s="33"/>
      <c r="L58" s="35"/>
      <c r="M58" s="25"/>
      <c r="N58" s="44"/>
    </row>
    <row r="59" spans="1:14" s="36" customFormat="1">
      <c r="A59" s="27"/>
      <c r="B59" s="28"/>
      <c r="C59" s="49"/>
      <c r="D59" s="26"/>
      <c r="G59" s="35"/>
      <c r="H59" s="76"/>
      <c r="I59" s="33"/>
      <c r="J59" s="34"/>
      <c r="K59" s="33"/>
      <c r="L59" s="35"/>
      <c r="M59" s="25"/>
      <c r="N59" s="44"/>
    </row>
    <row r="60" spans="1:14" s="36" customFormat="1">
      <c r="A60" s="27"/>
      <c r="B60" s="28"/>
      <c r="C60" s="49"/>
      <c r="D60" s="26"/>
      <c r="G60" s="35"/>
      <c r="H60" s="76"/>
      <c r="I60" s="33"/>
      <c r="J60" s="34"/>
      <c r="K60" s="33"/>
      <c r="L60" s="35"/>
      <c r="M60" s="25"/>
      <c r="N60" s="44"/>
    </row>
    <row r="61" spans="1:14" s="36" customFormat="1">
      <c r="A61" s="27"/>
      <c r="B61" s="28"/>
      <c r="C61" s="49"/>
      <c r="D61" s="26"/>
      <c r="G61" s="35"/>
      <c r="H61" s="76"/>
      <c r="I61" s="33"/>
      <c r="J61" s="34"/>
      <c r="K61" s="33"/>
      <c r="L61" s="35"/>
      <c r="M61" s="25"/>
      <c r="N61" s="44"/>
    </row>
    <row r="62" spans="1:14" s="36" customFormat="1">
      <c r="A62" s="27"/>
      <c r="B62" s="28"/>
      <c r="C62" s="49"/>
      <c r="D62" s="26"/>
      <c r="G62" s="35"/>
      <c r="H62" s="76"/>
      <c r="I62" s="33"/>
      <c r="J62" s="34"/>
      <c r="K62" s="33"/>
      <c r="L62" s="35"/>
      <c r="M62" s="25"/>
      <c r="N62" s="44"/>
    </row>
    <row r="63" spans="1:14" s="36" customFormat="1">
      <c r="A63" s="27"/>
      <c r="B63" s="28"/>
      <c r="C63" s="49"/>
      <c r="D63" s="26"/>
      <c r="G63" s="35"/>
      <c r="H63" s="76"/>
      <c r="I63" s="33"/>
      <c r="J63" s="34"/>
      <c r="K63" s="33"/>
      <c r="L63" s="35"/>
      <c r="M63" s="25"/>
      <c r="N63" s="44"/>
    </row>
    <row r="64" spans="1:14" s="36" customFormat="1">
      <c r="A64" s="27"/>
      <c r="B64" s="28"/>
      <c r="C64" s="49"/>
      <c r="D64" s="26"/>
      <c r="G64" s="35"/>
      <c r="H64" s="76"/>
      <c r="I64" s="33"/>
      <c r="J64" s="34"/>
      <c r="K64" s="33"/>
      <c r="L64" s="35"/>
      <c r="M64" s="25"/>
      <c r="N64" s="44"/>
    </row>
    <row r="65" spans="1:14" s="36" customFormat="1">
      <c r="A65" s="27"/>
      <c r="B65" s="28"/>
      <c r="C65" s="49"/>
      <c r="D65" s="26"/>
      <c r="G65" s="35"/>
      <c r="H65" s="76"/>
      <c r="I65" s="33"/>
      <c r="J65" s="34"/>
      <c r="K65" s="33"/>
      <c r="L65" s="35"/>
      <c r="M65" s="25"/>
      <c r="N65" s="44"/>
    </row>
    <row r="66" spans="1:14" s="36" customFormat="1">
      <c r="A66" s="27"/>
      <c r="B66" s="28"/>
      <c r="C66" s="49"/>
      <c r="D66" s="26"/>
      <c r="G66" s="35"/>
      <c r="H66" s="76"/>
      <c r="I66" s="33"/>
      <c r="J66" s="34"/>
      <c r="K66" s="33"/>
      <c r="L66" s="35"/>
      <c r="M66" s="25"/>
      <c r="N66" s="44"/>
    </row>
    <row r="67" spans="1:14" s="36" customFormat="1">
      <c r="A67" s="27"/>
      <c r="B67" s="28"/>
      <c r="C67" s="49"/>
      <c r="D67" s="26"/>
      <c r="G67" s="35"/>
      <c r="H67" s="76"/>
      <c r="I67" s="33"/>
      <c r="J67" s="34"/>
      <c r="K67" s="33"/>
      <c r="L67" s="35"/>
      <c r="M67" s="25"/>
      <c r="N67" s="44"/>
    </row>
    <row r="68" spans="1:14" s="36" customFormat="1">
      <c r="A68" s="27"/>
      <c r="B68" s="28"/>
      <c r="C68" s="49"/>
      <c r="D68" s="26"/>
      <c r="G68" s="35"/>
      <c r="H68" s="76"/>
      <c r="I68" s="33"/>
      <c r="J68" s="34"/>
      <c r="K68" s="33"/>
      <c r="L68" s="35"/>
      <c r="M68" s="25"/>
      <c r="N68" s="44"/>
    </row>
    <row r="69" spans="1:14" s="36" customFormat="1">
      <c r="A69" s="27"/>
      <c r="B69" s="28"/>
      <c r="C69" s="49"/>
      <c r="D69" s="26"/>
      <c r="G69" s="35"/>
      <c r="H69" s="76"/>
      <c r="I69" s="33"/>
      <c r="J69" s="34"/>
      <c r="K69" s="33"/>
      <c r="L69" s="35"/>
      <c r="M69" s="25"/>
      <c r="N69" s="44"/>
    </row>
    <row r="70" spans="1:14" s="36" customFormat="1">
      <c r="A70" s="27"/>
      <c r="B70" s="28"/>
      <c r="C70" s="49"/>
      <c r="D70" s="26"/>
      <c r="G70" s="35"/>
      <c r="H70" s="76"/>
      <c r="I70" s="33"/>
      <c r="J70" s="34"/>
      <c r="K70" s="33"/>
      <c r="L70" s="35"/>
      <c r="M70" s="25"/>
      <c r="N70" s="44"/>
    </row>
    <row r="71" spans="1:14" s="36" customFormat="1">
      <c r="A71" s="27"/>
      <c r="B71" s="28"/>
      <c r="C71" s="49"/>
      <c r="D71" s="26"/>
      <c r="G71" s="35"/>
      <c r="H71" s="76"/>
      <c r="I71" s="33"/>
      <c r="J71" s="34"/>
      <c r="K71" s="33"/>
      <c r="L71" s="35"/>
      <c r="M71" s="25"/>
      <c r="N71" s="44"/>
    </row>
    <row r="72" spans="1:14" s="36" customFormat="1">
      <c r="A72" s="27"/>
      <c r="B72" s="28"/>
      <c r="C72" s="49"/>
      <c r="D72" s="26"/>
      <c r="G72" s="35"/>
      <c r="H72" s="76"/>
      <c r="I72" s="33"/>
      <c r="J72" s="34"/>
      <c r="K72" s="33"/>
      <c r="L72" s="35"/>
      <c r="M72" s="25"/>
      <c r="N72" s="44"/>
    </row>
    <row r="73" spans="1:14" s="36" customFormat="1">
      <c r="A73" s="27"/>
      <c r="B73" s="28"/>
      <c r="C73" s="49"/>
      <c r="D73" s="26"/>
      <c r="G73" s="35"/>
      <c r="H73" s="76"/>
      <c r="I73" s="33"/>
      <c r="J73" s="34"/>
      <c r="K73" s="33"/>
      <c r="L73" s="35"/>
      <c r="M73" s="25"/>
      <c r="N73" s="44"/>
    </row>
    <row r="74" spans="1:14" s="36" customFormat="1">
      <c r="A74" s="27"/>
      <c r="B74" s="28"/>
      <c r="C74" s="49"/>
      <c r="D74" s="26"/>
      <c r="G74" s="35"/>
      <c r="H74" s="76"/>
      <c r="I74" s="33"/>
      <c r="J74" s="34"/>
      <c r="K74" s="33"/>
      <c r="L74" s="35"/>
      <c r="M74" s="25"/>
      <c r="N74" s="44"/>
    </row>
    <row r="75" spans="1:14" s="36" customFormat="1">
      <c r="A75" s="27"/>
      <c r="B75" s="28"/>
      <c r="C75" s="49"/>
      <c r="D75" s="26"/>
      <c r="G75" s="35"/>
      <c r="H75" s="76"/>
      <c r="I75" s="33"/>
      <c r="J75" s="34"/>
      <c r="K75" s="33"/>
      <c r="L75" s="35"/>
      <c r="M75" s="25"/>
      <c r="N75" s="44"/>
    </row>
    <row r="76" spans="1:14" s="36" customFormat="1">
      <c r="A76" s="27"/>
      <c r="B76" s="28"/>
      <c r="C76" s="49"/>
      <c r="D76" s="26"/>
      <c r="G76" s="35"/>
      <c r="H76" s="76"/>
      <c r="I76" s="33"/>
      <c r="J76" s="34"/>
      <c r="K76" s="33"/>
      <c r="L76" s="35"/>
      <c r="M76" s="25"/>
      <c r="N76" s="44"/>
    </row>
    <row r="77" spans="1:14" s="36" customFormat="1">
      <c r="A77" s="27"/>
      <c r="B77" s="28"/>
      <c r="C77" s="49"/>
      <c r="D77" s="26"/>
      <c r="G77" s="35"/>
      <c r="H77" s="76"/>
      <c r="I77" s="33"/>
      <c r="J77" s="34"/>
      <c r="K77" s="33"/>
      <c r="L77" s="35"/>
      <c r="M77" s="25"/>
      <c r="N77" s="44"/>
    </row>
    <row r="78" spans="1:14" s="36" customFormat="1">
      <c r="A78" s="27"/>
      <c r="B78" s="28"/>
      <c r="C78" s="49"/>
      <c r="D78" s="26"/>
      <c r="G78" s="35"/>
      <c r="H78" s="76"/>
      <c r="I78" s="33"/>
      <c r="J78" s="34"/>
      <c r="K78" s="33"/>
      <c r="L78" s="35"/>
      <c r="M78" s="25"/>
      <c r="N78" s="44"/>
    </row>
    <row r="79" spans="1:14" s="36" customFormat="1">
      <c r="A79" s="27"/>
      <c r="B79" s="28"/>
      <c r="C79" s="49"/>
      <c r="D79" s="26"/>
      <c r="G79" s="35"/>
      <c r="H79" s="76"/>
      <c r="I79" s="33"/>
      <c r="J79" s="34"/>
      <c r="K79" s="33"/>
      <c r="L79" s="35"/>
      <c r="M79" s="25"/>
      <c r="N79" s="44"/>
    </row>
    <row r="80" spans="1:14" s="36" customFormat="1">
      <c r="A80" s="27"/>
      <c r="B80" s="28"/>
      <c r="C80" s="49"/>
      <c r="D80" s="26"/>
      <c r="G80" s="35"/>
      <c r="H80" s="76"/>
      <c r="I80" s="33"/>
      <c r="J80" s="34"/>
      <c r="K80" s="33"/>
      <c r="L80" s="35"/>
      <c r="M80" s="25"/>
      <c r="N80" s="44"/>
    </row>
    <row r="81" spans="1:14" s="36" customFormat="1">
      <c r="A81" s="27"/>
      <c r="B81" s="28"/>
      <c r="C81" s="49"/>
      <c r="D81" s="26"/>
      <c r="G81" s="35"/>
      <c r="H81" s="76"/>
      <c r="I81" s="33"/>
      <c r="J81" s="34"/>
      <c r="K81" s="33"/>
      <c r="L81" s="35"/>
      <c r="M81" s="25"/>
      <c r="N81" s="44"/>
    </row>
    <row r="82" spans="1:14" s="36" customFormat="1">
      <c r="A82" s="27"/>
      <c r="B82" s="28"/>
      <c r="C82" s="49"/>
      <c r="D82" s="26"/>
      <c r="G82" s="35"/>
      <c r="H82" s="76"/>
      <c r="I82" s="33"/>
      <c r="J82" s="34"/>
      <c r="K82" s="33"/>
      <c r="L82" s="35"/>
      <c r="M82" s="25"/>
      <c r="N82" s="44"/>
    </row>
    <row r="83" spans="1:14" s="36" customFormat="1">
      <c r="A83" s="27"/>
      <c r="B83" s="28"/>
      <c r="C83" s="49"/>
      <c r="D83" s="26"/>
      <c r="G83" s="35"/>
      <c r="H83" s="76"/>
      <c r="I83" s="33"/>
      <c r="J83" s="34"/>
      <c r="K83" s="33"/>
      <c r="L83" s="35"/>
      <c r="M83" s="25"/>
      <c r="N83" s="44"/>
    </row>
    <row r="84" spans="1:14" s="36" customFormat="1">
      <c r="A84" s="27"/>
      <c r="B84" s="28"/>
      <c r="C84" s="49"/>
      <c r="D84" s="26"/>
      <c r="G84" s="35"/>
      <c r="H84" s="76"/>
      <c r="I84" s="33"/>
      <c r="J84" s="34"/>
      <c r="K84" s="33"/>
      <c r="L84" s="35"/>
      <c r="M84" s="25"/>
      <c r="N84" s="44"/>
    </row>
    <row r="85" spans="1:14" s="36" customFormat="1">
      <c r="A85" s="27"/>
      <c r="B85" s="28"/>
      <c r="C85" s="49"/>
      <c r="D85" s="26"/>
      <c r="G85" s="35"/>
      <c r="H85" s="76"/>
      <c r="I85" s="33"/>
      <c r="J85" s="34"/>
      <c r="K85" s="33"/>
      <c r="L85" s="35"/>
      <c r="M85" s="25"/>
      <c r="N85" s="44"/>
    </row>
    <row r="86" spans="1:14" s="36" customFormat="1">
      <c r="A86" s="27"/>
      <c r="B86" s="28"/>
      <c r="C86" s="49"/>
      <c r="D86" s="26"/>
      <c r="G86" s="35"/>
      <c r="H86" s="76"/>
      <c r="I86" s="33"/>
      <c r="J86" s="34"/>
      <c r="K86" s="33"/>
      <c r="L86" s="35"/>
      <c r="M86" s="25"/>
      <c r="N86" s="44"/>
    </row>
    <row r="87" spans="1:14" s="36" customFormat="1">
      <c r="A87" s="27"/>
      <c r="B87" s="28"/>
      <c r="C87" s="49"/>
      <c r="D87" s="26"/>
      <c r="G87" s="35"/>
      <c r="H87" s="76"/>
      <c r="I87" s="33"/>
      <c r="J87" s="34"/>
      <c r="K87" s="33"/>
      <c r="L87" s="35"/>
      <c r="M87" s="25"/>
      <c r="N87" s="44"/>
    </row>
    <row r="88" spans="1:14" s="36" customFormat="1">
      <c r="A88" s="27"/>
      <c r="B88" s="28"/>
      <c r="C88" s="49"/>
      <c r="D88" s="26"/>
      <c r="G88" s="35"/>
      <c r="H88" s="76"/>
      <c r="I88" s="33"/>
      <c r="J88" s="34"/>
      <c r="K88" s="33"/>
      <c r="L88" s="35"/>
      <c r="M88" s="25"/>
      <c r="N88" s="44"/>
    </row>
    <row r="89" spans="1:14" s="36" customFormat="1">
      <c r="A89" s="27"/>
      <c r="B89" s="28"/>
      <c r="C89" s="49"/>
      <c r="D89" s="26"/>
      <c r="G89" s="35"/>
      <c r="H89" s="76"/>
      <c r="I89" s="33"/>
      <c r="J89" s="34"/>
      <c r="K89" s="33"/>
      <c r="L89" s="35"/>
      <c r="M89" s="25"/>
      <c r="N89" s="44"/>
    </row>
    <row r="90" spans="1:14" s="36" customFormat="1">
      <c r="A90" s="27"/>
      <c r="B90" s="28"/>
      <c r="C90" s="49"/>
      <c r="D90" s="26"/>
      <c r="G90" s="35"/>
      <c r="H90" s="76"/>
      <c r="I90" s="33"/>
      <c r="J90" s="34"/>
      <c r="K90" s="33"/>
      <c r="L90" s="35"/>
      <c r="M90" s="25"/>
      <c r="N90" s="44"/>
    </row>
    <row r="91" spans="1:14" s="36" customFormat="1">
      <c r="A91" s="27"/>
      <c r="B91" s="28"/>
      <c r="C91" s="49"/>
      <c r="D91" s="26"/>
      <c r="G91" s="35"/>
      <c r="H91" s="76"/>
      <c r="I91" s="33"/>
      <c r="J91" s="34"/>
      <c r="K91" s="33"/>
      <c r="L91" s="35"/>
      <c r="M91" s="25"/>
      <c r="N91" s="44"/>
    </row>
    <row r="92" spans="1:14" s="36" customFormat="1">
      <c r="A92" s="27"/>
      <c r="B92" s="28"/>
      <c r="C92" s="49"/>
      <c r="D92" s="26"/>
      <c r="G92" s="35"/>
      <c r="H92" s="76"/>
      <c r="I92" s="33"/>
      <c r="J92" s="34"/>
      <c r="K92" s="33"/>
      <c r="L92" s="35"/>
      <c r="M92" s="25"/>
      <c r="N92" s="44"/>
    </row>
    <row r="93" spans="1:14" s="36" customFormat="1">
      <c r="A93" s="27"/>
      <c r="B93" s="28"/>
      <c r="C93" s="49"/>
      <c r="D93" s="26"/>
      <c r="G93" s="35"/>
      <c r="H93" s="76"/>
      <c r="I93" s="33"/>
      <c r="J93" s="34"/>
      <c r="K93" s="33"/>
      <c r="L93" s="35"/>
      <c r="M93" s="25"/>
      <c r="N93" s="44"/>
    </row>
    <row r="94" spans="1:14" s="36" customFormat="1">
      <c r="A94" s="27"/>
      <c r="B94" s="28"/>
      <c r="C94" s="49"/>
      <c r="D94" s="26"/>
      <c r="G94" s="35"/>
      <c r="H94" s="76"/>
      <c r="I94" s="33"/>
      <c r="J94" s="34"/>
      <c r="K94" s="33"/>
      <c r="L94" s="35"/>
      <c r="M94" s="25"/>
      <c r="N94" s="44"/>
    </row>
    <row r="95" spans="1:14" s="36" customFormat="1">
      <c r="A95" s="27"/>
      <c r="B95" s="28"/>
      <c r="C95" s="49"/>
      <c r="D95" s="26"/>
      <c r="G95" s="35"/>
      <c r="H95" s="76"/>
      <c r="I95" s="33"/>
      <c r="J95" s="34"/>
      <c r="K95" s="33"/>
      <c r="L95" s="35"/>
      <c r="M95" s="25"/>
      <c r="N95" s="44"/>
    </row>
    <row r="96" spans="1:14" s="36" customFormat="1">
      <c r="A96" s="27"/>
      <c r="B96" s="28"/>
      <c r="C96" s="49"/>
      <c r="D96" s="26"/>
      <c r="G96" s="35"/>
      <c r="H96" s="76"/>
      <c r="I96" s="33"/>
      <c r="J96" s="34"/>
      <c r="K96" s="33"/>
      <c r="L96" s="35"/>
      <c r="M96" s="25"/>
      <c r="N96" s="44"/>
    </row>
    <row r="97" spans="1:14" s="36" customFormat="1">
      <c r="A97" s="27"/>
      <c r="B97" s="28"/>
      <c r="C97" s="49"/>
      <c r="D97" s="26"/>
      <c r="G97" s="35"/>
      <c r="H97" s="76"/>
      <c r="I97" s="33"/>
      <c r="J97" s="34"/>
      <c r="K97" s="33"/>
      <c r="L97" s="35"/>
      <c r="M97" s="25"/>
      <c r="N97" s="44"/>
    </row>
    <row r="98" spans="1:14" s="36" customFormat="1">
      <c r="A98" s="27"/>
      <c r="B98" s="28"/>
      <c r="C98" s="49"/>
      <c r="D98" s="26"/>
      <c r="G98" s="35"/>
      <c r="H98" s="76"/>
      <c r="I98" s="33"/>
      <c r="J98" s="34"/>
      <c r="K98" s="33"/>
      <c r="L98" s="35"/>
      <c r="M98" s="25"/>
      <c r="N98" s="44"/>
    </row>
    <row r="99" spans="1:14" s="36" customFormat="1">
      <c r="A99" s="27"/>
      <c r="B99" s="28"/>
      <c r="C99" s="49"/>
      <c r="D99" s="26"/>
      <c r="G99" s="35"/>
      <c r="H99" s="76"/>
      <c r="I99" s="33"/>
      <c r="J99" s="34"/>
      <c r="K99" s="33"/>
      <c r="L99" s="35"/>
      <c r="M99" s="25"/>
      <c r="N99" s="44"/>
    </row>
    <row r="100" spans="1:14" s="36" customFormat="1">
      <c r="A100" s="27"/>
      <c r="B100" s="28"/>
      <c r="C100" s="49"/>
      <c r="D100" s="26"/>
      <c r="G100" s="35"/>
      <c r="H100" s="76"/>
      <c r="I100" s="33"/>
      <c r="J100" s="34"/>
      <c r="K100" s="33"/>
      <c r="L100" s="35"/>
      <c r="M100" s="25"/>
      <c r="N100" s="44"/>
    </row>
    <row r="101" spans="1:14" s="36" customFormat="1">
      <c r="A101" s="27"/>
      <c r="B101" s="28"/>
      <c r="C101" s="49"/>
      <c r="D101" s="26"/>
      <c r="G101" s="35"/>
      <c r="H101" s="76"/>
      <c r="I101" s="33"/>
      <c r="J101" s="34"/>
      <c r="K101" s="33"/>
      <c r="L101" s="35"/>
      <c r="M101" s="25"/>
      <c r="N101" s="44"/>
    </row>
    <row r="102" spans="1:14" s="36" customFormat="1">
      <c r="A102" s="27"/>
      <c r="B102" s="28"/>
      <c r="C102" s="49"/>
      <c r="D102" s="26"/>
      <c r="G102" s="35"/>
      <c r="H102" s="76"/>
      <c r="I102" s="33"/>
      <c r="J102" s="34"/>
      <c r="K102" s="33"/>
      <c r="L102" s="35"/>
      <c r="M102" s="25"/>
      <c r="N102" s="44"/>
    </row>
    <row r="103" spans="1:14" s="36" customFormat="1">
      <c r="A103" s="27"/>
      <c r="B103" s="28"/>
      <c r="C103" s="49"/>
      <c r="D103" s="26"/>
      <c r="G103" s="35"/>
      <c r="H103" s="76"/>
      <c r="I103" s="33"/>
      <c r="J103" s="34"/>
      <c r="K103" s="33"/>
      <c r="L103" s="35"/>
      <c r="M103" s="25"/>
      <c r="N103" s="44"/>
    </row>
    <row r="104" spans="1:14" s="36" customFormat="1">
      <c r="A104" s="27"/>
      <c r="B104" s="28"/>
      <c r="C104" s="49"/>
      <c r="D104" s="26"/>
      <c r="G104" s="35"/>
      <c r="H104" s="76"/>
      <c r="I104" s="33"/>
      <c r="J104" s="34"/>
      <c r="K104" s="33"/>
      <c r="L104" s="35"/>
      <c r="M104" s="25"/>
      <c r="N104" s="44"/>
    </row>
    <row r="105" spans="1:14" s="36" customFormat="1">
      <c r="A105" s="27"/>
      <c r="B105" s="28"/>
      <c r="C105" s="49"/>
      <c r="D105" s="26"/>
      <c r="G105" s="35"/>
      <c r="H105" s="76"/>
      <c r="I105" s="33"/>
      <c r="J105" s="34"/>
      <c r="K105" s="33"/>
      <c r="L105" s="35"/>
      <c r="M105" s="25"/>
      <c r="N105" s="44"/>
    </row>
    <row r="106" spans="1:14" s="36" customFormat="1">
      <c r="A106" s="27"/>
      <c r="B106" s="28"/>
      <c r="C106" s="49"/>
      <c r="D106" s="26"/>
      <c r="G106" s="35"/>
      <c r="H106" s="76"/>
      <c r="I106" s="33"/>
      <c r="J106" s="34"/>
      <c r="K106" s="33"/>
      <c r="L106" s="35"/>
      <c r="M106" s="25"/>
      <c r="N106" s="44"/>
    </row>
    <row r="107" spans="1:14" s="36" customFormat="1">
      <c r="A107" s="27"/>
      <c r="B107" s="28"/>
      <c r="C107" s="49"/>
      <c r="D107" s="26"/>
      <c r="G107" s="35"/>
      <c r="H107" s="76"/>
      <c r="I107" s="33"/>
      <c r="J107" s="34"/>
      <c r="K107" s="33"/>
      <c r="L107" s="35"/>
      <c r="M107" s="25"/>
      <c r="N107" s="44"/>
    </row>
    <row r="108" spans="1:14" s="36" customFormat="1">
      <c r="A108" s="27"/>
      <c r="B108" s="28"/>
      <c r="C108" s="49"/>
      <c r="D108" s="26"/>
      <c r="G108" s="35"/>
      <c r="H108" s="76"/>
      <c r="I108" s="33"/>
      <c r="J108" s="34"/>
      <c r="K108" s="33"/>
      <c r="L108" s="35"/>
      <c r="M108" s="25"/>
      <c r="N108" s="44"/>
    </row>
    <row r="109" spans="1:14" s="36" customFormat="1">
      <c r="A109" s="27"/>
      <c r="B109" s="28"/>
      <c r="C109" s="49"/>
      <c r="D109" s="26"/>
      <c r="G109" s="35"/>
      <c r="H109" s="76"/>
      <c r="I109" s="33"/>
      <c r="J109" s="34"/>
      <c r="K109" s="33"/>
      <c r="L109" s="35"/>
      <c r="M109" s="25"/>
      <c r="N109" s="44"/>
    </row>
    <row r="110" spans="1:14" s="36" customFormat="1">
      <c r="A110" s="27"/>
      <c r="B110" s="28"/>
      <c r="C110" s="49"/>
      <c r="D110" s="26"/>
      <c r="G110" s="35"/>
      <c r="H110" s="76"/>
      <c r="I110" s="33"/>
      <c r="J110" s="34"/>
      <c r="K110" s="33"/>
      <c r="L110" s="35"/>
      <c r="M110" s="25"/>
      <c r="N110" s="44"/>
    </row>
    <row r="111" spans="1:14" s="36" customFormat="1">
      <c r="A111" s="27"/>
      <c r="B111" s="28"/>
      <c r="C111" s="49"/>
      <c r="D111" s="26"/>
      <c r="G111" s="35"/>
      <c r="H111" s="76"/>
      <c r="I111" s="33"/>
      <c r="J111" s="34"/>
      <c r="K111" s="33"/>
      <c r="L111" s="35"/>
      <c r="M111" s="25"/>
      <c r="N111" s="44"/>
    </row>
    <row r="112" spans="1:14" s="36" customFormat="1">
      <c r="A112" s="27"/>
      <c r="B112" s="28"/>
      <c r="C112" s="49"/>
      <c r="D112" s="26"/>
      <c r="G112" s="35"/>
      <c r="H112" s="76"/>
      <c r="I112" s="33"/>
      <c r="J112" s="34"/>
      <c r="K112" s="33"/>
      <c r="L112" s="35"/>
      <c r="M112" s="25"/>
      <c r="N112" s="44"/>
    </row>
    <row r="113" spans="1:14" s="36" customFormat="1">
      <c r="A113" s="27"/>
      <c r="B113" s="28"/>
      <c r="C113" s="49"/>
      <c r="D113" s="26"/>
      <c r="G113" s="35"/>
      <c r="H113" s="76"/>
      <c r="I113" s="33"/>
      <c r="J113" s="34"/>
      <c r="K113" s="33"/>
      <c r="L113" s="35"/>
      <c r="M113" s="25"/>
      <c r="N113" s="44"/>
    </row>
    <row r="114" spans="1:14" s="36" customFormat="1">
      <c r="A114" s="27"/>
      <c r="B114" s="28"/>
      <c r="C114" s="49"/>
      <c r="D114" s="26"/>
      <c r="G114" s="35"/>
      <c r="H114" s="76"/>
      <c r="I114" s="33"/>
      <c r="J114" s="34"/>
      <c r="K114" s="33"/>
      <c r="L114" s="35"/>
      <c r="M114" s="25"/>
      <c r="N114" s="44"/>
    </row>
    <row r="115" spans="1:14" s="36" customFormat="1">
      <c r="A115" s="27"/>
      <c r="B115" s="28"/>
      <c r="C115" s="49"/>
      <c r="D115" s="26"/>
      <c r="G115" s="35"/>
      <c r="H115" s="76"/>
      <c r="I115" s="33"/>
      <c r="J115" s="34"/>
      <c r="K115" s="33"/>
      <c r="L115" s="35"/>
      <c r="M115" s="25"/>
      <c r="N115" s="44"/>
    </row>
    <row r="116" spans="1:14" s="36" customFormat="1">
      <c r="A116" s="27"/>
      <c r="B116" s="28"/>
      <c r="C116" s="49"/>
      <c r="D116" s="26"/>
      <c r="G116" s="35"/>
      <c r="H116" s="76"/>
      <c r="I116" s="33"/>
      <c r="J116" s="34"/>
      <c r="K116" s="33"/>
      <c r="L116" s="35"/>
      <c r="M116" s="25"/>
      <c r="N116" s="44"/>
    </row>
    <row r="117" spans="1:14" s="36" customFormat="1">
      <c r="A117" s="27"/>
      <c r="B117" s="28"/>
      <c r="C117" s="49"/>
      <c r="D117" s="26"/>
      <c r="G117" s="35"/>
      <c r="H117" s="76"/>
      <c r="I117" s="33"/>
      <c r="J117" s="34"/>
      <c r="K117" s="33"/>
      <c r="L117" s="35"/>
      <c r="M117" s="25"/>
      <c r="N117" s="44"/>
    </row>
    <row r="118" spans="1:14" s="36" customFormat="1">
      <c r="A118" s="27"/>
      <c r="B118" s="28"/>
      <c r="C118" s="49"/>
      <c r="D118" s="26"/>
      <c r="G118" s="35"/>
      <c r="H118" s="76"/>
      <c r="I118" s="33"/>
      <c r="J118" s="34"/>
      <c r="K118" s="33"/>
      <c r="L118" s="35"/>
      <c r="M118" s="25"/>
      <c r="N118" s="44"/>
    </row>
    <row r="119" spans="1:14" s="36" customFormat="1">
      <c r="A119" s="27"/>
      <c r="B119" s="28"/>
      <c r="C119" s="49"/>
      <c r="D119" s="26"/>
      <c r="G119" s="35"/>
      <c r="H119" s="76"/>
      <c r="I119" s="33"/>
      <c r="J119" s="34"/>
      <c r="K119" s="33"/>
      <c r="L119" s="35"/>
      <c r="M119" s="25"/>
      <c r="N119" s="44"/>
    </row>
    <row r="120" spans="1:14" s="36" customFormat="1">
      <c r="A120" s="27"/>
      <c r="B120" s="28"/>
      <c r="C120" s="49"/>
      <c r="D120" s="26"/>
      <c r="G120" s="35"/>
      <c r="H120" s="76"/>
      <c r="I120" s="33"/>
      <c r="J120" s="34"/>
      <c r="K120" s="33"/>
      <c r="L120" s="35"/>
      <c r="M120" s="25"/>
      <c r="N120" s="44"/>
    </row>
    <row r="121" spans="1:14" s="36" customFormat="1">
      <c r="A121" s="27"/>
      <c r="B121" s="28"/>
      <c r="C121" s="49"/>
      <c r="D121" s="26"/>
      <c r="G121" s="35"/>
      <c r="H121" s="76"/>
      <c r="I121" s="33"/>
      <c r="J121" s="34"/>
      <c r="K121" s="33"/>
      <c r="L121" s="35"/>
      <c r="M121" s="25"/>
      <c r="N121" s="44"/>
    </row>
    <row r="122" spans="1:14" s="36" customFormat="1">
      <c r="A122" s="27"/>
      <c r="B122" s="28"/>
      <c r="C122" s="49"/>
      <c r="D122" s="26"/>
      <c r="G122" s="35"/>
      <c r="H122" s="76"/>
      <c r="I122" s="33"/>
      <c r="J122" s="34"/>
      <c r="K122" s="33"/>
      <c r="L122" s="35"/>
      <c r="M122" s="25"/>
      <c r="N122" s="44"/>
    </row>
    <row r="123" spans="1:14" s="36" customFormat="1">
      <c r="A123" s="27"/>
      <c r="B123" s="28"/>
      <c r="C123" s="49"/>
      <c r="D123" s="26"/>
      <c r="G123" s="35"/>
      <c r="H123" s="76"/>
      <c r="I123" s="33"/>
      <c r="J123" s="34"/>
      <c r="K123" s="33"/>
      <c r="L123" s="35"/>
      <c r="M123" s="25"/>
      <c r="N123" s="44"/>
    </row>
    <row r="124" spans="1:14" s="36" customFormat="1">
      <c r="A124" s="27"/>
      <c r="B124" s="28"/>
      <c r="C124" s="49"/>
      <c r="D124" s="26"/>
      <c r="G124" s="35"/>
      <c r="H124" s="76"/>
      <c r="I124" s="33"/>
      <c r="J124" s="34"/>
      <c r="K124" s="33"/>
      <c r="L124" s="35"/>
      <c r="M124" s="25"/>
      <c r="N124" s="44"/>
    </row>
    <row r="125" spans="1:14" s="36" customFormat="1">
      <c r="A125" s="27"/>
      <c r="B125" s="28"/>
      <c r="C125" s="49"/>
      <c r="D125" s="26"/>
      <c r="G125" s="35"/>
      <c r="H125" s="76"/>
      <c r="I125" s="33"/>
      <c r="J125" s="34"/>
      <c r="K125" s="33"/>
      <c r="L125" s="35"/>
      <c r="M125" s="25"/>
      <c r="N125" s="44"/>
    </row>
    <row r="126" spans="1:14" s="36" customFormat="1">
      <c r="A126" s="27"/>
      <c r="B126" s="28"/>
      <c r="C126" s="49"/>
      <c r="D126" s="26"/>
      <c r="G126" s="35"/>
      <c r="H126" s="76"/>
      <c r="I126" s="33"/>
      <c r="J126" s="34"/>
      <c r="K126" s="33"/>
      <c r="L126" s="35"/>
      <c r="M126" s="25"/>
      <c r="N126" s="44"/>
    </row>
    <row r="127" spans="1:14" s="36" customFormat="1">
      <c r="A127" s="27"/>
      <c r="B127" s="28"/>
      <c r="C127" s="49"/>
      <c r="D127" s="26"/>
      <c r="G127" s="35"/>
      <c r="H127" s="76"/>
      <c r="I127" s="33"/>
      <c r="J127" s="34"/>
      <c r="K127" s="33"/>
      <c r="L127" s="35"/>
      <c r="M127" s="25"/>
      <c r="N127" s="44"/>
    </row>
    <row r="128" spans="1:14" s="36" customFormat="1">
      <c r="A128" s="27"/>
      <c r="B128" s="28"/>
      <c r="C128" s="49"/>
      <c r="D128" s="26"/>
      <c r="G128" s="35"/>
      <c r="H128" s="76"/>
      <c r="I128" s="33"/>
      <c r="J128" s="34"/>
      <c r="K128" s="33"/>
      <c r="L128" s="35"/>
      <c r="M128" s="25"/>
      <c r="N128" s="44"/>
    </row>
    <row r="129" spans="14:14">
      <c r="N129" s="44"/>
    </row>
    <row r="130" spans="14:14">
      <c r="N130" s="44"/>
    </row>
    <row r="131" spans="14:14">
      <c r="N131" s="44"/>
    </row>
    <row r="132" spans="14:14">
      <c r="N132" s="44"/>
    </row>
    <row r="133" spans="14:14">
      <c r="N133" s="44"/>
    </row>
    <row r="134" spans="14:14">
      <c r="N134" s="44"/>
    </row>
    <row r="135" spans="14:14">
      <c r="N135" s="44"/>
    </row>
    <row r="136" spans="14:14">
      <c r="N136" s="44"/>
    </row>
    <row r="137" spans="14:14">
      <c r="N137" s="44"/>
    </row>
    <row r="138" spans="14:14">
      <c r="N138" s="44"/>
    </row>
    <row r="139" spans="14:14">
      <c r="N139" s="44"/>
    </row>
    <row r="140" spans="14:14">
      <c r="N140" s="44"/>
    </row>
    <row r="141" spans="14:14">
      <c r="N141" s="44"/>
    </row>
    <row r="142" spans="14:14">
      <c r="N142" s="44"/>
    </row>
    <row r="143" spans="14:14">
      <c r="N143" s="44"/>
    </row>
    <row r="144" spans="14:14">
      <c r="N144" s="44"/>
    </row>
    <row r="145" spans="14:14">
      <c r="N145" s="44"/>
    </row>
    <row r="146" spans="14:14">
      <c r="N146" s="44"/>
    </row>
    <row r="147" spans="14:14">
      <c r="N147" s="44"/>
    </row>
    <row r="148" spans="14:14">
      <c r="N148" s="44"/>
    </row>
    <row r="149" spans="14:14">
      <c r="N149" s="44"/>
    </row>
    <row r="150" spans="14:14">
      <c r="N150" s="44"/>
    </row>
    <row r="151" spans="14:14">
      <c r="N151" s="44"/>
    </row>
    <row r="152" spans="14:14">
      <c r="N152" s="44"/>
    </row>
    <row r="153" spans="14:14">
      <c r="N153" s="44"/>
    </row>
    <row r="154" spans="14:14">
      <c r="N154" s="44"/>
    </row>
    <row r="155" spans="14:14">
      <c r="N155" s="44"/>
    </row>
    <row r="156" spans="14:14">
      <c r="N156" s="44"/>
    </row>
    <row r="157" spans="14:14">
      <c r="N157" s="44"/>
    </row>
    <row r="158" spans="14:14">
      <c r="N158" s="44"/>
    </row>
    <row r="159" spans="14:14">
      <c r="N159" s="44"/>
    </row>
    <row r="160" spans="14:14">
      <c r="N160" s="44"/>
    </row>
    <row r="161" spans="14:14">
      <c r="N161" s="44"/>
    </row>
    <row r="162" spans="14:14">
      <c r="N162" s="44"/>
    </row>
    <row r="163" spans="14:14">
      <c r="N163" s="44"/>
    </row>
    <row r="164" spans="14:14">
      <c r="N164" s="44"/>
    </row>
    <row r="165" spans="14:14">
      <c r="N165" s="44"/>
    </row>
    <row r="166" spans="14:14">
      <c r="N166" s="44"/>
    </row>
    <row r="167" spans="14:14">
      <c r="N167" s="44"/>
    </row>
    <row r="168" spans="14:14">
      <c r="N168" s="44"/>
    </row>
    <row r="169" spans="14:14">
      <c r="N169" s="44"/>
    </row>
    <row r="170" spans="14:14">
      <c r="N170" s="44"/>
    </row>
    <row r="171" spans="14:14">
      <c r="N171" s="44"/>
    </row>
    <row r="172" spans="14:14">
      <c r="N172" s="44"/>
    </row>
    <row r="173" spans="14:14">
      <c r="N173" s="44"/>
    </row>
    <row r="174" spans="14:14">
      <c r="N174" s="44"/>
    </row>
    <row r="175" spans="14:14">
      <c r="N175" s="44"/>
    </row>
    <row r="176" spans="14:14">
      <c r="N176" s="44"/>
    </row>
    <row r="177" spans="14:14">
      <c r="N177" s="44"/>
    </row>
    <row r="178" spans="14:14">
      <c r="N178" s="44"/>
    </row>
    <row r="179" spans="14:14">
      <c r="N179" s="44"/>
    </row>
    <row r="180" spans="14:14">
      <c r="N180" s="44"/>
    </row>
    <row r="181" spans="14:14">
      <c r="N181" s="44"/>
    </row>
    <row r="182" spans="14:14">
      <c r="N182" s="44"/>
    </row>
    <row r="183" spans="14:14">
      <c r="N183" s="44"/>
    </row>
    <row r="184" spans="14:14">
      <c r="N184" s="44"/>
    </row>
    <row r="185" spans="14:14">
      <c r="N185" s="44"/>
    </row>
    <row r="186" spans="14:14">
      <c r="N186" s="44"/>
    </row>
    <row r="187" spans="14:14">
      <c r="N187" s="44"/>
    </row>
    <row r="188" spans="14:14">
      <c r="N188" s="44"/>
    </row>
    <row r="189" spans="14:14">
      <c r="N189" s="44"/>
    </row>
    <row r="190" spans="14:14">
      <c r="N190" s="44"/>
    </row>
    <row r="191" spans="14:14">
      <c r="N191" s="44"/>
    </row>
    <row r="192" spans="14:14">
      <c r="N192" s="44"/>
    </row>
    <row r="193" spans="14:14">
      <c r="N193" s="44"/>
    </row>
    <row r="194" spans="14:14">
      <c r="N194" s="44"/>
    </row>
    <row r="195" spans="14:14">
      <c r="N195" s="44"/>
    </row>
    <row r="196" spans="14:14">
      <c r="N196" s="44"/>
    </row>
    <row r="197" spans="14:14">
      <c r="N197" s="44"/>
    </row>
    <row r="198" spans="14:14">
      <c r="N198" s="44"/>
    </row>
    <row r="199" spans="14:14">
      <c r="N199" s="44"/>
    </row>
    <row r="200" spans="14:14">
      <c r="N200" s="44"/>
    </row>
    <row r="201" spans="14:14">
      <c r="N201" s="44"/>
    </row>
    <row r="202" spans="14:14">
      <c r="N202" s="44"/>
    </row>
    <row r="203" spans="14:14">
      <c r="N203" s="44"/>
    </row>
    <row r="204" spans="14:14">
      <c r="N204" s="44"/>
    </row>
    <row r="205" spans="14:14">
      <c r="N205" s="44"/>
    </row>
    <row r="206" spans="14:14">
      <c r="N206" s="44"/>
    </row>
    <row r="207" spans="14:14">
      <c r="N207" s="44"/>
    </row>
    <row r="208" spans="14:14">
      <c r="N208" s="44"/>
    </row>
    <row r="209" spans="14:14">
      <c r="N209" s="44"/>
    </row>
    <row r="210" spans="14:14">
      <c r="N210" s="44"/>
    </row>
    <row r="211" spans="14:14">
      <c r="N211" s="44"/>
    </row>
    <row r="212" spans="14:14">
      <c r="N212" s="44"/>
    </row>
    <row r="213" spans="14:14">
      <c r="N213" s="44"/>
    </row>
    <row r="214" spans="14:14">
      <c r="N214" s="44"/>
    </row>
    <row r="215" spans="14:14">
      <c r="N215" s="44"/>
    </row>
    <row r="216" spans="14:14">
      <c r="N216" s="44"/>
    </row>
    <row r="217" spans="14:14">
      <c r="N217" s="44"/>
    </row>
    <row r="218" spans="14:14">
      <c r="N218" s="44"/>
    </row>
    <row r="219" spans="14:14">
      <c r="N219" s="44"/>
    </row>
    <row r="220" spans="14:14">
      <c r="N220" s="44"/>
    </row>
    <row r="221" spans="14:14">
      <c r="N221" s="44"/>
    </row>
    <row r="222" spans="14:14">
      <c r="N222" s="44"/>
    </row>
    <row r="223" spans="14:14">
      <c r="N223" s="44"/>
    </row>
    <row r="224" spans="14:14">
      <c r="N224" s="44"/>
    </row>
    <row r="225" spans="14:14">
      <c r="N225" s="44"/>
    </row>
    <row r="226" spans="14:14">
      <c r="N226" s="44"/>
    </row>
    <row r="227" spans="14:14">
      <c r="N227" s="44"/>
    </row>
    <row r="228" spans="14:14">
      <c r="N228" s="44"/>
    </row>
    <row r="229" spans="14:14">
      <c r="N229" s="44"/>
    </row>
    <row r="230" spans="14:14">
      <c r="N230" s="44"/>
    </row>
    <row r="231" spans="14:14">
      <c r="N231" s="44"/>
    </row>
    <row r="232" spans="14:14">
      <c r="N232" s="70"/>
    </row>
    <row r="233" spans="14:14">
      <c r="N233" s="70"/>
    </row>
    <row r="234" spans="14:14">
      <c r="N234" s="70"/>
    </row>
  </sheetData>
  <sortState ref="A6:N19">
    <sortCondition ref="L6:L19"/>
  </sortState>
  <mergeCells count="4">
    <mergeCell ref="A2:M2"/>
    <mergeCell ref="A3:M3"/>
    <mergeCell ref="A4:M4"/>
    <mergeCell ref="A1:N1"/>
  </mergeCells>
  <phoneticPr fontId="0" type="noConversion"/>
  <pageMargins left="0.15944881889763785" right="0.15944881889763785" top="0.58629921259842532" bottom="0.38944881889763777" header="0" footer="0"/>
  <pageSetup paperSize="9" scale="77" fitToHeight="0" orientation="landscape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0"/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0" enableFormatConditionsCalculation="0">
    <pageSetUpPr fitToPage="1"/>
  </sheetPr>
  <dimension ref="A1:N241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M7" sqref="M7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5.83203125" style="52" customWidth="1"/>
    <col min="4" max="4" width="5.83203125" style="20" customWidth="1"/>
    <col min="5" max="5" width="25.6640625" customWidth="1"/>
    <col min="6" max="6" width="5.6640625" customWidth="1"/>
    <col min="7" max="7" width="6.6640625" style="7" customWidth="1"/>
    <col min="8" max="8" width="9.1640625" style="144" customWidth="1"/>
    <col min="9" max="9" width="11.83203125" style="18" customWidth="1"/>
    <col min="10" max="10" width="9.33203125" style="19" customWidth="1"/>
    <col min="11" max="11" width="10.6640625" style="18" customWidth="1"/>
    <col min="12" max="12" width="10.83203125" style="7" customWidth="1"/>
    <col min="13" max="13" width="46" style="24" customWidth="1"/>
    <col min="14" max="14" width="8.33203125" style="74" customWidth="1"/>
  </cols>
  <sheetData>
    <row r="1" spans="1:14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91"/>
    </row>
    <row r="2" spans="1:14" ht="19.5" customHeight="1">
      <c r="A2" s="180" t="s">
        <v>1533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</row>
    <row r="3" spans="1:14" ht="18" customHeight="1">
      <c r="A3" s="182" t="s">
        <v>1563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71" t="s">
        <v>1245</v>
      </c>
    </row>
    <row r="4" spans="1:14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72"/>
    </row>
    <row r="5" spans="1:14" s="61" customFormat="1" ht="15.25" customHeight="1">
      <c r="A5" s="3" t="s">
        <v>1756</v>
      </c>
      <c r="B5" s="5" t="s">
        <v>1757</v>
      </c>
      <c r="C5" s="60"/>
      <c r="D5" s="3" t="s">
        <v>1713</v>
      </c>
      <c r="E5" s="4" t="s">
        <v>1578</v>
      </c>
      <c r="F5" s="4" t="s">
        <v>1760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156" t="s">
        <v>1712</v>
      </c>
      <c r="M5" s="4" t="s">
        <v>1697</v>
      </c>
      <c r="N5" s="75" t="s">
        <v>1241</v>
      </c>
    </row>
    <row r="6" spans="1:14" s="36" customFormat="1">
      <c r="A6" s="27">
        <v>1</v>
      </c>
      <c r="B6" s="28">
        <v>38.82</v>
      </c>
      <c r="C6" s="49"/>
      <c r="D6" s="26" t="s">
        <v>2754</v>
      </c>
      <c r="E6" s="30" t="s">
        <v>1742</v>
      </c>
      <c r="F6" s="30">
        <v>1998</v>
      </c>
      <c r="G6" s="31" t="s">
        <v>1436</v>
      </c>
      <c r="H6" s="76" t="s">
        <v>1693</v>
      </c>
      <c r="I6" s="35" t="s">
        <v>3199</v>
      </c>
      <c r="J6" s="34">
        <v>41426</v>
      </c>
      <c r="K6" s="87"/>
      <c r="L6" s="35" t="s">
        <v>2061</v>
      </c>
      <c r="M6" s="24" t="s">
        <v>3201</v>
      </c>
      <c r="N6" s="30" t="str">
        <f>IF(L6="rp",CONCATENATE(B6," - 12"),L6)</f>
        <v>38"04 - 10</v>
      </c>
    </row>
    <row r="7" spans="1:14" s="30" customFormat="1">
      <c r="A7" s="27">
        <v>2</v>
      </c>
      <c r="B7" s="28">
        <v>41.27</v>
      </c>
      <c r="C7" s="49"/>
      <c r="D7" s="26">
        <v>1</v>
      </c>
      <c r="E7" s="30" t="s">
        <v>1442</v>
      </c>
      <c r="F7" s="30">
        <v>1998</v>
      </c>
      <c r="G7" s="31" t="s">
        <v>1436</v>
      </c>
      <c r="H7" s="76" t="s">
        <v>1567</v>
      </c>
      <c r="I7" s="35" t="s">
        <v>1434</v>
      </c>
      <c r="J7" s="34">
        <v>41462</v>
      </c>
      <c r="K7" s="35"/>
      <c r="L7" s="35" t="s">
        <v>27</v>
      </c>
      <c r="M7" s="24" t="s">
        <v>3291</v>
      </c>
    </row>
    <row r="8" spans="1:14" s="36" customFormat="1">
      <c r="A8" s="27">
        <v>3</v>
      </c>
      <c r="B8" s="28">
        <v>43.65</v>
      </c>
      <c r="C8" s="49"/>
      <c r="D8" s="26">
        <v>2</v>
      </c>
      <c r="E8" s="30" t="s">
        <v>622</v>
      </c>
      <c r="F8" s="30">
        <v>1998</v>
      </c>
      <c r="G8" s="31" t="s">
        <v>1436</v>
      </c>
      <c r="H8" s="76" t="s">
        <v>1452</v>
      </c>
      <c r="I8" s="35" t="s">
        <v>1434</v>
      </c>
      <c r="J8" s="34">
        <v>41462</v>
      </c>
      <c r="K8" s="35"/>
      <c r="L8" s="35" t="s">
        <v>2065</v>
      </c>
      <c r="M8" s="24" t="s">
        <v>3292</v>
      </c>
      <c r="N8" s="30"/>
    </row>
    <row r="9" spans="1:14" s="30" customFormat="1">
      <c r="A9" s="27">
        <v>4</v>
      </c>
      <c r="B9" s="28">
        <v>43.76</v>
      </c>
      <c r="C9" s="49"/>
      <c r="D9" s="26">
        <v>1</v>
      </c>
      <c r="E9" s="30" t="s">
        <v>1442</v>
      </c>
      <c r="F9" s="30">
        <v>1998</v>
      </c>
      <c r="G9" s="31" t="s">
        <v>1436</v>
      </c>
      <c r="H9" s="76" t="s">
        <v>1567</v>
      </c>
      <c r="I9" s="35" t="s">
        <v>1434</v>
      </c>
      <c r="J9" s="34">
        <v>41391</v>
      </c>
      <c r="K9" s="35"/>
      <c r="L9" s="35" t="s">
        <v>1588</v>
      </c>
      <c r="M9" s="24" t="s">
        <v>2993</v>
      </c>
    </row>
    <row r="10" spans="1:14" s="36" customFormat="1">
      <c r="A10" s="27">
        <v>5</v>
      </c>
      <c r="B10" s="28">
        <v>44.78</v>
      </c>
      <c r="C10" s="49"/>
      <c r="D10" s="26">
        <v>2</v>
      </c>
      <c r="E10" s="30" t="s">
        <v>622</v>
      </c>
      <c r="F10" s="30">
        <v>1998</v>
      </c>
      <c r="G10" s="31" t="s">
        <v>1436</v>
      </c>
      <c r="H10" s="76" t="s">
        <v>1452</v>
      </c>
      <c r="I10" s="35" t="s">
        <v>1434</v>
      </c>
      <c r="J10" s="34">
        <v>41391</v>
      </c>
      <c r="K10" s="35"/>
      <c r="L10" s="35" t="s">
        <v>2065</v>
      </c>
      <c r="M10" s="24" t="s">
        <v>2994</v>
      </c>
      <c r="N10" s="30"/>
    </row>
    <row r="11" spans="1:14" s="36" customFormat="1">
      <c r="A11" s="27">
        <v>6</v>
      </c>
      <c r="B11" s="28">
        <v>44.83</v>
      </c>
      <c r="C11" s="49"/>
      <c r="D11" s="26">
        <v>3</v>
      </c>
      <c r="E11" s="30" t="s">
        <v>1025</v>
      </c>
      <c r="F11" s="30">
        <v>1998</v>
      </c>
      <c r="G11" s="31" t="s">
        <v>1436</v>
      </c>
      <c r="H11" s="76" t="s">
        <v>1355</v>
      </c>
      <c r="I11" s="35" t="s">
        <v>1434</v>
      </c>
      <c r="J11" s="34">
        <v>41462</v>
      </c>
      <c r="K11" s="35"/>
      <c r="L11" s="35" t="s">
        <v>2062</v>
      </c>
      <c r="M11" s="24" t="s">
        <v>3293</v>
      </c>
      <c r="N11" s="30"/>
    </row>
    <row r="12" spans="1:14" s="36" customFormat="1">
      <c r="A12" s="27"/>
      <c r="B12" s="28"/>
      <c r="C12" s="49"/>
      <c r="D12" s="26"/>
      <c r="E12" s="30" t="s">
        <v>1443</v>
      </c>
      <c r="F12" s="30"/>
      <c r="G12" s="31" t="s">
        <v>1436</v>
      </c>
      <c r="H12" s="76" t="s">
        <v>1301</v>
      </c>
      <c r="I12" s="35"/>
      <c r="J12" s="34"/>
      <c r="K12" s="35"/>
      <c r="L12" s="35" t="s">
        <v>2145</v>
      </c>
      <c r="M12" s="24"/>
      <c r="N12" s="30"/>
    </row>
    <row r="13" spans="1:14" s="36" customFormat="1">
      <c r="A13" s="27"/>
      <c r="B13" s="28"/>
      <c r="C13" s="49"/>
      <c r="D13" s="26"/>
      <c r="E13" s="30" t="s">
        <v>1025</v>
      </c>
      <c r="F13" s="30"/>
      <c r="G13" s="31" t="s">
        <v>1417</v>
      </c>
      <c r="H13" s="76" t="s">
        <v>1355</v>
      </c>
      <c r="I13" s="35"/>
      <c r="J13" s="34"/>
      <c r="K13" s="35"/>
      <c r="L13" s="35" t="s">
        <v>2062</v>
      </c>
      <c r="M13" s="24"/>
      <c r="N13" s="30"/>
    </row>
    <row r="14" spans="1:14" s="30" customFormat="1">
      <c r="A14" s="27"/>
      <c r="B14" s="28"/>
      <c r="C14" s="49"/>
      <c r="D14" s="26"/>
      <c r="E14" s="30" t="s">
        <v>1441</v>
      </c>
      <c r="G14" s="31" t="s">
        <v>1436</v>
      </c>
      <c r="H14" s="76" t="s">
        <v>1579</v>
      </c>
      <c r="I14" s="35"/>
      <c r="J14" s="34"/>
      <c r="K14" s="87"/>
      <c r="L14" s="35" t="s">
        <v>2063</v>
      </c>
      <c r="M14" s="24"/>
      <c r="N14" s="44"/>
    </row>
    <row r="15" spans="1:14" s="30" customFormat="1">
      <c r="A15" s="27"/>
      <c r="B15" s="28"/>
      <c r="C15" s="49"/>
      <c r="D15" s="26"/>
      <c r="E15" s="30" t="s">
        <v>1256</v>
      </c>
      <c r="G15" s="31" t="s">
        <v>1436</v>
      </c>
      <c r="H15" s="76" t="s">
        <v>1475</v>
      </c>
      <c r="I15" s="35"/>
      <c r="J15" s="34"/>
      <c r="K15" s="35"/>
      <c r="L15" s="35" t="s">
        <v>2064</v>
      </c>
      <c r="M15" s="24"/>
      <c r="N15" s="44"/>
    </row>
    <row r="16" spans="1:14" s="30" customFormat="1">
      <c r="A16" s="27"/>
      <c r="B16" s="28"/>
      <c r="C16" s="49"/>
      <c r="D16" s="26"/>
      <c r="E16" s="30" t="s">
        <v>1324</v>
      </c>
      <c r="G16" s="31" t="s">
        <v>1436</v>
      </c>
      <c r="H16" s="76" t="s">
        <v>1513</v>
      </c>
      <c r="I16" s="35"/>
      <c r="J16" s="34"/>
      <c r="K16" s="35"/>
      <c r="L16" s="35" t="s">
        <v>1099</v>
      </c>
      <c r="M16" s="24"/>
      <c r="N16" s="44"/>
    </row>
    <row r="17" spans="1:14" s="36" customFormat="1">
      <c r="A17" s="27"/>
      <c r="B17" s="28"/>
      <c r="C17" s="49"/>
      <c r="D17" s="26"/>
      <c r="E17" s="30"/>
      <c r="F17" s="30"/>
      <c r="G17" s="31"/>
      <c r="H17" s="76"/>
      <c r="I17" s="35"/>
      <c r="J17" s="34"/>
      <c r="K17" s="35"/>
      <c r="L17" s="35"/>
      <c r="M17" s="24"/>
      <c r="N17" s="44"/>
    </row>
    <row r="18" spans="1:14" s="36" customFormat="1">
      <c r="A18" s="27"/>
      <c r="B18" s="28"/>
      <c r="C18" s="49"/>
      <c r="D18" s="26"/>
      <c r="E18" s="30"/>
      <c r="F18" s="30"/>
      <c r="G18" s="31"/>
      <c r="H18" s="76"/>
      <c r="I18" s="35"/>
      <c r="J18" s="34"/>
      <c r="K18" s="35"/>
      <c r="L18" s="35"/>
      <c r="M18" s="30"/>
      <c r="N18" s="44"/>
    </row>
    <row r="19" spans="1:14" s="36" customFormat="1">
      <c r="A19" s="27"/>
      <c r="B19" s="28"/>
      <c r="C19" s="49"/>
      <c r="D19" s="26"/>
      <c r="E19" s="30"/>
      <c r="F19" s="30"/>
      <c r="G19" s="31"/>
      <c r="H19" s="76"/>
      <c r="I19" s="35"/>
      <c r="J19" s="34"/>
      <c r="K19" s="35"/>
      <c r="L19" s="35"/>
      <c r="M19" s="30"/>
      <c r="N19" s="44"/>
    </row>
    <row r="20" spans="1:14" s="36" customFormat="1">
      <c r="A20" s="27"/>
      <c r="B20" s="28"/>
      <c r="C20" s="49"/>
      <c r="D20" s="26"/>
      <c r="E20" s="30"/>
      <c r="F20" s="30"/>
      <c r="G20" s="31"/>
      <c r="H20" s="76"/>
      <c r="I20" s="35"/>
      <c r="J20" s="34"/>
      <c r="K20" s="35"/>
      <c r="L20" s="35"/>
      <c r="M20" s="30"/>
      <c r="N20" s="44"/>
    </row>
    <row r="21" spans="1:14" s="36" customFormat="1">
      <c r="A21" s="27"/>
      <c r="B21" s="28"/>
      <c r="C21" s="49"/>
      <c r="D21" s="26"/>
      <c r="E21" s="30"/>
      <c r="F21" s="30"/>
      <c r="G21" s="31"/>
      <c r="H21" s="76"/>
      <c r="I21" s="35"/>
      <c r="J21" s="34"/>
      <c r="K21" s="35"/>
      <c r="L21" s="35"/>
      <c r="M21" s="30"/>
      <c r="N21" s="44"/>
    </row>
    <row r="22" spans="1:14" s="47" customFormat="1" ht="11">
      <c r="A22" s="43"/>
      <c r="B22" s="44"/>
      <c r="C22" s="49"/>
      <c r="D22" s="26"/>
      <c r="E22" s="45"/>
      <c r="F22" s="45"/>
      <c r="G22" s="31"/>
      <c r="H22" s="145"/>
      <c r="I22" s="35"/>
      <c r="J22" s="34"/>
      <c r="K22" s="35"/>
      <c r="L22" s="35"/>
      <c r="M22" s="45"/>
      <c r="N22" s="44"/>
    </row>
    <row r="23" spans="1:14" s="47" customFormat="1" ht="11">
      <c r="A23" s="43"/>
      <c r="B23" s="44"/>
      <c r="C23" s="49"/>
      <c r="D23" s="26"/>
      <c r="E23" s="45"/>
      <c r="F23" s="45"/>
      <c r="G23" s="31"/>
      <c r="H23" s="145"/>
      <c r="I23" s="35"/>
      <c r="J23" s="34"/>
      <c r="K23" s="35"/>
      <c r="L23" s="35"/>
      <c r="M23" s="45"/>
      <c r="N23" s="44"/>
    </row>
    <row r="24" spans="1:14" s="47" customFormat="1" ht="11">
      <c r="A24" s="43"/>
      <c r="B24" s="44"/>
      <c r="C24" s="49"/>
      <c r="D24" s="26"/>
      <c r="G24" s="31"/>
      <c r="H24" s="145"/>
      <c r="I24" s="33"/>
      <c r="J24" s="34"/>
      <c r="K24" s="33"/>
      <c r="L24" s="35"/>
      <c r="M24" s="45"/>
      <c r="N24" s="44"/>
    </row>
    <row r="25" spans="1:14" s="47" customFormat="1" ht="11">
      <c r="A25" s="43"/>
      <c r="B25" s="44"/>
      <c r="C25" s="49"/>
      <c r="D25" s="26"/>
      <c r="G25" s="31"/>
      <c r="H25" s="145"/>
      <c r="I25" s="33"/>
      <c r="J25" s="34"/>
      <c r="K25" s="33"/>
      <c r="L25" s="35"/>
      <c r="M25" s="45"/>
      <c r="N25" s="44"/>
    </row>
    <row r="26" spans="1:14" s="47" customFormat="1" ht="11">
      <c r="A26" s="43"/>
      <c r="B26" s="44"/>
      <c r="C26" s="49"/>
      <c r="D26" s="26"/>
      <c r="G26" s="31"/>
      <c r="H26" s="145"/>
      <c r="I26" s="33"/>
      <c r="J26" s="34"/>
      <c r="K26" s="33"/>
      <c r="L26" s="35"/>
      <c r="M26" s="45"/>
      <c r="N26" s="44"/>
    </row>
    <row r="27" spans="1:14" s="47" customFormat="1" ht="11">
      <c r="A27" s="43"/>
      <c r="B27" s="44"/>
      <c r="C27" s="49"/>
      <c r="D27" s="26"/>
      <c r="G27" s="31"/>
      <c r="H27" s="145"/>
      <c r="I27" s="33"/>
      <c r="J27" s="34"/>
      <c r="K27" s="33"/>
      <c r="L27" s="35"/>
      <c r="M27" s="45"/>
      <c r="N27" s="44"/>
    </row>
    <row r="28" spans="1:14" s="47" customFormat="1" ht="11">
      <c r="A28" s="43"/>
      <c r="B28" s="44"/>
      <c r="C28" s="49"/>
      <c r="D28" s="26"/>
      <c r="G28" s="31"/>
      <c r="H28" s="145"/>
      <c r="I28" s="33"/>
      <c r="J28" s="34"/>
      <c r="K28" s="33"/>
      <c r="L28" s="35"/>
      <c r="M28" s="45"/>
      <c r="N28" s="44"/>
    </row>
    <row r="29" spans="1:14" s="47" customFormat="1" ht="11">
      <c r="A29" s="43"/>
      <c r="B29" s="44"/>
      <c r="C29" s="49"/>
      <c r="D29" s="26"/>
      <c r="G29" s="31"/>
      <c r="H29" s="145"/>
      <c r="I29" s="33"/>
      <c r="J29" s="34"/>
      <c r="K29" s="33"/>
      <c r="L29" s="35"/>
      <c r="M29" s="45"/>
      <c r="N29" s="44"/>
    </row>
    <row r="30" spans="1:14" s="47" customFormat="1" ht="11">
      <c r="A30" s="43"/>
      <c r="B30" s="44"/>
      <c r="C30" s="49"/>
      <c r="D30" s="26"/>
      <c r="G30" s="31"/>
      <c r="H30" s="145"/>
      <c r="I30" s="33"/>
      <c r="J30" s="34"/>
      <c r="K30" s="33"/>
      <c r="L30" s="35"/>
      <c r="M30" s="45"/>
      <c r="N30" s="44"/>
    </row>
    <row r="31" spans="1:14" s="47" customFormat="1" ht="11">
      <c r="A31" s="43"/>
      <c r="B31" s="44"/>
      <c r="C31" s="49"/>
      <c r="D31" s="26"/>
      <c r="G31" s="35"/>
      <c r="H31" s="145"/>
      <c r="I31" s="33"/>
      <c r="J31" s="34"/>
      <c r="K31" s="33"/>
      <c r="L31" s="35"/>
      <c r="M31" s="45"/>
      <c r="N31" s="44"/>
    </row>
    <row r="32" spans="1:14" s="47" customFormat="1" ht="11">
      <c r="A32" s="43"/>
      <c r="B32" s="44"/>
      <c r="C32" s="49"/>
      <c r="D32" s="26"/>
      <c r="G32" s="35"/>
      <c r="H32" s="145"/>
      <c r="I32" s="33"/>
      <c r="J32" s="34"/>
      <c r="K32" s="33"/>
      <c r="L32" s="35"/>
      <c r="M32" s="45"/>
      <c r="N32" s="44"/>
    </row>
    <row r="33" spans="1:14" s="47" customFormat="1" ht="11">
      <c r="A33" s="43"/>
      <c r="B33" s="44"/>
      <c r="C33" s="49"/>
      <c r="D33" s="26"/>
      <c r="G33" s="35"/>
      <c r="H33" s="145"/>
      <c r="I33" s="33"/>
      <c r="J33" s="34"/>
      <c r="K33" s="33"/>
      <c r="L33" s="35"/>
      <c r="M33" s="45"/>
      <c r="N33" s="44"/>
    </row>
    <row r="34" spans="1:14" s="47" customFormat="1" ht="11">
      <c r="A34" s="43"/>
      <c r="B34" s="44"/>
      <c r="C34" s="49"/>
      <c r="D34" s="26"/>
      <c r="G34" s="35"/>
      <c r="H34" s="145"/>
      <c r="I34" s="33"/>
      <c r="J34" s="34"/>
      <c r="K34" s="33"/>
      <c r="L34" s="35"/>
      <c r="M34" s="45"/>
      <c r="N34" s="44"/>
    </row>
    <row r="35" spans="1:14">
      <c r="N35" s="44"/>
    </row>
    <row r="36" spans="1:14">
      <c r="N36" s="44"/>
    </row>
    <row r="37" spans="1:14">
      <c r="N37" s="44"/>
    </row>
    <row r="38" spans="1:14">
      <c r="N38" s="44"/>
    </row>
    <row r="39" spans="1:14">
      <c r="N39" s="44"/>
    </row>
    <row r="40" spans="1:14">
      <c r="N40" s="44"/>
    </row>
    <row r="41" spans="1:14">
      <c r="N41" s="44"/>
    </row>
    <row r="42" spans="1:14">
      <c r="N42" s="44"/>
    </row>
    <row r="43" spans="1:14">
      <c r="N43" s="44"/>
    </row>
    <row r="44" spans="1:14">
      <c r="N44" s="44"/>
    </row>
    <row r="45" spans="1:14">
      <c r="N45" s="44"/>
    </row>
    <row r="46" spans="1:14">
      <c r="N46" s="44"/>
    </row>
    <row r="47" spans="1:14">
      <c r="N47" s="44"/>
    </row>
    <row r="48" spans="1:14">
      <c r="N48" s="44"/>
    </row>
    <row r="49" spans="14:14">
      <c r="N49" s="44"/>
    </row>
    <row r="50" spans="14:14">
      <c r="N50" s="44"/>
    </row>
    <row r="51" spans="14:14">
      <c r="N51" s="44"/>
    </row>
    <row r="52" spans="14:14">
      <c r="N52" s="44"/>
    </row>
    <row r="53" spans="14:14">
      <c r="N53" s="44"/>
    </row>
    <row r="54" spans="14:14">
      <c r="N54" s="44"/>
    </row>
    <row r="55" spans="14:14">
      <c r="N55" s="44"/>
    </row>
    <row r="56" spans="14:14">
      <c r="N56" s="44"/>
    </row>
    <row r="57" spans="14:14">
      <c r="N57" s="44"/>
    </row>
    <row r="58" spans="14:14">
      <c r="N58" s="44"/>
    </row>
    <row r="59" spans="14:14">
      <c r="N59" s="44"/>
    </row>
    <row r="60" spans="14:14">
      <c r="N60" s="44"/>
    </row>
    <row r="61" spans="14:14">
      <c r="N61" s="44"/>
    </row>
    <row r="62" spans="14:14">
      <c r="N62" s="44"/>
    </row>
    <row r="63" spans="14:14">
      <c r="N63" s="44"/>
    </row>
    <row r="64" spans="14:14">
      <c r="N64" s="44"/>
    </row>
    <row r="65" spans="14:14">
      <c r="N65" s="44"/>
    </row>
    <row r="66" spans="14:14">
      <c r="N66" s="44"/>
    </row>
    <row r="67" spans="14:14">
      <c r="N67" s="44"/>
    </row>
    <row r="68" spans="14:14">
      <c r="N68" s="44"/>
    </row>
    <row r="69" spans="14:14">
      <c r="N69" s="44"/>
    </row>
    <row r="70" spans="14:14">
      <c r="N70" s="44"/>
    </row>
    <row r="71" spans="14:14">
      <c r="N71" s="44"/>
    </row>
    <row r="72" spans="14:14">
      <c r="N72" s="44"/>
    </row>
    <row r="73" spans="14:14">
      <c r="N73" s="44"/>
    </row>
    <row r="74" spans="14:14">
      <c r="N74" s="44"/>
    </row>
    <row r="75" spans="14:14">
      <c r="N75" s="44"/>
    </row>
    <row r="76" spans="14:14">
      <c r="N76" s="44"/>
    </row>
    <row r="77" spans="14:14">
      <c r="N77" s="44"/>
    </row>
    <row r="78" spans="14:14">
      <c r="N78" s="44"/>
    </row>
    <row r="79" spans="14:14">
      <c r="N79" s="44"/>
    </row>
    <row r="80" spans="14:14">
      <c r="N80" s="44"/>
    </row>
    <row r="81" spans="14:14">
      <c r="N81" s="44"/>
    </row>
    <row r="82" spans="14:14">
      <c r="N82" s="44"/>
    </row>
    <row r="83" spans="14:14">
      <c r="N83" s="44"/>
    </row>
    <row r="84" spans="14:14">
      <c r="N84" s="44"/>
    </row>
    <row r="85" spans="14:14">
      <c r="N85" s="44"/>
    </row>
    <row r="86" spans="14:14">
      <c r="N86" s="44"/>
    </row>
    <row r="87" spans="14:14">
      <c r="N87" s="44"/>
    </row>
    <row r="88" spans="14:14">
      <c r="N88" s="44"/>
    </row>
    <row r="89" spans="14:14">
      <c r="N89" s="44"/>
    </row>
    <row r="90" spans="14:14">
      <c r="N90" s="44"/>
    </row>
    <row r="91" spans="14:14">
      <c r="N91" s="44"/>
    </row>
    <row r="92" spans="14:14">
      <c r="N92" s="44"/>
    </row>
    <row r="93" spans="14:14">
      <c r="N93" s="44"/>
    </row>
    <row r="94" spans="14:14">
      <c r="N94" s="44"/>
    </row>
    <row r="95" spans="14:14">
      <c r="N95" s="44"/>
    </row>
    <row r="96" spans="14:14">
      <c r="N96" s="44"/>
    </row>
    <row r="97" spans="14:14">
      <c r="N97" s="44"/>
    </row>
    <row r="98" spans="14:14">
      <c r="N98" s="44"/>
    </row>
    <row r="99" spans="14:14">
      <c r="N99" s="44"/>
    </row>
    <row r="100" spans="14:14">
      <c r="N100" s="44"/>
    </row>
    <row r="101" spans="14:14">
      <c r="N101" s="44"/>
    </row>
    <row r="102" spans="14:14">
      <c r="N102" s="44"/>
    </row>
    <row r="103" spans="14:14">
      <c r="N103" s="44"/>
    </row>
    <row r="104" spans="14:14">
      <c r="N104" s="44"/>
    </row>
    <row r="105" spans="14:14">
      <c r="N105" s="44"/>
    </row>
    <row r="106" spans="14:14">
      <c r="N106" s="44"/>
    </row>
    <row r="107" spans="14:14">
      <c r="N107" s="44"/>
    </row>
    <row r="108" spans="14:14">
      <c r="N108" s="44"/>
    </row>
    <row r="109" spans="14:14">
      <c r="N109" s="44"/>
    </row>
    <row r="110" spans="14:14">
      <c r="N110" s="44"/>
    </row>
    <row r="111" spans="14:14">
      <c r="N111" s="44"/>
    </row>
    <row r="112" spans="14:14">
      <c r="N112" s="44"/>
    </row>
    <row r="113" spans="14:14">
      <c r="N113" s="44"/>
    </row>
    <row r="114" spans="14:14">
      <c r="N114" s="44"/>
    </row>
    <row r="115" spans="14:14">
      <c r="N115" s="44"/>
    </row>
    <row r="116" spans="14:14">
      <c r="N116" s="44"/>
    </row>
    <row r="117" spans="14:14">
      <c r="N117" s="44"/>
    </row>
    <row r="118" spans="14:14">
      <c r="N118" s="44"/>
    </row>
    <row r="119" spans="14:14">
      <c r="N119" s="44"/>
    </row>
    <row r="120" spans="14:14">
      <c r="N120" s="44"/>
    </row>
    <row r="121" spans="14:14">
      <c r="N121" s="44"/>
    </row>
    <row r="122" spans="14:14">
      <c r="N122" s="44"/>
    </row>
    <row r="123" spans="14:14">
      <c r="N123" s="44"/>
    </row>
    <row r="124" spans="14:14">
      <c r="N124" s="44"/>
    </row>
    <row r="125" spans="14:14">
      <c r="N125" s="44"/>
    </row>
    <row r="126" spans="14:14">
      <c r="N126" s="44"/>
    </row>
    <row r="127" spans="14:14">
      <c r="N127" s="44"/>
    </row>
    <row r="128" spans="14:14">
      <c r="N128" s="44"/>
    </row>
    <row r="129" spans="14:14">
      <c r="N129" s="44"/>
    </row>
    <row r="130" spans="14:14">
      <c r="N130" s="44"/>
    </row>
    <row r="131" spans="14:14">
      <c r="N131" s="44"/>
    </row>
    <row r="132" spans="14:14">
      <c r="N132" s="44"/>
    </row>
    <row r="133" spans="14:14">
      <c r="N133" s="44"/>
    </row>
    <row r="134" spans="14:14">
      <c r="N134" s="44"/>
    </row>
    <row r="135" spans="14:14">
      <c r="N135" s="44"/>
    </row>
    <row r="136" spans="14:14">
      <c r="N136" s="44"/>
    </row>
    <row r="137" spans="14:14">
      <c r="N137" s="44"/>
    </row>
    <row r="138" spans="14:14">
      <c r="N138" s="44"/>
    </row>
    <row r="139" spans="14:14">
      <c r="N139" s="44"/>
    </row>
    <row r="140" spans="14:14">
      <c r="N140" s="44"/>
    </row>
    <row r="141" spans="14:14">
      <c r="N141" s="44"/>
    </row>
    <row r="142" spans="14:14">
      <c r="N142" s="44"/>
    </row>
    <row r="143" spans="14:14">
      <c r="N143" s="44"/>
    </row>
    <row r="144" spans="14:14">
      <c r="N144" s="44"/>
    </row>
    <row r="145" spans="14:14">
      <c r="N145" s="44"/>
    </row>
    <row r="146" spans="14:14">
      <c r="N146" s="44"/>
    </row>
    <row r="147" spans="14:14">
      <c r="N147" s="44"/>
    </row>
    <row r="148" spans="14:14">
      <c r="N148" s="44"/>
    </row>
    <row r="149" spans="14:14">
      <c r="N149" s="44"/>
    </row>
    <row r="150" spans="14:14">
      <c r="N150" s="44"/>
    </row>
    <row r="151" spans="14:14">
      <c r="N151" s="44"/>
    </row>
    <row r="152" spans="14:14">
      <c r="N152" s="44"/>
    </row>
    <row r="153" spans="14:14">
      <c r="N153" s="44"/>
    </row>
    <row r="154" spans="14:14">
      <c r="N154" s="44"/>
    </row>
    <row r="155" spans="14:14">
      <c r="N155" s="44"/>
    </row>
    <row r="156" spans="14:14">
      <c r="N156" s="44"/>
    </row>
    <row r="157" spans="14:14">
      <c r="N157" s="44"/>
    </row>
    <row r="158" spans="14:14">
      <c r="N158" s="44"/>
    </row>
    <row r="159" spans="14:14">
      <c r="N159" s="44"/>
    </row>
    <row r="160" spans="14:14">
      <c r="N160" s="44"/>
    </row>
    <row r="161" spans="14:14">
      <c r="N161" s="44"/>
    </row>
    <row r="162" spans="14:14">
      <c r="N162" s="44"/>
    </row>
    <row r="163" spans="14:14">
      <c r="N163" s="44"/>
    </row>
    <row r="164" spans="14:14">
      <c r="N164" s="44"/>
    </row>
    <row r="165" spans="14:14">
      <c r="N165" s="44"/>
    </row>
    <row r="166" spans="14:14">
      <c r="N166" s="44"/>
    </row>
    <row r="167" spans="14:14">
      <c r="N167" s="44"/>
    </row>
    <row r="168" spans="14:14">
      <c r="N168" s="44"/>
    </row>
    <row r="169" spans="14:14">
      <c r="N169" s="44"/>
    </row>
    <row r="170" spans="14:14">
      <c r="N170" s="44"/>
    </row>
    <row r="171" spans="14:14">
      <c r="N171" s="44"/>
    </row>
    <row r="172" spans="14:14">
      <c r="N172" s="44"/>
    </row>
    <row r="173" spans="14:14">
      <c r="N173" s="44"/>
    </row>
    <row r="174" spans="14:14">
      <c r="N174" s="44"/>
    </row>
    <row r="175" spans="14:14">
      <c r="N175" s="44"/>
    </row>
    <row r="176" spans="14:14">
      <c r="N176" s="44"/>
    </row>
    <row r="177" spans="14:14">
      <c r="N177" s="44"/>
    </row>
    <row r="178" spans="14:14">
      <c r="N178" s="44"/>
    </row>
    <row r="179" spans="14:14">
      <c r="N179" s="44"/>
    </row>
    <row r="180" spans="14:14">
      <c r="N180" s="44"/>
    </row>
    <row r="181" spans="14:14">
      <c r="N181" s="44"/>
    </row>
    <row r="182" spans="14:14">
      <c r="N182" s="44"/>
    </row>
    <row r="183" spans="14:14">
      <c r="N183" s="44"/>
    </row>
    <row r="184" spans="14:14">
      <c r="N184" s="44"/>
    </row>
    <row r="185" spans="14:14">
      <c r="N185" s="44"/>
    </row>
    <row r="186" spans="14:14">
      <c r="N186" s="44"/>
    </row>
    <row r="187" spans="14:14">
      <c r="N187" s="44"/>
    </row>
    <row r="188" spans="14:14">
      <c r="N188" s="44"/>
    </row>
    <row r="189" spans="14:14">
      <c r="N189" s="44"/>
    </row>
    <row r="190" spans="14:14">
      <c r="N190" s="44"/>
    </row>
    <row r="191" spans="14:14">
      <c r="N191" s="44"/>
    </row>
    <row r="192" spans="14:14">
      <c r="N192" s="44"/>
    </row>
    <row r="193" spans="14:14">
      <c r="N193" s="44"/>
    </row>
    <row r="194" spans="14:14">
      <c r="N194" s="44"/>
    </row>
    <row r="195" spans="14:14">
      <c r="N195" s="44"/>
    </row>
    <row r="196" spans="14:14">
      <c r="N196" s="44"/>
    </row>
    <row r="197" spans="14:14">
      <c r="N197" s="44"/>
    </row>
    <row r="198" spans="14:14">
      <c r="N198" s="44"/>
    </row>
    <row r="199" spans="14:14">
      <c r="N199" s="44"/>
    </row>
    <row r="200" spans="14:14">
      <c r="N200" s="44"/>
    </row>
    <row r="201" spans="14:14">
      <c r="N201" s="44"/>
    </row>
    <row r="202" spans="14:14">
      <c r="N202" s="44"/>
    </row>
    <row r="203" spans="14:14">
      <c r="N203" s="44"/>
    </row>
    <row r="204" spans="14:14">
      <c r="N204" s="44"/>
    </row>
    <row r="205" spans="14:14">
      <c r="N205" s="44"/>
    </row>
    <row r="206" spans="14:14">
      <c r="N206" s="44"/>
    </row>
    <row r="207" spans="14:14">
      <c r="N207" s="44"/>
    </row>
    <row r="208" spans="14:14">
      <c r="N208" s="44"/>
    </row>
    <row r="209" spans="14:14">
      <c r="N209" s="44"/>
    </row>
    <row r="210" spans="14:14">
      <c r="N210" s="44"/>
    </row>
    <row r="211" spans="14:14">
      <c r="N211" s="44"/>
    </row>
    <row r="212" spans="14:14">
      <c r="N212" s="44"/>
    </row>
    <row r="213" spans="14:14">
      <c r="N213" s="44"/>
    </row>
    <row r="214" spans="14:14">
      <c r="N214" s="44"/>
    </row>
    <row r="215" spans="14:14">
      <c r="N215" s="44"/>
    </row>
    <row r="216" spans="14:14">
      <c r="N216" s="44"/>
    </row>
    <row r="217" spans="14:14">
      <c r="N217" s="44"/>
    </row>
    <row r="218" spans="14:14">
      <c r="N218" s="44"/>
    </row>
    <row r="219" spans="14:14">
      <c r="N219" s="44"/>
    </row>
    <row r="220" spans="14:14">
      <c r="N220" s="44"/>
    </row>
    <row r="221" spans="14:14">
      <c r="N221" s="44"/>
    </row>
    <row r="222" spans="14:14">
      <c r="N222" s="44"/>
    </row>
    <row r="223" spans="14:14">
      <c r="N223" s="44"/>
    </row>
    <row r="224" spans="14:14">
      <c r="N224" s="44"/>
    </row>
    <row r="225" spans="14:14">
      <c r="N225" s="44"/>
    </row>
    <row r="226" spans="14:14">
      <c r="N226" s="44"/>
    </row>
    <row r="227" spans="14:14">
      <c r="N227" s="44"/>
    </row>
    <row r="228" spans="14:14">
      <c r="N228" s="44"/>
    </row>
    <row r="229" spans="14:14">
      <c r="N229" s="44"/>
    </row>
    <row r="230" spans="14:14">
      <c r="N230" s="44"/>
    </row>
    <row r="231" spans="14:14">
      <c r="N231" s="44"/>
    </row>
    <row r="232" spans="14:14">
      <c r="N232" s="44"/>
    </row>
    <row r="233" spans="14:14">
      <c r="N233" s="44"/>
    </row>
    <row r="234" spans="14:14">
      <c r="N234" s="44"/>
    </row>
    <row r="235" spans="14:14">
      <c r="N235" s="44"/>
    </row>
    <row r="236" spans="14:14">
      <c r="N236" s="44"/>
    </row>
    <row r="237" spans="14:14">
      <c r="N237" s="44"/>
    </row>
    <row r="238" spans="14:14">
      <c r="N238" s="44"/>
    </row>
    <row r="239" spans="14:14">
      <c r="N239" s="70"/>
    </row>
    <row r="240" spans="14:14">
      <c r="N240" s="70"/>
    </row>
    <row r="241" spans="14:14">
      <c r="N241" s="70"/>
    </row>
  </sheetData>
  <sortState ref="A6:N13">
    <sortCondition ref="L6:L13"/>
  </sortState>
  <mergeCells count="4">
    <mergeCell ref="A2:M2"/>
    <mergeCell ref="A3:M3"/>
    <mergeCell ref="A4:M4"/>
    <mergeCell ref="A1:N1"/>
  </mergeCells>
  <phoneticPr fontId="0" type="noConversion"/>
  <pageMargins left="0.15944881889763785" right="0.15944881889763785" top="0.58629921259842532" bottom="0.38944881889763777" header="0" footer="0"/>
  <pageSetup paperSize="9" scale="78" fitToHeight="0" orientation="landscape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0"/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1" enableFormatConditionsCalculation="0">
    <pageSetUpPr fitToPage="1"/>
  </sheetPr>
  <dimension ref="A1:N257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I25" sqref="I25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5.83203125" style="52" customWidth="1"/>
    <col min="4" max="4" width="5.83203125" style="20" customWidth="1"/>
    <col min="5" max="5" width="25.6640625" customWidth="1"/>
    <col min="6" max="6" width="5.6640625" customWidth="1"/>
    <col min="7" max="7" width="6.6640625" style="7" customWidth="1"/>
    <col min="8" max="8" width="9.1640625" style="144" customWidth="1"/>
    <col min="9" max="9" width="11.83203125" style="18" customWidth="1"/>
    <col min="10" max="10" width="9.33203125" style="19" customWidth="1"/>
    <col min="11" max="11" width="10.6640625" style="18" customWidth="1"/>
    <col min="12" max="12" width="10.83203125" style="7" customWidth="1"/>
    <col min="13" max="13" width="48.5" style="25" customWidth="1"/>
    <col min="14" max="14" width="8.33203125" style="74" customWidth="1"/>
  </cols>
  <sheetData>
    <row r="1" spans="1:14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91"/>
    </row>
    <row r="2" spans="1:14" ht="19.5" customHeight="1">
      <c r="A2" s="180" t="s">
        <v>1534</v>
      </c>
      <c r="B2" s="180"/>
      <c r="C2" s="180"/>
      <c r="D2" s="189"/>
      <c r="E2" s="180"/>
      <c r="F2" s="180"/>
      <c r="G2" s="189"/>
      <c r="H2" s="180"/>
      <c r="I2" s="189"/>
      <c r="J2" s="180"/>
      <c r="K2" s="189"/>
      <c r="L2" s="189"/>
      <c r="M2" s="180"/>
    </row>
    <row r="3" spans="1:14" ht="18" customHeight="1">
      <c r="A3" s="182" t="s">
        <v>1542</v>
      </c>
      <c r="B3" s="182"/>
      <c r="C3" s="182"/>
      <c r="D3" s="190"/>
      <c r="E3" s="182"/>
      <c r="F3" s="182"/>
      <c r="G3" s="190"/>
      <c r="H3" s="182"/>
      <c r="I3" s="190"/>
      <c r="J3" s="182"/>
      <c r="K3" s="190"/>
      <c r="L3" s="190"/>
      <c r="M3" s="182"/>
      <c r="N3" s="71" t="s">
        <v>1248</v>
      </c>
    </row>
    <row r="4" spans="1:14" ht="6" customHeight="1">
      <c r="A4" s="183"/>
      <c r="B4" s="183"/>
      <c r="C4" s="183"/>
      <c r="D4" s="204"/>
      <c r="E4" s="183"/>
      <c r="F4" s="183"/>
      <c r="G4" s="204"/>
      <c r="H4" s="183"/>
      <c r="I4" s="204"/>
      <c r="J4" s="183"/>
      <c r="K4" s="204"/>
      <c r="L4" s="204"/>
      <c r="M4" s="183"/>
      <c r="N4" s="72"/>
    </row>
    <row r="5" spans="1:14" ht="15.25" customHeight="1">
      <c r="A5" s="3" t="s">
        <v>1756</v>
      </c>
      <c r="B5" s="5" t="s">
        <v>1757</v>
      </c>
      <c r="C5" s="22" t="s">
        <v>1758</v>
      </c>
      <c r="D5" s="62" t="s">
        <v>1713</v>
      </c>
      <c r="E5" s="4" t="s">
        <v>1578</v>
      </c>
      <c r="F5" s="4" t="s">
        <v>1760</v>
      </c>
      <c r="G5" s="64" t="s">
        <v>1761</v>
      </c>
      <c r="H5" s="142" t="s">
        <v>1708</v>
      </c>
      <c r="I5" s="64" t="s">
        <v>1709</v>
      </c>
      <c r="J5" s="65" t="s">
        <v>1710</v>
      </c>
      <c r="K5" s="64" t="s">
        <v>1711</v>
      </c>
      <c r="L5" s="156" t="s">
        <v>1712</v>
      </c>
      <c r="M5" s="4" t="s">
        <v>1697</v>
      </c>
      <c r="N5" s="75" t="s">
        <v>1241</v>
      </c>
    </row>
    <row r="6" spans="1:14" s="30" customFormat="1">
      <c r="A6" s="27">
        <v>1</v>
      </c>
      <c r="B6" s="28">
        <v>43.32</v>
      </c>
      <c r="C6" s="49"/>
      <c r="D6" s="26">
        <v>1</v>
      </c>
      <c r="E6" s="30" t="s">
        <v>1443</v>
      </c>
      <c r="F6" s="30">
        <v>1992</v>
      </c>
      <c r="G6" s="46" t="s">
        <v>1698</v>
      </c>
      <c r="H6" s="76" t="s">
        <v>1301</v>
      </c>
      <c r="I6" s="35" t="s">
        <v>1434</v>
      </c>
      <c r="J6" s="34">
        <v>41452</v>
      </c>
      <c r="K6" s="44" t="s">
        <v>3270</v>
      </c>
      <c r="L6" s="35" t="s">
        <v>27</v>
      </c>
      <c r="M6" s="24" t="s">
        <v>3209</v>
      </c>
    </row>
    <row r="7" spans="1:14" s="30" customFormat="1">
      <c r="A7" s="27">
        <v>2</v>
      </c>
      <c r="B7" s="28">
        <v>44.37</v>
      </c>
      <c r="C7" s="49"/>
      <c r="D7" s="26">
        <v>2</v>
      </c>
      <c r="E7" s="30" t="s">
        <v>1561</v>
      </c>
      <c r="F7" s="30">
        <v>1976</v>
      </c>
      <c r="G7" s="46" t="s">
        <v>1562</v>
      </c>
      <c r="H7" s="76" t="s">
        <v>1452</v>
      </c>
      <c r="I7" s="35" t="s">
        <v>1434</v>
      </c>
      <c r="J7" s="34">
        <v>41467</v>
      </c>
      <c r="K7" s="35"/>
      <c r="L7" s="35" t="s">
        <v>1100</v>
      </c>
      <c r="M7" s="24" t="s">
        <v>3181</v>
      </c>
    </row>
    <row r="8" spans="1:14" s="30" customFormat="1">
      <c r="A8" s="27">
        <v>3</v>
      </c>
      <c r="B8" s="28">
        <v>44.8</v>
      </c>
      <c r="C8" s="49"/>
      <c r="D8" s="26">
        <v>1</v>
      </c>
      <c r="E8" s="30" t="s">
        <v>1443</v>
      </c>
      <c r="F8" s="30">
        <v>1992</v>
      </c>
      <c r="G8" s="46" t="s">
        <v>1698</v>
      </c>
      <c r="H8" s="76" t="s">
        <v>1301</v>
      </c>
      <c r="I8" s="35" t="s">
        <v>1434</v>
      </c>
      <c r="J8" s="34">
        <v>41419</v>
      </c>
      <c r="K8" s="44"/>
      <c r="L8" s="35" t="s">
        <v>27</v>
      </c>
      <c r="M8" s="24" t="s">
        <v>3180</v>
      </c>
    </row>
    <row r="9" spans="1:14" s="30" customFormat="1">
      <c r="A9" s="27">
        <v>4</v>
      </c>
      <c r="B9" s="28">
        <v>44.94</v>
      </c>
      <c r="C9" s="49"/>
      <c r="D9" s="26">
        <v>3</v>
      </c>
      <c r="E9" s="30" t="s">
        <v>1351</v>
      </c>
      <c r="F9" s="30">
        <v>1989</v>
      </c>
      <c r="G9" s="46" t="s">
        <v>1562</v>
      </c>
      <c r="H9" s="76" t="s">
        <v>1579</v>
      </c>
      <c r="I9" s="35" t="s">
        <v>1434</v>
      </c>
      <c r="J9" s="34">
        <v>41467</v>
      </c>
      <c r="K9" s="44"/>
      <c r="L9" s="35" t="s">
        <v>2055</v>
      </c>
      <c r="M9" s="24" t="s">
        <v>3323</v>
      </c>
    </row>
    <row r="10" spans="1:14" s="30" customFormat="1">
      <c r="A10" s="27">
        <v>5</v>
      </c>
      <c r="B10" s="28">
        <v>45.28</v>
      </c>
      <c r="C10" s="49"/>
      <c r="D10" s="26">
        <v>3</v>
      </c>
      <c r="E10" s="30" t="s">
        <v>1351</v>
      </c>
      <c r="F10" s="30">
        <v>1989</v>
      </c>
      <c r="G10" s="46" t="s">
        <v>1562</v>
      </c>
      <c r="H10" s="76" t="s">
        <v>1579</v>
      </c>
      <c r="I10" s="35" t="s">
        <v>1434</v>
      </c>
      <c r="J10" s="34">
        <v>41419</v>
      </c>
      <c r="K10" s="44"/>
      <c r="L10" s="35" t="s">
        <v>2055</v>
      </c>
      <c r="M10" s="24" t="s">
        <v>3182</v>
      </c>
    </row>
    <row r="11" spans="1:14" s="30" customFormat="1">
      <c r="A11" s="27">
        <v>6</v>
      </c>
      <c r="B11" s="28">
        <v>45.34</v>
      </c>
      <c r="C11" s="49"/>
      <c r="D11" s="26">
        <v>4</v>
      </c>
      <c r="E11" s="30" t="s">
        <v>1442</v>
      </c>
      <c r="F11" s="30">
        <v>1991</v>
      </c>
      <c r="G11" s="46" t="s">
        <v>1698</v>
      </c>
      <c r="H11" s="76" t="s">
        <v>1567</v>
      </c>
      <c r="I11" s="35" t="s">
        <v>1434</v>
      </c>
      <c r="J11" s="34">
        <v>41467</v>
      </c>
      <c r="K11" s="44"/>
      <c r="L11" s="35" t="s">
        <v>2060</v>
      </c>
      <c r="M11" s="24" t="s">
        <v>3324</v>
      </c>
    </row>
    <row r="12" spans="1:14" s="30" customFormat="1">
      <c r="A12" s="27">
        <v>7</v>
      </c>
      <c r="B12" s="28">
        <v>45.99</v>
      </c>
      <c r="C12" s="49"/>
      <c r="D12" s="26">
        <v>4</v>
      </c>
      <c r="E12" s="30" t="s">
        <v>1442</v>
      </c>
      <c r="F12" s="30">
        <v>1992</v>
      </c>
      <c r="G12" s="46" t="s">
        <v>1698</v>
      </c>
      <c r="H12" s="76" t="s">
        <v>1567</v>
      </c>
      <c r="I12" s="35" t="s">
        <v>1434</v>
      </c>
      <c r="J12" s="34">
        <v>41419</v>
      </c>
      <c r="K12" s="44"/>
      <c r="L12" s="35" t="s">
        <v>2060</v>
      </c>
      <c r="M12" s="24" t="s">
        <v>3183</v>
      </c>
    </row>
    <row r="13" spans="1:14" s="30" customFormat="1">
      <c r="A13" s="27">
        <v>8</v>
      </c>
      <c r="B13" s="28">
        <v>46.22</v>
      </c>
      <c r="C13" s="49"/>
      <c r="D13" s="26">
        <v>8</v>
      </c>
      <c r="E13" s="30" t="s">
        <v>1442</v>
      </c>
      <c r="F13" s="30">
        <v>1992</v>
      </c>
      <c r="G13" s="46" t="s">
        <v>1698</v>
      </c>
      <c r="H13" s="76" t="s">
        <v>1567</v>
      </c>
      <c r="I13" s="35" t="s">
        <v>3203</v>
      </c>
      <c r="J13" s="34">
        <v>41433</v>
      </c>
      <c r="K13" s="44"/>
      <c r="L13" s="35" t="s">
        <v>2060</v>
      </c>
      <c r="M13" s="24" t="s">
        <v>3210</v>
      </c>
    </row>
    <row r="14" spans="1:14" s="30" customFormat="1">
      <c r="A14" s="27">
        <v>9</v>
      </c>
      <c r="B14" s="28">
        <v>46.3</v>
      </c>
      <c r="C14" s="49"/>
      <c r="D14" s="26">
        <v>5</v>
      </c>
      <c r="E14" s="30" t="s">
        <v>906</v>
      </c>
      <c r="F14" s="30">
        <v>1995</v>
      </c>
      <c r="G14" s="46" t="s">
        <v>1763</v>
      </c>
      <c r="H14" s="76" t="s">
        <v>1355</v>
      </c>
      <c r="I14" s="35" t="s">
        <v>1434</v>
      </c>
      <c r="J14" s="34">
        <v>41467</v>
      </c>
      <c r="K14" s="44"/>
      <c r="L14" s="35" t="s">
        <v>27</v>
      </c>
      <c r="M14" s="24" t="s">
        <v>3325</v>
      </c>
      <c r="N14" s="44"/>
    </row>
    <row r="15" spans="1:14" s="30" customFormat="1">
      <c r="A15" s="27">
        <v>10</v>
      </c>
      <c r="B15" s="28">
        <v>46.57</v>
      </c>
      <c r="C15" s="49"/>
      <c r="D15" s="26">
        <v>1</v>
      </c>
      <c r="E15" s="30" t="s">
        <v>906</v>
      </c>
      <c r="F15" s="30">
        <v>1995</v>
      </c>
      <c r="G15" s="46" t="s">
        <v>1763</v>
      </c>
      <c r="H15" s="76" t="s">
        <v>1355</v>
      </c>
      <c r="I15" s="35" t="s">
        <v>1434</v>
      </c>
      <c r="J15" s="34">
        <v>41440</v>
      </c>
      <c r="K15" s="44"/>
      <c r="L15" s="35" t="s">
        <v>27</v>
      </c>
      <c r="M15" s="24" t="s">
        <v>3234</v>
      </c>
      <c r="N15" s="44"/>
    </row>
    <row r="16" spans="1:14" s="30" customFormat="1">
      <c r="A16" s="27">
        <v>11</v>
      </c>
      <c r="B16" s="28">
        <v>46.93</v>
      </c>
      <c r="C16" s="49"/>
      <c r="D16" s="26">
        <v>2</v>
      </c>
      <c r="E16" s="30" t="s">
        <v>1443</v>
      </c>
      <c r="F16" s="30">
        <v>1994</v>
      </c>
      <c r="G16" s="46" t="s">
        <v>1763</v>
      </c>
      <c r="H16" s="76" t="s">
        <v>1301</v>
      </c>
      <c r="I16" s="35" t="s">
        <v>1434</v>
      </c>
      <c r="J16" s="34">
        <v>41440</v>
      </c>
      <c r="K16" s="44"/>
      <c r="L16" s="35" t="s">
        <v>571</v>
      </c>
      <c r="M16" s="24" t="s">
        <v>3235</v>
      </c>
    </row>
    <row r="17" spans="1:14" s="30" customFormat="1">
      <c r="A17" s="27">
        <v>12</v>
      </c>
      <c r="B17" s="28">
        <v>47.41</v>
      </c>
      <c r="C17" s="49"/>
      <c r="D17" s="26">
        <v>6</v>
      </c>
      <c r="E17" s="30" t="s">
        <v>1442</v>
      </c>
      <c r="F17" s="30">
        <v>1989</v>
      </c>
      <c r="G17" s="46" t="s">
        <v>1562</v>
      </c>
      <c r="H17" s="76" t="s">
        <v>1567</v>
      </c>
      <c r="I17" s="35" t="s">
        <v>1434</v>
      </c>
      <c r="J17" s="34">
        <v>41467</v>
      </c>
      <c r="K17" s="44"/>
      <c r="L17" s="35" t="s">
        <v>2060</v>
      </c>
      <c r="M17" s="24" t="s">
        <v>3326</v>
      </c>
    </row>
    <row r="18" spans="1:14" s="30" customFormat="1">
      <c r="A18" s="27">
        <v>13</v>
      </c>
      <c r="B18" s="28">
        <v>50.79</v>
      </c>
      <c r="C18" s="49"/>
      <c r="D18" s="26">
        <v>2</v>
      </c>
      <c r="E18" s="30" t="s">
        <v>1561</v>
      </c>
      <c r="F18" s="30">
        <v>1996</v>
      </c>
      <c r="G18" s="46" t="s">
        <v>1419</v>
      </c>
      <c r="H18" s="76" t="s">
        <v>1452</v>
      </c>
      <c r="I18" s="35" t="s">
        <v>1434</v>
      </c>
      <c r="J18" s="34">
        <v>41452</v>
      </c>
      <c r="K18" s="35"/>
      <c r="L18" s="35" t="s">
        <v>2054</v>
      </c>
      <c r="M18" s="24" t="s">
        <v>3269</v>
      </c>
    </row>
    <row r="19" spans="1:14" s="30" customFormat="1">
      <c r="A19" s="27">
        <v>14</v>
      </c>
      <c r="B19" s="28">
        <v>51.31</v>
      </c>
      <c r="C19" s="49"/>
      <c r="D19" s="26">
        <v>2</v>
      </c>
      <c r="E19" s="30" t="s">
        <v>1442</v>
      </c>
      <c r="F19" s="30">
        <v>1996</v>
      </c>
      <c r="G19" s="46" t="s">
        <v>1419</v>
      </c>
      <c r="H19" s="76" t="s">
        <v>1567</v>
      </c>
      <c r="I19" s="35" t="s">
        <v>1434</v>
      </c>
      <c r="J19" s="34">
        <v>41412</v>
      </c>
      <c r="K19" s="35"/>
      <c r="L19" s="35" t="s">
        <v>1102</v>
      </c>
      <c r="M19" s="24" t="s">
        <v>3150</v>
      </c>
      <c r="N19" s="35"/>
    </row>
    <row r="20" spans="1:14" s="30" customFormat="1">
      <c r="A20" s="27">
        <v>15</v>
      </c>
      <c r="B20" s="28">
        <v>51.41</v>
      </c>
      <c r="C20" s="49"/>
      <c r="D20" s="26">
        <v>3</v>
      </c>
      <c r="E20" s="30" t="s">
        <v>1442</v>
      </c>
      <c r="F20" s="30">
        <v>1994</v>
      </c>
      <c r="G20" s="46" t="s">
        <v>1763</v>
      </c>
      <c r="H20" s="76" t="s">
        <v>1567</v>
      </c>
      <c r="I20" s="35" t="s">
        <v>1434</v>
      </c>
      <c r="J20" s="34">
        <v>41440</v>
      </c>
      <c r="K20" s="44"/>
      <c r="L20" s="35" t="s">
        <v>2060</v>
      </c>
      <c r="M20" s="24" t="s">
        <v>3236</v>
      </c>
    </row>
    <row r="21" spans="1:14" s="30" customFormat="1">
      <c r="A21" s="27">
        <v>16</v>
      </c>
      <c r="B21" s="28">
        <v>52.61</v>
      </c>
      <c r="C21" s="49"/>
      <c r="D21" s="26">
        <v>1</v>
      </c>
      <c r="E21" s="30" t="s">
        <v>1442</v>
      </c>
      <c r="F21" s="30">
        <v>1996</v>
      </c>
      <c r="G21" s="46" t="s">
        <v>1419</v>
      </c>
      <c r="H21" s="76" t="s">
        <v>1567</v>
      </c>
      <c r="I21" s="35" t="s">
        <v>1434</v>
      </c>
      <c r="J21" s="34">
        <v>41392</v>
      </c>
      <c r="K21" s="35"/>
      <c r="L21" s="35" t="s">
        <v>1102</v>
      </c>
      <c r="M21" s="24" t="s">
        <v>3018</v>
      </c>
      <c r="N21" s="35"/>
    </row>
    <row r="22" spans="1:14" s="30" customFormat="1">
      <c r="A22" s="27">
        <v>17</v>
      </c>
      <c r="B22" s="28">
        <v>52.63</v>
      </c>
      <c r="C22" s="49"/>
      <c r="D22" s="26">
        <v>3</v>
      </c>
      <c r="E22" s="30" t="s">
        <v>1561</v>
      </c>
      <c r="F22" s="30">
        <v>1996</v>
      </c>
      <c r="G22" s="46" t="s">
        <v>1419</v>
      </c>
      <c r="H22" s="76" t="s">
        <v>1452</v>
      </c>
      <c r="I22" s="35" t="s">
        <v>1434</v>
      </c>
      <c r="J22" s="34">
        <v>41412</v>
      </c>
      <c r="K22" s="35"/>
      <c r="L22" s="35" t="s">
        <v>2054</v>
      </c>
      <c r="M22" s="24" t="s">
        <v>3151</v>
      </c>
    </row>
    <row r="23" spans="1:14" s="30" customFormat="1">
      <c r="A23" s="27">
        <v>18</v>
      </c>
      <c r="B23" s="28">
        <v>53.4</v>
      </c>
      <c r="C23" s="49"/>
      <c r="D23" s="26">
        <v>4</v>
      </c>
      <c r="E23" s="30" t="s">
        <v>1443</v>
      </c>
      <c r="F23" s="30">
        <v>1996</v>
      </c>
      <c r="G23" s="46" t="s">
        <v>1419</v>
      </c>
      <c r="H23" s="76" t="s">
        <v>1301</v>
      </c>
      <c r="I23" s="35" t="s">
        <v>1434</v>
      </c>
      <c r="J23" s="34">
        <v>41412</v>
      </c>
      <c r="K23" s="44"/>
      <c r="L23" s="35" t="s">
        <v>571</v>
      </c>
      <c r="M23" s="24" t="s">
        <v>3152</v>
      </c>
    </row>
    <row r="24" spans="1:14" s="30" customFormat="1">
      <c r="A24" s="27"/>
      <c r="B24" s="28"/>
      <c r="C24" s="49"/>
      <c r="D24" s="26"/>
      <c r="E24" s="30" t="s">
        <v>1443</v>
      </c>
      <c r="G24" s="46" t="s">
        <v>1562</v>
      </c>
      <c r="H24" s="76" t="s">
        <v>1301</v>
      </c>
      <c r="I24" s="35"/>
      <c r="J24" s="34"/>
      <c r="K24" s="44"/>
      <c r="L24" s="35" t="s">
        <v>1440</v>
      </c>
      <c r="M24" s="24"/>
    </row>
    <row r="25" spans="1:14" s="30" customFormat="1">
      <c r="A25" s="27"/>
      <c r="B25" s="28"/>
      <c r="C25" s="49"/>
      <c r="D25" s="26"/>
      <c r="E25" s="30" t="s">
        <v>1561</v>
      </c>
      <c r="G25" s="46" t="s">
        <v>1698</v>
      </c>
      <c r="H25" s="76" t="s">
        <v>1452</v>
      </c>
      <c r="I25" s="35"/>
      <c r="J25" s="34"/>
      <c r="K25" s="35"/>
      <c r="L25" s="35" t="s">
        <v>2170</v>
      </c>
      <c r="M25" s="24"/>
    </row>
    <row r="26" spans="1:14" s="30" customFormat="1">
      <c r="A26" s="27"/>
      <c r="B26" s="28"/>
      <c r="C26" s="49"/>
      <c r="D26" s="26"/>
      <c r="E26" s="30" t="s">
        <v>1742</v>
      </c>
      <c r="G26" s="46" t="s">
        <v>1419</v>
      </c>
      <c r="H26" s="76" t="s">
        <v>1693</v>
      </c>
      <c r="I26" s="35"/>
      <c r="J26" s="34"/>
      <c r="K26" s="44"/>
      <c r="L26" s="35" t="s">
        <v>1101</v>
      </c>
      <c r="M26" s="24"/>
    </row>
    <row r="27" spans="1:14" s="30" customFormat="1">
      <c r="A27" s="27"/>
      <c r="B27" s="28"/>
      <c r="C27" s="49"/>
      <c r="D27" s="26"/>
      <c r="E27" s="30" t="s">
        <v>1561</v>
      </c>
      <c r="G27" s="46" t="s">
        <v>1763</v>
      </c>
      <c r="H27" s="76" t="s">
        <v>1452</v>
      </c>
      <c r="I27" s="35"/>
      <c r="J27" s="34"/>
      <c r="K27" s="35"/>
      <c r="L27" s="35" t="s">
        <v>2053</v>
      </c>
      <c r="M27" s="24"/>
    </row>
    <row r="28" spans="1:14" s="30" customFormat="1">
      <c r="A28" s="27"/>
      <c r="B28" s="28"/>
      <c r="C28" s="49"/>
      <c r="D28" s="26"/>
      <c r="E28" s="30" t="s">
        <v>1351</v>
      </c>
      <c r="G28" s="46" t="s">
        <v>1698</v>
      </c>
      <c r="H28" s="76" t="s">
        <v>1579</v>
      </c>
      <c r="I28" s="35"/>
      <c r="J28" s="34"/>
      <c r="K28" s="44"/>
      <c r="L28" s="35" t="s">
        <v>2055</v>
      </c>
      <c r="M28" s="24"/>
    </row>
    <row r="29" spans="1:14" s="30" customFormat="1">
      <c r="A29" s="27"/>
      <c r="B29" s="28"/>
      <c r="C29" s="49"/>
      <c r="D29" s="26"/>
      <c r="E29" s="30" t="s">
        <v>1351</v>
      </c>
      <c r="G29" s="46" t="s">
        <v>1763</v>
      </c>
      <c r="H29" s="76" t="s">
        <v>1579</v>
      </c>
      <c r="I29" s="35"/>
      <c r="J29" s="34"/>
      <c r="K29" s="44"/>
      <c r="L29" s="35" t="s">
        <v>2056</v>
      </c>
      <c r="M29" s="24"/>
    </row>
    <row r="30" spans="1:14" s="30" customFormat="1">
      <c r="A30" s="27"/>
      <c r="B30" s="28"/>
      <c r="C30" s="49"/>
      <c r="D30" s="26"/>
      <c r="E30" s="30" t="s">
        <v>1351</v>
      </c>
      <c r="G30" s="46" t="s">
        <v>1698</v>
      </c>
      <c r="H30" s="76" t="s">
        <v>1579</v>
      </c>
      <c r="I30" s="35"/>
      <c r="J30" s="34"/>
      <c r="K30" s="44"/>
      <c r="L30" s="35" t="s">
        <v>2055</v>
      </c>
      <c r="M30" s="24"/>
    </row>
    <row r="31" spans="1:14" s="30" customFormat="1">
      <c r="A31" s="27"/>
      <c r="B31" s="28"/>
      <c r="C31" s="49"/>
      <c r="D31" s="26"/>
      <c r="E31" s="30" t="s">
        <v>1351</v>
      </c>
      <c r="G31" s="46" t="s">
        <v>1419</v>
      </c>
      <c r="H31" s="76" t="s">
        <v>1579</v>
      </c>
      <c r="I31" s="35"/>
      <c r="J31" s="34"/>
      <c r="K31" s="44"/>
      <c r="L31" s="35" t="s">
        <v>2057</v>
      </c>
      <c r="M31" s="24"/>
    </row>
    <row r="32" spans="1:14" s="30" customFormat="1">
      <c r="A32" s="27"/>
      <c r="B32" s="28"/>
      <c r="C32" s="49"/>
      <c r="D32" s="26"/>
      <c r="E32" s="30" t="s">
        <v>907</v>
      </c>
      <c r="G32" s="46" t="s">
        <v>1698</v>
      </c>
      <c r="H32" s="76" t="s">
        <v>1369</v>
      </c>
      <c r="I32" s="35"/>
      <c r="J32" s="34"/>
      <c r="K32" s="35"/>
      <c r="L32" s="35" t="s">
        <v>2058</v>
      </c>
      <c r="M32" s="24"/>
    </row>
    <row r="33" spans="1:14" s="30" customFormat="1">
      <c r="A33" s="27"/>
      <c r="B33" s="28"/>
      <c r="C33" s="49"/>
      <c r="D33" s="26"/>
      <c r="E33" s="30" t="s">
        <v>1742</v>
      </c>
      <c r="G33" s="46" t="s">
        <v>1698</v>
      </c>
      <c r="H33" s="76" t="s">
        <v>1693</v>
      </c>
      <c r="I33" s="35"/>
      <c r="J33" s="34"/>
      <c r="K33" s="35"/>
      <c r="L33" s="35" t="s">
        <v>928</v>
      </c>
      <c r="M33" s="24"/>
      <c r="N33" s="35"/>
    </row>
    <row r="34" spans="1:14" s="30" customFormat="1">
      <c r="A34" s="27"/>
      <c r="B34" s="28"/>
      <c r="C34" s="49"/>
      <c r="D34" s="26"/>
      <c r="E34" s="30" t="s">
        <v>906</v>
      </c>
      <c r="G34" s="46" t="s">
        <v>1419</v>
      </c>
      <c r="H34" s="76" t="s">
        <v>1355</v>
      </c>
      <c r="I34" s="35"/>
      <c r="J34" s="34"/>
      <c r="K34" s="44"/>
      <c r="L34" s="35" t="s">
        <v>2059</v>
      </c>
      <c r="M34" s="24"/>
      <c r="N34" s="44"/>
    </row>
    <row r="35" spans="1:14" s="30" customFormat="1">
      <c r="A35" s="27"/>
      <c r="B35" s="28"/>
      <c r="C35" s="49"/>
      <c r="D35" s="26"/>
      <c r="E35" s="30" t="s">
        <v>1322</v>
      </c>
      <c r="G35" s="46" t="s">
        <v>1419</v>
      </c>
      <c r="H35" s="76" t="s">
        <v>1723</v>
      </c>
      <c r="I35" s="35"/>
      <c r="J35" s="34"/>
      <c r="K35" s="35"/>
      <c r="L35" s="35" t="s">
        <v>1103</v>
      </c>
      <c r="M35" s="24"/>
      <c r="N35" s="44"/>
    </row>
    <row r="36" spans="1:14" s="30" customFormat="1">
      <c r="A36" s="27"/>
      <c r="B36" s="28"/>
      <c r="C36" s="49"/>
      <c r="D36" s="26"/>
      <c r="G36" s="31"/>
      <c r="H36" s="76"/>
      <c r="I36" s="35"/>
      <c r="J36" s="34"/>
      <c r="K36" s="35"/>
      <c r="L36" s="35"/>
      <c r="M36" s="24"/>
      <c r="N36" s="44"/>
    </row>
    <row r="37" spans="1:14" s="30" customFormat="1">
      <c r="A37" s="27"/>
      <c r="B37" s="28"/>
      <c r="C37" s="49"/>
      <c r="D37" s="26"/>
      <c r="G37" s="31"/>
      <c r="H37" s="76"/>
      <c r="I37" s="35"/>
      <c r="J37" s="34"/>
      <c r="K37" s="35"/>
      <c r="L37" s="35"/>
      <c r="M37" s="24"/>
      <c r="N37" s="44"/>
    </row>
    <row r="38" spans="1:14" s="30" customFormat="1">
      <c r="A38" s="27"/>
      <c r="B38" s="28"/>
      <c r="C38" s="49"/>
      <c r="D38" s="26"/>
      <c r="G38" s="31"/>
      <c r="H38" s="76"/>
      <c r="I38" s="35"/>
      <c r="J38" s="34"/>
      <c r="K38" s="35"/>
      <c r="L38" s="35"/>
      <c r="M38" s="24"/>
      <c r="N38" s="44"/>
    </row>
    <row r="39" spans="1:14" s="30" customFormat="1">
      <c r="A39" s="27"/>
      <c r="B39" s="28"/>
      <c r="C39" s="49"/>
      <c r="D39" s="26"/>
      <c r="G39" s="31"/>
      <c r="H39" s="76"/>
      <c r="I39" s="35"/>
      <c r="J39" s="34"/>
      <c r="K39" s="35"/>
      <c r="L39" s="35"/>
      <c r="M39" s="24"/>
      <c r="N39" s="44"/>
    </row>
    <row r="40" spans="1:14" s="30" customFormat="1">
      <c r="A40" s="27"/>
      <c r="B40" s="28"/>
      <c r="C40" s="49"/>
      <c r="D40" s="26"/>
      <c r="G40" s="31"/>
      <c r="H40" s="76"/>
      <c r="I40" s="35"/>
      <c r="J40" s="34"/>
      <c r="K40" s="35"/>
      <c r="L40" s="35"/>
      <c r="M40" s="24"/>
      <c r="N40" s="44"/>
    </row>
    <row r="41" spans="1:14">
      <c r="E41" s="1"/>
      <c r="F41" s="1"/>
      <c r="G41" s="9"/>
      <c r="I41" s="7"/>
      <c r="K41" s="7"/>
      <c r="N41" s="44"/>
    </row>
    <row r="42" spans="1:14">
      <c r="E42" s="1"/>
      <c r="F42" s="1"/>
      <c r="G42" s="9"/>
      <c r="I42" s="7"/>
      <c r="K42" s="7"/>
      <c r="N42" s="44"/>
    </row>
    <row r="43" spans="1:14">
      <c r="G43" s="9"/>
      <c r="N43" s="44"/>
    </row>
    <row r="44" spans="1:14">
      <c r="G44" s="9"/>
      <c r="N44" s="44"/>
    </row>
    <row r="45" spans="1:14">
      <c r="G45" s="9"/>
      <c r="N45" s="44"/>
    </row>
    <row r="46" spans="1:14">
      <c r="G46" s="9"/>
      <c r="N46" s="44"/>
    </row>
    <row r="47" spans="1:14">
      <c r="N47" s="44"/>
    </row>
    <row r="48" spans="1:14">
      <c r="N48" s="44"/>
    </row>
    <row r="49" spans="14:14">
      <c r="N49" s="44"/>
    </row>
    <row r="50" spans="14:14">
      <c r="N50" s="44"/>
    </row>
    <row r="51" spans="14:14">
      <c r="N51" s="44"/>
    </row>
    <row r="52" spans="14:14">
      <c r="N52" s="44"/>
    </row>
    <row r="53" spans="14:14">
      <c r="N53" s="44"/>
    </row>
    <row r="54" spans="14:14">
      <c r="N54" s="44"/>
    </row>
    <row r="55" spans="14:14">
      <c r="N55" s="44"/>
    </row>
    <row r="56" spans="14:14">
      <c r="N56" s="44"/>
    </row>
    <row r="57" spans="14:14">
      <c r="N57" s="44"/>
    </row>
    <row r="58" spans="14:14">
      <c r="N58" s="44"/>
    </row>
    <row r="59" spans="14:14">
      <c r="N59" s="44"/>
    </row>
    <row r="60" spans="14:14">
      <c r="N60" s="44"/>
    </row>
    <row r="61" spans="14:14">
      <c r="N61" s="44"/>
    </row>
    <row r="62" spans="14:14">
      <c r="N62" s="44"/>
    </row>
    <row r="63" spans="14:14">
      <c r="N63" s="44"/>
    </row>
    <row r="64" spans="14:14">
      <c r="N64" s="44"/>
    </row>
    <row r="65" spans="14:14">
      <c r="N65" s="44"/>
    </row>
    <row r="66" spans="14:14">
      <c r="N66" s="44"/>
    </row>
    <row r="67" spans="14:14">
      <c r="N67" s="44"/>
    </row>
    <row r="68" spans="14:14">
      <c r="N68" s="44"/>
    </row>
    <row r="69" spans="14:14">
      <c r="N69" s="44"/>
    </row>
    <row r="70" spans="14:14">
      <c r="N70" s="44"/>
    </row>
    <row r="71" spans="14:14">
      <c r="N71" s="44"/>
    </row>
    <row r="72" spans="14:14">
      <c r="N72" s="44"/>
    </row>
    <row r="73" spans="14:14">
      <c r="N73" s="44"/>
    </row>
    <row r="74" spans="14:14">
      <c r="N74" s="44"/>
    </row>
    <row r="75" spans="14:14">
      <c r="N75" s="44"/>
    </row>
    <row r="76" spans="14:14">
      <c r="N76" s="44"/>
    </row>
    <row r="77" spans="14:14">
      <c r="N77" s="44"/>
    </row>
    <row r="78" spans="14:14">
      <c r="N78" s="44"/>
    </row>
    <row r="79" spans="14:14">
      <c r="N79" s="44"/>
    </row>
    <row r="80" spans="14:14">
      <c r="N80" s="44"/>
    </row>
    <row r="81" spans="14:14">
      <c r="N81" s="44"/>
    </row>
    <row r="82" spans="14:14">
      <c r="N82" s="44"/>
    </row>
    <row r="83" spans="14:14">
      <c r="N83" s="44"/>
    </row>
    <row r="84" spans="14:14">
      <c r="N84" s="44"/>
    </row>
    <row r="85" spans="14:14">
      <c r="N85" s="44"/>
    </row>
    <row r="86" spans="14:14">
      <c r="N86" s="44"/>
    </row>
    <row r="87" spans="14:14">
      <c r="N87" s="44"/>
    </row>
    <row r="88" spans="14:14">
      <c r="N88" s="44"/>
    </row>
    <row r="89" spans="14:14">
      <c r="N89" s="44"/>
    </row>
    <row r="90" spans="14:14">
      <c r="N90" s="44"/>
    </row>
    <row r="91" spans="14:14">
      <c r="N91" s="44"/>
    </row>
    <row r="92" spans="14:14">
      <c r="N92" s="44"/>
    </row>
    <row r="93" spans="14:14">
      <c r="N93" s="44"/>
    </row>
    <row r="94" spans="14:14">
      <c r="N94" s="44"/>
    </row>
    <row r="95" spans="14:14">
      <c r="N95" s="44"/>
    </row>
    <row r="96" spans="14:14">
      <c r="N96" s="44"/>
    </row>
    <row r="97" spans="14:14">
      <c r="N97" s="44"/>
    </row>
    <row r="98" spans="14:14">
      <c r="N98" s="44"/>
    </row>
    <row r="99" spans="14:14">
      <c r="N99" s="44"/>
    </row>
    <row r="100" spans="14:14">
      <c r="N100" s="44"/>
    </row>
    <row r="101" spans="14:14">
      <c r="N101" s="44"/>
    </row>
    <row r="102" spans="14:14">
      <c r="N102" s="44"/>
    </row>
    <row r="103" spans="14:14">
      <c r="N103" s="44"/>
    </row>
    <row r="104" spans="14:14">
      <c r="N104" s="44"/>
    </row>
    <row r="105" spans="14:14">
      <c r="N105" s="44"/>
    </row>
    <row r="106" spans="14:14">
      <c r="N106" s="44"/>
    </row>
    <row r="107" spans="14:14">
      <c r="N107" s="44"/>
    </row>
    <row r="108" spans="14:14">
      <c r="N108" s="44"/>
    </row>
    <row r="109" spans="14:14">
      <c r="N109" s="44"/>
    </row>
    <row r="110" spans="14:14">
      <c r="N110" s="44"/>
    </row>
    <row r="111" spans="14:14">
      <c r="N111" s="44"/>
    </row>
    <row r="112" spans="14:14">
      <c r="N112" s="44"/>
    </row>
    <row r="113" spans="14:14">
      <c r="N113" s="44"/>
    </row>
    <row r="114" spans="14:14">
      <c r="N114" s="44"/>
    </row>
    <row r="115" spans="14:14">
      <c r="N115" s="44"/>
    </row>
    <row r="116" spans="14:14">
      <c r="N116" s="44"/>
    </row>
    <row r="117" spans="14:14">
      <c r="N117" s="44"/>
    </row>
    <row r="118" spans="14:14">
      <c r="N118" s="44"/>
    </row>
    <row r="119" spans="14:14">
      <c r="N119" s="44"/>
    </row>
    <row r="120" spans="14:14">
      <c r="N120" s="44"/>
    </row>
    <row r="121" spans="14:14">
      <c r="N121" s="44"/>
    </row>
    <row r="122" spans="14:14">
      <c r="N122" s="44"/>
    </row>
    <row r="123" spans="14:14">
      <c r="N123" s="44"/>
    </row>
    <row r="124" spans="14:14">
      <c r="N124" s="44"/>
    </row>
    <row r="125" spans="14:14">
      <c r="N125" s="44"/>
    </row>
    <row r="126" spans="14:14">
      <c r="N126" s="44"/>
    </row>
    <row r="127" spans="14:14">
      <c r="N127" s="44"/>
    </row>
    <row r="128" spans="14:14">
      <c r="N128" s="44"/>
    </row>
    <row r="129" spans="14:14">
      <c r="N129" s="44"/>
    </row>
    <row r="130" spans="14:14">
      <c r="N130" s="44"/>
    </row>
    <row r="131" spans="14:14">
      <c r="N131" s="44"/>
    </row>
    <row r="132" spans="14:14">
      <c r="N132" s="44"/>
    </row>
    <row r="133" spans="14:14">
      <c r="N133" s="44"/>
    </row>
    <row r="134" spans="14:14">
      <c r="N134" s="44"/>
    </row>
    <row r="135" spans="14:14">
      <c r="N135" s="44"/>
    </row>
    <row r="136" spans="14:14">
      <c r="N136" s="44"/>
    </row>
    <row r="137" spans="14:14">
      <c r="N137" s="44"/>
    </row>
    <row r="138" spans="14:14">
      <c r="N138" s="44"/>
    </row>
    <row r="139" spans="14:14">
      <c r="N139" s="44"/>
    </row>
    <row r="140" spans="14:14">
      <c r="N140" s="44"/>
    </row>
    <row r="141" spans="14:14">
      <c r="N141" s="44"/>
    </row>
    <row r="142" spans="14:14">
      <c r="N142" s="44"/>
    </row>
    <row r="143" spans="14:14">
      <c r="N143" s="44"/>
    </row>
    <row r="144" spans="14:14">
      <c r="N144" s="44"/>
    </row>
    <row r="145" spans="14:14">
      <c r="N145" s="44"/>
    </row>
    <row r="146" spans="14:14">
      <c r="N146" s="44"/>
    </row>
    <row r="147" spans="14:14">
      <c r="N147" s="44"/>
    </row>
    <row r="148" spans="14:14">
      <c r="N148" s="44"/>
    </row>
    <row r="149" spans="14:14">
      <c r="N149" s="44"/>
    </row>
    <row r="150" spans="14:14">
      <c r="N150" s="44"/>
    </row>
    <row r="151" spans="14:14">
      <c r="N151" s="44"/>
    </row>
    <row r="152" spans="14:14">
      <c r="N152" s="44"/>
    </row>
    <row r="153" spans="14:14">
      <c r="N153" s="44"/>
    </row>
    <row r="154" spans="14:14">
      <c r="N154" s="44"/>
    </row>
    <row r="155" spans="14:14">
      <c r="N155" s="44"/>
    </row>
    <row r="156" spans="14:14">
      <c r="N156" s="44"/>
    </row>
    <row r="157" spans="14:14">
      <c r="N157" s="44"/>
    </row>
    <row r="158" spans="14:14">
      <c r="N158" s="44"/>
    </row>
    <row r="159" spans="14:14">
      <c r="N159" s="44"/>
    </row>
    <row r="160" spans="14:14">
      <c r="N160" s="44"/>
    </row>
    <row r="161" spans="14:14">
      <c r="N161" s="44"/>
    </row>
    <row r="162" spans="14:14">
      <c r="N162" s="44"/>
    </row>
    <row r="163" spans="14:14">
      <c r="N163" s="44"/>
    </row>
    <row r="164" spans="14:14">
      <c r="N164" s="44"/>
    </row>
    <row r="165" spans="14:14">
      <c r="N165" s="44"/>
    </row>
    <row r="166" spans="14:14">
      <c r="N166" s="44"/>
    </row>
    <row r="167" spans="14:14">
      <c r="N167" s="44"/>
    </row>
    <row r="168" spans="14:14">
      <c r="N168" s="44"/>
    </row>
    <row r="169" spans="14:14">
      <c r="N169" s="44"/>
    </row>
    <row r="170" spans="14:14">
      <c r="N170" s="44"/>
    </row>
    <row r="171" spans="14:14">
      <c r="N171" s="44"/>
    </row>
    <row r="172" spans="14:14">
      <c r="N172" s="44"/>
    </row>
    <row r="173" spans="14:14">
      <c r="N173" s="44"/>
    </row>
    <row r="174" spans="14:14">
      <c r="N174" s="44"/>
    </row>
    <row r="175" spans="14:14">
      <c r="N175" s="44"/>
    </row>
    <row r="176" spans="14:14">
      <c r="N176" s="44"/>
    </row>
    <row r="177" spans="14:14">
      <c r="N177" s="44"/>
    </row>
    <row r="178" spans="14:14">
      <c r="N178" s="44"/>
    </row>
    <row r="179" spans="14:14">
      <c r="N179" s="44"/>
    </row>
    <row r="180" spans="14:14">
      <c r="N180" s="44"/>
    </row>
    <row r="181" spans="14:14">
      <c r="N181" s="44"/>
    </row>
    <row r="182" spans="14:14">
      <c r="N182" s="44"/>
    </row>
    <row r="183" spans="14:14">
      <c r="N183" s="44"/>
    </row>
    <row r="184" spans="14:14">
      <c r="N184" s="44"/>
    </row>
    <row r="185" spans="14:14">
      <c r="N185" s="44"/>
    </row>
    <row r="186" spans="14:14">
      <c r="N186" s="44"/>
    </row>
    <row r="187" spans="14:14">
      <c r="N187" s="44"/>
    </row>
    <row r="188" spans="14:14">
      <c r="N188" s="44"/>
    </row>
    <row r="189" spans="14:14">
      <c r="N189" s="44"/>
    </row>
    <row r="190" spans="14:14">
      <c r="N190" s="44"/>
    </row>
    <row r="191" spans="14:14">
      <c r="N191" s="44"/>
    </row>
    <row r="192" spans="14:14">
      <c r="N192" s="44"/>
    </row>
    <row r="193" spans="14:14">
      <c r="N193" s="44"/>
    </row>
    <row r="194" spans="14:14">
      <c r="N194" s="44"/>
    </row>
    <row r="195" spans="14:14">
      <c r="N195" s="44"/>
    </row>
    <row r="196" spans="14:14">
      <c r="N196" s="44"/>
    </row>
    <row r="197" spans="14:14">
      <c r="N197" s="44"/>
    </row>
    <row r="198" spans="14:14">
      <c r="N198" s="44"/>
    </row>
    <row r="199" spans="14:14">
      <c r="N199" s="44"/>
    </row>
    <row r="200" spans="14:14">
      <c r="N200" s="44"/>
    </row>
    <row r="201" spans="14:14">
      <c r="N201" s="44"/>
    </row>
    <row r="202" spans="14:14">
      <c r="N202" s="44"/>
    </row>
    <row r="203" spans="14:14">
      <c r="N203" s="44"/>
    </row>
    <row r="204" spans="14:14">
      <c r="N204" s="44"/>
    </row>
    <row r="205" spans="14:14">
      <c r="N205" s="44"/>
    </row>
    <row r="206" spans="14:14">
      <c r="N206" s="44"/>
    </row>
    <row r="207" spans="14:14">
      <c r="N207" s="44"/>
    </row>
    <row r="208" spans="14:14">
      <c r="N208" s="44"/>
    </row>
    <row r="209" spans="14:14">
      <c r="N209" s="44"/>
    </row>
    <row r="210" spans="14:14">
      <c r="N210" s="44"/>
    </row>
    <row r="211" spans="14:14">
      <c r="N211" s="44"/>
    </row>
    <row r="212" spans="14:14">
      <c r="N212" s="44"/>
    </row>
    <row r="213" spans="14:14">
      <c r="N213" s="44"/>
    </row>
    <row r="214" spans="14:14">
      <c r="N214" s="44"/>
    </row>
    <row r="215" spans="14:14">
      <c r="N215" s="44"/>
    </row>
    <row r="216" spans="14:14">
      <c r="N216" s="44"/>
    </row>
    <row r="217" spans="14:14">
      <c r="N217" s="44"/>
    </row>
    <row r="218" spans="14:14">
      <c r="N218" s="44"/>
    </row>
    <row r="219" spans="14:14">
      <c r="N219" s="44"/>
    </row>
    <row r="220" spans="14:14">
      <c r="N220" s="44"/>
    </row>
    <row r="221" spans="14:14">
      <c r="N221" s="44"/>
    </row>
    <row r="222" spans="14:14">
      <c r="N222" s="44"/>
    </row>
    <row r="223" spans="14:14">
      <c r="N223" s="44"/>
    </row>
    <row r="224" spans="14:14">
      <c r="N224" s="44"/>
    </row>
    <row r="225" spans="14:14">
      <c r="N225" s="44"/>
    </row>
    <row r="226" spans="14:14">
      <c r="N226" s="44"/>
    </row>
    <row r="227" spans="14:14">
      <c r="N227" s="44"/>
    </row>
    <row r="228" spans="14:14">
      <c r="N228" s="44"/>
    </row>
    <row r="229" spans="14:14">
      <c r="N229" s="44"/>
    </row>
    <row r="230" spans="14:14">
      <c r="N230" s="44"/>
    </row>
    <row r="231" spans="14:14">
      <c r="N231" s="44"/>
    </row>
    <row r="232" spans="14:14">
      <c r="N232" s="44"/>
    </row>
    <row r="233" spans="14:14">
      <c r="N233" s="44"/>
    </row>
    <row r="234" spans="14:14">
      <c r="N234" s="44"/>
    </row>
    <row r="235" spans="14:14">
      <c r="N235" s="44"/>
    </row>
    <row r="236" spans="14:14">
      <c r="N236" s="44"/>
    </row>
    <row r="237" spans="14:14">
      <c r="N237" s="44"/>
    </row>
    <row r="238" spans="14:14">
      <c r="N238" s="44"/>
    </row>
    <row r="239" spans="14:14">
      <c r="N239" s="44"/>
    </row>
    <row r="240" spans="14:14">
      <c r="N240" s="44"/>
    </row>
    <row r="241" spans="14:14">
      <c r="N241" s="44"/>
    </row>
    <row r="242" spans="14:14">
      <c r="N242" s="44"/>
    </row>
    <row r="243" spans="14:14">
      <c r="N243" s="44"/>
    </row>
    <row r="244" spans="14:14">
      <c r="N244" s="44"/>
    </row>
    <row r="245" spans="14:14">
      <c r="N245" s="44"/>
    </row>
    <row r="246" spans="14:14">
      <c r="N246" s="44"/>
    </row>
    <row r="247" spans="14:14">
      <c r="N247" s="44"/>
    </row>
    <row r="248" spans="14:14">
      <c r="N248" s="44"/>
    </row>
    <row r="249" spans="14:14">
      <c r="N249" s="44"/>
    </row>
    <row r="250" spans="14:14">
      <c r="N250" s="44"/>
    </row>
    <row r="251" spans="14:14">
      <c r="N251" s="44"/>
    </row>
    <row r="252" spans="14:14">
      <c r="N252" s="44"/>
    </row>
    <row r="253" spans="14:14">
      <c r="N253" s="44"/>
    </row>
    <row r="254" spans="14:14">
      <c r="N254" s="44"/>
    </row>
    <row r="255" spans="14:14">
      <c r="N255" s="70"/>
    </row>
    <row r="256" spans="14:14">
      <c r="N256" s="70"/>
    </row>
    <row r="257" spans="14:14">
      <c r="N257" s="70"/>
    </row>
  </sheetData>
  <sortState ref="A6:N18">
    <sortCondition ref="H6:H18"/>
  </sortState>
  <mergeCells count="4">
    <mergeCell ref="A2:M2"/>
    <mergeCell ref="A3:M3"/>
    <mergeCell ref="A4:M4"/>
    <mergeCell ref="A1:N1"/>
  </mergeCells>
  <phoneticPr fontId="0" type="noConversion"/>
  <pageMargins left="0.15944881889763785" right="0.15944881889763785" top="0.58629921259842532" bottom="0.38944881889763777" header="0" footer="0"/>
  <pageSetup paperSize="9" scale="77" fitToHeight="0" orientation="landscape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0"/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2" enableFormatConditionsCalculation="0">
    <pageSetUpPr fitToPage="1"/>
  </sheetPr>
  <dimension ref="A1:N240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2" sqref="A2:N2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5.83203125" style="52" customWidth="1"/>
    <col min="4" max="4" width="5.83203125" style="20" customWidth="1"/>
    <col min="5" max="5" width="25.6640625" customWidth="1"/>
    <col min="6" max="6" width="5.6640625" customWidth="1"/>
    <col min="7" max="7" width="6.6640625" style="7" customWidth="1"/>
    <col min="8" max="8" width="9.1640625" style="144" customWidth="1"/>
    <col min="9" max="9" width="11.83203125" style="18" customWidth="1"/>
    <col min="10" max="10" width="9.33203125" style="19" customWidth="1"/>
    <col min="11" max="11" width="10.6640625" style="18" customWidth="1"/>
    <col min="12" max="12" width="10.83203125" style="7" customWidth="1"/>
    <col min="13" max="13" width="48.5" style="25" customWidth="1"/>
    <col min="14" max="14" width="8.33203125" style="74" customWidth="1"/>
  </cols>
  <sheetData>
    <row r="1" spans="1:14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91"/>
    </row>
    <row r="2" spans="1:14" ht="19.5" customHeight="1">
      <c r="A2" s="180" t="s">
        <v>1602</v>
      </c>
      <c r="B2" s="180"/>
      <c r="C2" s="180"/>
      <c r="D2" s="189"/>
      <c r="E2" s="180"/>
      <c r="F2" s="180"/>
      <c r="G2" s="189"/>
      <c r="H2" s="180"/>
      <c r="I2" s="189"/>
      <c r="J2" s="180"/>
      <c r="K2" s="189"/>
      <c r="L2" s="189"/>
      <c r="M2" s="180"/>
    </row>
    <row r="3" spans="1:14" ht="18" customHeight="1">
      <c r="A3" s="182" t="s">
        <v>1542</v>
      </c>
      <c r="B3" s="182"/>
      <c r="C3" s="182"/>
      <c r="D3" s="190"/>
      <c r="E3" s="182"/>
      <c r="F3" s="182"/>
      <c r="G3" s="190"/>
      <c r="H3" s="182"/>
      <c r="I3" s="190"/>
      <c r="J3" s="182"/>
      <c r="K3" s="190"/>
      <c r="L3" s="190"/>
      <c r="M3" s="182"/>
      <c r="N3" s="71" t="s">
        <v>1248</v>
      </c>
    </row>
    <row r="4" spans="1:14" ht="6" customHeight="1">
      <c r="A4" s="183"/>
      <c r="B4" s="183"/>
      <c r="C4" s="183"/>
      <c r="D4" s="204"/>
      <c r="E4" s="183"/>
      <c r="F4" s="183"/>
      <c r="G4" s="204"/>
      <c r="H4" s="183"/>
      <c r="I4" s="204"/>
      <c r="J4" s="183"/>
      <c r="K4" s="204"/>
      <c r="L4" s="204"/>
      <c r="M4" s="183"/>
      <c r="N4" s="72"/>
    </row>
    <row r="5" spans="1:14" ht="15.25" customHeight="1">
      <c r="A5" s="3" t="s">
        <v>1756</v>
      </c>
      <c r="B5" s="5" t="s">
        <v>1757</v>
      </c>
      <c r="C5" s="22" t="s">
        <v>1673</v>
      </c>
      <c r="D5" s="62" t="s">
        <v>1713</v>
      </c>
      <c r="E5" s="4" t="s">
        <v>1578</v>
      </c>
      <c r="F5" s="4" t="s">
        <v>1760</v>
      </c>
      <c r="G5" s="64" t="s">
        <v>1761</v>
      </c>
      <c r="H5" s="142" t="s">
        <v>1708</v>
      </c>
      <c r="I5" s="64" t="s">
        <v>1709</v>
      </c>
      <c r="J5" s="65" t="s">
        <v>1710</v>
      </c>
      <c r="K5" s="64" t="s">
        <v>1711</v>
      </c>
      <c r="L5" s="156" t="s">
        <v>1712</v>
      </c>
      <c r="M5" s="4" t="s">
        <v>1697</v>
      </c>
      <c r="N5" s="75" t="s">
        <v>1241</v>
      </c>
    </row>
    <row r="6" spans="1:14" s="30" customFormat="1" hidden="1">
      <c r="A6" s="27"/>
      <c r="B6" s="28"/>
      <c r="C6" s="49"/>
      <c r="D6" s="26"/>
      <c r="E6" s="30" t="s">
        <v>1561</v>
      </c>
      <c r="G6" s="31" t="s">
        <v>1562</v>
      </c>
      <c r="H6" s="76" t="s">
        <v>1452</v>
      </c>
      <c r="I6" s="35"/>
      <c r="J6" s="34"/>
      <c r="K6" s="35"/>
      <c r="L6" s="35" t="s">
        <v>1161</v>
      </c>
      <c r="M6" s="24"/>
      <c r="N6" s="44"/>
    </row>
    <row r="7" spans="1:14" s="30" customFormat="1" hidden="1">
      <c r="A7" s="27"/>
      <c r="B7" s="28"/>
      <c r="C7" s="49"/>
      <c r="D7" s="26"/>
      <c r="E7" s="30" t="s">
        <v>650</v>
      </c>
      <c r="G7" s="31" t="s">
        <v>1763</v>
      </c>
      <c r="H7" s="76" t="s">
        <v>1301</v>
      </c>
      <c r="I7" s="35"/>
      <c r="J7" s="34"/>
      <c r="K7" s="35"/>
      <c r="L7" s="35" t="s">
        <v>43</v>
      </c>
      <c r="M7" s="24"/>
      <c r="N7" s="35"/>
    </row>
    <row r="8" spans="1:14" s="30" customFormat="1" hidden="1">
      <c r="A8" s="27"/>
      <c r="B8" s="28"/>
      <c r="C8" s="49"/>
      <c r="D8" s="26"/>
      <c r="E8" s="30" t="s">
        <v>1442</v>
      </c>
      <c r="G8" s="31" t="s">
        <v>1763</v>
      </c>
      <c r="H8" s="76" t="s">
        <v>1567</v>
      </c>
      <c r="I8" s="35"/>
      <c r="J8" s="34"/>
      <c r="K8" s="35"/>
      <c r="L8" s="35" t="s">
        <v>44</v>
      </c>
      <c r="M8" s="24"/>
      <c r="N8" s="35"/>
    </row>
    <row r="9" spans="1:14" s="30" customFormat="1" hidden="1">
      <c r="A9" s="27"/>
      <c r="B9" s="28"/>
      <c r="C9" s="49"/>
      <c r="D9" s="26"/>
      <c r="E9" s="30" t="s">
        <v>1351</v>
      </c>
      <c r="G9" s="31" t="s">
        <v>1763</v>
      </c>
      <c r="H9" s="76" t="s">
        <v>1579</v>
      </c>
      <c r="I9" s="35"/>
      <c r="J9" s="34"/>
      <c r="K9" s="35"/>
      <c r="L9" s="35" t="s">
        <v>649</v>
      </c>
      <c r="M9" s="24"/>
      <c r="N9" s="44"/>
    </row>
    <row r="10" spans="1:14" s="30" customFormat="1" hidden="1">
      <c r="A10" s="27"/>
      <c r="B10" s="28"/>
      <c r="C10" s="49"/>
      <c r="D10" s="26"/>
      <c r="G10" s="31"/>
      <c r="H10" s="76"/>
      <c r="I10" s="35"/>
      <c r="J10" s="34"/>
      <c r="K10" s="35"/>
      <c r="L10" s="35"/>
      <c r="M10" s="24"/>
      <c r="N10" s="44"/>
    </row>
    <row r="11" spans="1:14" s="30" customFormat="1">
      <c r="A11" s="27"/>
      <c r="B11" s="28"/>
      <c r="C11" s="49"/>
      <c r="D11" s="26"/>
      <c r="G11" s="31"/>
      <c r="H11" s="76"/>
      <c r="I11" s="35"/>
      <c r="J11" s="34"/>
      <c r="K11" s="35"/>
      <c r="L11" s="35"/>
      <c r="M11" s="24"/>
      <c r="N11" s="44"/>
    </row>
    <row r="12" spans="1:14" s="30" customFormat="1">
      <c r="A12" s="27"/>
      <c r="B12" s="28"/>
      <c r="C12" s="49"/>
      <c r="D12" s="26"/>
      <c r="G12" s="31"/>
      <c r="H12" s="76"/>
      <c r="I12" s="35"/>
      <c r="J12" s="66"/>
      <c r="K12" s="35"/>
      <c r="L12" s="35"/>
      <c r="M12" s="24"/>
      <c r="N12" s="44"/>
    </row>
    <row r="13" spans="1:14" s="30" customFormat="1">
      <c r="A13" s="27"/>
      <c r="B13" s="28"/>
      <c r="C13" s="49"/>
      <c r="D13" s="26"/>
      <c r="G13" s="31"/>
      <c r="H13" s="76"/>
      <c r="I13" s="35"/>
      <c r="J13" s="34"/>
      <c r="K13" s="35"/>
      <c r="L13" s="35"/>
      <c r="M13" s="24"/>
      <c r="N13" s="44"/>
    </row>
    <row r="14" spans="1:14" s="30" customFormat="1">
      <c r="A14" s="27"/>
      <c r="B14" s="28"/>
      <c r="C14" s="49"/>
      <c r="D14" s="26"/>
      <c r="G14" s="31"/>
      <c r="H14" s="76"/>
      <c r="I14" s="35"/>
      <c r="J14" s="34"/>
      <c r="K14" s="35"/>
      <c r="L14" s="35"/>
      <c r="M14" s="24"/>
      <c r="N14" s="44"/>
    </row>
    <row r="15" spans="1:14" s="30" customFormat="1">
      <c r="A15" s="27"/>
      <c r="B15" s="28"/>
      <c r="C15" s="49"/>
      <c r="D15" s="26"/>
      <c r="G15" s="31"/>
      <c r="H15" s="76"/>
      <c r="I15" s="35"/>
      <c r="J15" s="34"/>
      <c r="K15" s="35"/>
      <c r="L15" s="35"/>
      <c r="M15" s="24"/>
      <c r="N15" s="44"/>
    </row>
    <row r="16" spans="1:14" s="30" customFormat="1">
      <c r="A16" s="27"/>
      <c r="B16" s="28"/>
      <c r="C16" s="49"/>
      <c r="D16" s="26"/>
      <c r="G16" s="31"/>
      <c r="H16" s="76"/>
      <c r="I16" s="35"/>
      <c r="J16" s="34"/>
      <c r="K16" s="35"/>
      <c r="L16" s="35"/>
      <c r="M16" s="24"/>
      <c r="N16" s="44"/>
    </row>
    <row r="17" spans="1:14" s="30" customFormat="1">
      <c r="A17" s="27"/>
      <c r="B17" s="28"/>
      <c r="C17" s="49"/>
      <c r="D17" s="26"/>
      <c r="G17" s="31"/>
      <c r="H17" s="76"/>
      <c r="I17" s="35"/>
      <c r="J17" s="34"/>
      <c r="K17" s="35"/>
      <c r="L17" s="35"/>
      <c r="M17" s="24"/>
      <c r="N17" s="44"/>
    </row>
    <row r="18" spans="1:14" s="30" customFormat="1">
      <c r="A18" s="27"/>
      <c r="B18" s="28"/>
      <c r="C18" s="49"/>
      <c r="D18" s="26"/>
      <c r="G18" s="31"/>
      <c r="H18" s="76"/>
      <c r="I18" s="35"/>
      <c r="J18" s="34"/>
      <c r="K18" s="35"/>
      <c r="L18" s="35"/>
      <c r="M18" s="24"/>
      <c r="N18" s="44"/>
    </row>
    <row r="19" spans="1:14" s="30" customFormat="1">
      <c r="A19" s="27"/>
      <c r="B19" s="28"/>
      <c r="C19" s="49"/>
      <c r="D19" s="26"/>
      <c r="G19" s="31"/>
      <c r="H19" s="76"/>
      <c r="I19" s="35"/>
      <c r="J19" s="34"/>
      <c r="K19" s="35"/>
      <c r="L19" s="35"/>
      <c r="M19" s="24"/>
      <c r="N19" s="44"/>
    </row>
    <row r="20" spans="1:14" s="30" customFormat="1">
      <c r="A20" s="27"/>
      <c r="B20" s="28"/>
      <c r="C20" s="49"/>
      <c r="D20" s="26"/>
      <c r="G20" s="31"/>
      <c r="H20" s="76"/>
      <c r="I20" s="35"/>
      <c r="J20" s="34"/>
      <c r="K20" s="35"/>
      <c r="L20" s="35"/>
      <c r="M20" s="24"/>
      <c r="N20" s="44"/>
    </row>
    <row r="21" spans="1:14" s="30" customFormat="1">
      <c r="A21" s="27"/>
      <c r="B21" s="28"/>
      <c r="C21" s="49"/>
      <c r="D21" s="26"/>
      <c r="G21" s="31"/>
      <c r="H21" s="76"/>
      <c r="I21" s="35"/>
      <c r="J21" s="34"/>
      <c r="K21" s="35"/>
      <c r="L21" s="35"/>
      <c r="M21" s="24"/>
      <c r="N21" s="44"/>
    </row>
    <row r="22" spans="1:14" s="30" customFormat="1">
      <c r="A22" s="27"/>
      <c r="B22" s="28"/>
      <c r="C22" s="49"/>
      <c r="D22" s="26"/>
      <c r="G22" s="31"/>
      <c r="H22" s="76"/>
      <c r="I22" s="35"/>
      <c r="J22" s="34"/>
      <c r="K22" s="35"/>
      <c r="L22" s="35"/>
      <c r="M22" s="24"/>
      <c r="N22" s="44"/>
    </row>
    <row r="23" spans="1:14" s="30" customFormat="1">
      <c r="A23" s="27"/>
      <c r="B23" s="28"/>
      <c r="C23" s="49"/>
      <c r="D23" s="26"/>
      <c r="G23" s="31"/>
      <c r="H23" s="76"/>
      <c r="I23" s="35"/>
      <c r="J23" s="34"/>
      <c r="K23" s="35"/>
      <c r="L23" s="35"/>
      <c r="M23" s="24"/>
      <c r="N23" s="44"/>
    </row>
    <row r="24" spans="1:14">
      <c r="E24" s="1"/>
      <c r="F24" s="1"/>
      <c r="G24" s="9"/>
      <c r="I24" s="7"/>
      <c r="K24" s="7"/>
      <c r="N24" s="44"/>
    </row>
    <row r="25" spans="1:14">
      <c r="E25" s="1"/>
      <c r="F25" s="1"/>
      <c r="G25" s="9"/>
      <c r="I25" s="7"/>
      <c r="K25" s="7"/>
      <c r="N25" s="44"/>
    </row>
    <row r="26" spans="1:14">
      <c r="G26" s="9"/>
      <c r="N26" s="44"/>
    </row>
    <row r="27" spans="1:14">
      <c r="G27" s="9"/>
      <c r="N27" s="44"/>
    </row>
    <row r="28" spans="1:14">
      <c r="G28" s="9"/>
      <c r="N28" s="44"/>
    </row>
    <row r="29" spans="1:14">
      <c r="G29" s="9"/>
      <c r="N29" s="44"/>
    </row>
    <row r="30" spans="1:14">
      <c r="N30" s="44"/>
    </row>
    <row r="31" spans="1:14">
      <c r="N31" s="44"/>
    </row>
    <row r="32" spans="1:14">
      <c r="N32" s="44"/>
    </row>
    <row r="33" spans="14:14">
      <c r="N33" s="44"/>
    </row>
    <row r="34" spans="14:14">
      <c r="N34" s="44"/>
    </row>
    <row r="35" spans="14:14">
      <c r="N35" s="44"/>
    </row>
    <row r="36" spans="14:14">
      <c r="N36" s="44"/>
    </row>
    <row r="37" spans="14:14">
      <c r="N37" s="44"/>
    </row>
    <row r="38" spans="14:14">
      <c r="N38" s="44"/>
    </row>
    <row r="39" spans="14:14">
      <c r="N39" s="44"/>
    </row>
    <row r="40" spans="14:14">
      <c r="N40" s="44"/>
    </row>
    <row r="41" spans="14:14">
      <c r="N41" s="44"/>
    </row>
    <row r="42" spans="14:14">
      <c r="N42" s="44"/>
    </row>
    <row r="43" spans="14:14">
      <c r="N43" s="44"/>
    </row>
    <row r="44" spans="14:14">
      <c r="N44" s="44"/>
    </row>
    <row r="45" spans="14:14">
      <c r="N45" s="44"/>
    </row>
    <row r="46" spans="14:14">
      <c r="N46" s="44"/>
    </row>
    <row r="47" spans="14:14">
      <c r="N47" s="44"/>
    </row>
    <row r="48" spans="14:14">
      <c r="N48" s="44"/>
    </row>
    <row r="49" spans="14:14">
      <c r="N49" s="44"/>
    </row>
    <row r="50" spans="14:14">
      <c r="N50" s="44"/>
    </row>
    <row r="51" spans="14:14">
      <c r="N51" s="44"/>
    </row>
    <row r="52" spans="14:14">
      <c r="N52" s="44"/>
    </row>
    <row r="53" spans="14:14">
      <c r="N53" s="44"/>
    </row>
    <row r="54" spans="14:14">
      <c r="N54" s="44"/>
    </row>
    <row r="55" spans="14:14">
      <c r="N55" s="44"/>
    </row>
    <row r="56" spans="14:14">
      <c r="N56" s="44"/>
    </row>
    <row r="57" spans="14:14">
      <c r="N57" s="44"/>
    </row>
    <row r="58" spans="14:14">
      <c r="N58" s="44"/>
    </row>
    <row r="59" spans="14:14">
      <c r="N59" s="44"/>
    </row>
    <row r="60" spans="14:14">
      <c r="N60" s="44"/>
    </row>
    <row r="61" spans="14:14">
      <c r="N61" s="44"/>
    </row>
    <row r="62" spans="14:14">
      <c r="N62" s="44"/>
    </row>
    <row r="63" spans="14:14">
      <c r="N63" s="44"/>
    </row>
    <row r="64" spans="14:14">
      <c r="N64" s="44"/>
    </row>
    <row r="65" spans="14:14">
      <c r="N65" s="44"/>
    </row>
    <row r="66" spans="14:14">
      <c r="N66" s="44"/>
    </row>
    <row r="67" spans="14:14">
      <c r="N67" s="44"/>
    </row>
    <row r="68" spans="14:14">
      <c r="N68" s="44"/>
    </row>
    <row r="69" spans="14:14">
      <c r="N69" s="44"/>
    </row>
    <row r="70" spans="14:14">
      <c r="N70" s="44"/>
    </row>
    <row r="71" spans="14:14">
      <c r="N71" s="44"/>
    </row>
    <row r="72" spans="14:14">
      <c r="N72" s="44"/>
    </row>
    <row r="73" spans="14:14">
      <c r="N73" s="44"/>
    </row>
    <row r="74" spans="14:14">
      <c r="N74" s="44"/>
    </row>
    <row r="75" spans="14:14">
      <c r="N75" s="44"/>
    </row>
    <row r="76" spans="14:14">
      <c r="N76" s="44"/>
    </row>
    <row r="77" spans="14:14">
      <c r="N77" s="44"/>
    </row>
    <row r="78" spans="14:14">
      <c r="N78" s="44"/>
    </row>
    <row r="79" spans="14:14">
      <c r="N79" s="44"/>
    </row>
    <row r="80" spans="14:14">
      <c r="N80" s="44"/>
    </row>
    <row r="81" spans="14:14">
      <c r="N81" s="44"/>
    </row>
    <row r="82" spans="14:14">
      <c r="N82" s="44"/>
    </row>
    <row r="83" spans="14:14">
      <c r="N83" s="44"/>
    </row>
    <row r="84" spans="14:14">
      <c r="N84" s="44"/>
    </row>
    <row r="85" spans="14:14">
      <c r="N85" s="44"/>
    </row>
    <row r="86" spans="14:14">
      <c r="N86" s="44"/>
    </row>
    <row r="87" spans="14:14">
      <c r="N87" s="44"/>
    </row>
    <row r="88" spans="14:14">
      <c r="N88" s="44"/>
    </row>
    <row r="89" spans="14:14">
      <c r="N89" s="44"/>
    </row>
    <row r="90" spans="14:14">
      <c r="N90" s="44"/>
    </row>
    <row r="91" spans="14:14">
      <c r="N91" s="44"/>
    </row>
    <row r="92" spans="14:14">
      <c r="N92" s="44"/>
    </row>
    <row r="93" spans="14:14">
      <c r="N93" s="44"/>
    </row>
    <row r="94" spans="14:14">
      <c r="N94" s="44"/>
    </row>
    <row r="95" spans="14:14">
      <c r="N95" s="44"/>
    </row>
    <row r="96" spans="14:14">
      <c r="N96" s="44"/>
    </row>
    <row r="97" spans="14:14">
      <c r="N97" s="44"/>
    </row>
    <row r="98" spans="14:14">
      <c r="N98" s="44"/>
    </row>
    <row r="99" spans="14:14">
      <c r="N99" s="44"/>
    </row>
    <row r="100" spans="14:14">
      <c r="N100" s="44"/>
    </row>
    <row r="101" spans="14:14">
      <c r="N101" s="44"/>
    </row>
    <row r="102" spans="14:14">
      <c r="N102" s="44"/>
    </row>
    <row r="103" spans="14:14">
      <c r="N103" s="44"/>
    </row>
    <row r="104" spans="14:14">
      <c r="N104" s="44"/>
    </row>
    <row r="105" spans="14:14">
      <c r="N105" s="44"/>
    </row>
    <row r="106" spans="14:14">
      <c r="N106" s="44"/>
    </row>
    <row r="107" spans="14:14">
      <c r="N107" s="44"/>
    </row>
    <row r="108" spans="14:14">
      <c r="N108" s="44"/>
    </row>
    <row r="109" spans="14:14">
      <c r="N109" s="44"/>
    </row>
    <row r="110" spans="14:14">
      <c r="N110" s="44"/>
    </row>
    <row r="111" spans="14:14">
      <c r="N111" s="44"/>
    </row>
    <row r="112" spans="14:14">
      <c r="N112" s="44"/>
    </row>
    <row r="113" spans="14:14">
      <c r="N113" s="44"/>
    </row>
    <row r="114" spans="14:14">
      <c r="N114" s="44"/>
    </row>
    <row r="115" spans="14:14">
      <c r="N115" s="44"/>
    </row>
    <row r="116" spans="14:14">
      <c r="N116" s="44"/>
    </row>
    <row r="117" spans="14:14">
      <c r="N117" s="44"/>
    </row>
    <row r="118" spans="14:14">
      <c r="N118" s="44"/>
    </row>
    <row r="119" spans="14:14">
      <c r="N119" s="44"/>
    </row>
    <row r="120" spans="14:14">
      <c r="N120" s="44"/>
    </row>
    <row r="121" spans="14:14">
      <c r="N121" s="44"/>
    </row>
    <row r="122" spans="14:14">
      <c r="N122" s="44"/>
    </row>
    <row r="123" spans="14:14">
      <c r="N123" s="44"/>
    </row>
    <row r="124" spans="14:14">
      <c r="N124" s="44"/>
    </row>
    <row r="125" spans="14:14">
      <c r="N125" s="44"/>
    </row>
    <row r="126" spans="14:14">
      <c r="N126" s="44"/>
    </row>
    <row r="127" spans="14:14">
      <c r="N127" s="44"/>
    </row>
    <row r="128" spans="14:14">
      <c r="N128" s="44"/>
    </row>
    <row r="129" spans="14:14">
      <c r="N129" s="44"/>
    </row>
    <row r="130" spans="14:14">
      <c r="N130" s="44"/>
    </row>
    <row r="131" spans="14:14">
      <c r="N131" s="44"/>
    </row>
    <row r="132" spans="14:14">
      <c r="N132" s="44"/>
    </row>
    <row r="133" spans="14:14">
      <c r="N133" s="44"/>
    </row>
    <row r="134" spans="14:14">
      <c r="N134" s="44"/>
    </row>
    <row r="135" spans="14:14">
      <c r="N135" s="44"/>
    </row>
    <row r="136" spans="14:14">
      <c r="N136" s="44"/>
    </row>
    <row r="137" spans="14:14">
      <c r="N137" s="44"/>
    </row>
    <row r="138" spans="14:14">
      <c r="N138" s="44"/>
    </row>
    <row r="139" spans="14:14">
      <c r="N139" s="44"/>
    </row>
    <row r="140" spans="14:14">
      <c r="N140" s="44"/>
    </row>
    <row r="141" spans="14:14">
      <c r="N141" s="44"/>
    </row>
    <row r="142" spans="14:14">
      <c r="N142" s="44"/>
    </row>
    <row r="143" spans="14:14">
      <c r="N143" s="44"/>
    </row>
    <row r="144" spans="14:14">
      <c r="N144" s="44"/>
    </row>
    <row r="145" spans="14:14">
      <c r="N145" s="44"/>
    </row>
    <row r="146" spans="14:14">
      <c r="N146" s="44"/>
    </row>
    <row r="147" spans="14:14">
      <c r="N147" s="44"/>
    </row>
    <row r="148" spans="14:14">
      <c r="N148" s="44"/>
    </row>
    <row r="149" spans="14:14">
      <c r="N149" s="44"/>
    </row>
    <row r="150" spans="14:14">
      <c r="N150" s="44"/>
    </row>
    <row r="151" spans="14:14">
      <c r="N151" s="44"/>
    </row>
    <row r="152" spans="14:14">
      <c r="N152" s="44"/>
    </row>
    <row r="153" spans="14:14">
      <c r="N153" s="44"/>
    </row>
    <row r="154" spans="14:14">
      <c r="N154" s="44"/>
    </row>
    <row r="155" spans="14:14">
      <c r="N155" s="44"/>
    </row>
    <row r="156" spans="14:14">
      <c r="N156" s="44"/>
    </row>
    <row r="157" spans="14:14">
      <c r="N157" s="44"/>
    </row>
    <row r="158" spans="14:14">
      <c r="N158" s="44"/>
    </row>
    <row r="159" spans="14:14">
      <c r="N159" s="44"/>
    </row>
    <row r="160" spans="14:14">
      <c r="N160" s="44"/>
    </row>
    <row r="161" spans="14:14">
      <c r="N161" s="44"/>
    </row>
    <row r="162" spans="14:14">
      <c r="N162" s="44"/>
    </row>
    <row r="163" spans="14:14">
      <c r="N163" s="44"/>
    </row>
    <row r="164" spans="14:14">
      <c r="N164" s="44"/>
    </row>
    <row r="165" spans="14:14">
      <c r="N165" s="44"/>
    </row>
    <row r="166" spans="14:14">
      <c r="N166" s="44"/>
    </row>
    <row r="167" spans="14:14">
      <c r="N167" s="44"/>
    </row>
    <row r="168" spans="14:14">
      <c r="N168" s="44"/>
    </row>
    <row r="169" spans="14:14">
      <c r="N169" s="44"/>
    </row>
    <row r="170" spans="14:14">
      <c r="N170" s="44"/>
    </row>
    <row r="171" spans="14:14">
      <c r="N171" s="44"/>
    </row>
    <row r="172" spans="14:14">
      <c r="N172" s="44"/>
    </row>
    <row r="173" spans="14:14">
      <c r="N173" s="44"/>
    </row>
    <row r="174" spans="14:14">
      <c r="N174" s="44"/>
    </row>
    <row r="175" spans="14:14">
      <c r="N175" s="44"/>
    </row>
    <row r="176" spans="14:14">
      <c r="N176" s="44"/>
    </row>
    <row r="177" spans="14:14">
      <c r="N177" s="44"/>
    </row>
    <row r="178" spans="14:14">
      <c r="N178" s="44"/>
    </row>
    <row r="179" spans="14:14">
      <c r="N179" s="44"/>
    </row>
    <row r="180" spans="14:14">
      <c r="N180" s="44"/>
    </row>
    <row r="181" spans="14:14">
      <c r="N181" s="44"/>
    </row>
    <row r="182" spans="14:14">
      <c r="N182" s="44"/>
    </row>
    <row r="183" spans="14:14">
      <c r="N183" s="44"/>
    </row>
    <row r="184" spans="14:14">
      <c r="N184" s="44"/>
    </row>
    <row r="185" spans="14:14">
      <c r="N185" s="44"/>
    </row>
    <row r="186" spans="14:14">
      <c r="N186" s="44"/>
    </row>
    <row r="187" spans="14:14">
      <c r="N187" s="44"/>
    </row>
    <row r="188" spans="14:14">
      <c r="N188" s="44"/>
    </row>
    <row r="189" spans="14:14">
      <c r="N189" s="44"/>
    </row>
    <row r="190" spans="14:14">
      <c r="N190" s="44"/>
    </row>
    <row r="191" spans="14:14">
      <c r="N191" s="44"/>
    </row>
    <row r="192" spans="14:14">
      <c r="N192" s="44"/>
    </row>
    <row r="193" spans="14:14">
      <c r="N193" s="44"/>
    </row>
    <row r="194" spans="14:14">
      <c r="N194" s="44"/>
    </row>
    <row r="195" spans="14:14">
      <c r="N195" s="44"/>
    </row>
    <row r="196" spans="14:14">
      <c r="N196" s="44"/>
    </row>
    <row r="197" spans="14:14">
      <c r="N197" s="44"/>
    </row>
    <row r="198" spans="14:14">
      <c r="N198" s="44"/>
    </row>
    <row r="199" spans="14:14">
      <c r="N199" s="44"/>
    </row>
    <row r="200" spans="14:14">
      <c r="N200" s="44"/>
    </row>
    <row r="201" spans="14:14">
      <c r="N201" s="44"/>
    </row>
    <row r="202" spans="14:14">
      <c r="N202" s="44"/>
    </row>
    <row r="203" spans="14:14">
      <c r="N203" s="44"/>
    </row>
    <row r="204" spans="14:14">
      <c r="N204" s="44"/>
    </row>
    <row r="205" spans="14:14">
      <c r="N205" s="44"/>
    </row>
    <row r="206" spans="14:14">
      <c r="N206" s="44"/>
    </row>
    <row r="207" spans="14:14">
      <c r="N207" s="44"/>
    </row>
    <row r="208" spans="14:14">
      <c r="N208" s="44"/>
    </row>
    <row r="209" spans="14:14">
      <c r="N209" s="44"/>
    </row>
    <row r="210" spans="14:14">
      <c r="N210" s="44"/>
    </row>
    <row r="211" spans="14:14">
      <c r="N211" s="44"/>
    </row>
    <row r="212" spans="14:14">
      <c r="N212" s="44"/>
    </row>
    <row r="213" spans="14:14">
      <c r="N213" s="44"/>
    </row>
    <row r="214" spans="14:14">
      <c r="N214" s="44"/>
    </row>
    <row r="215" spans="14:14">
      <c r="N215" s="44"/>
    </row>
    <row r="216" spans="14:14">
      <c r="N216" s="44"/>
    </row>
    <row r="217" spans="14:14">
      <c r="N217" s="44"/>
    </row>
    <row r="218" spans="14:14">
      <c r="N218" s="44"/>
    </row>
    <row r="219" spans="14:14">
      <c r="N219" s="44"/>
    </row>
    <row r="220" spans="14:14">
      <c r="N220" s="44"/>
    </row>
    <row r="221" spans="14:14">
      <c r="N221" s="44"/>
    </row>
    <row r="222" spans="14:14">
      <c r="N222" s="44"/>
    </row>
    <row r="223" spans="14:14">
      <c r="N223" s="44"/>
    </row>
    <row r="224" spans="14:14">
      <c r="N224" s="44"/>
    </row>
    <row r="225" spans="14:14">
      <c r="N225" s="44"/>
    </row>
    <row r="226" spans="14:14">
      <c r="N226" s="44"/>
    </row>
    <row r="227" spans="14:14">
      <c r="N227" s="44"/>
    </row>
    <row r="228" spans="14:14">
      <c r="N228" s="44"/>
    </row>
    <row r="229" spans="14:14">
      <c r="N229" s="44"/>
    </row>
    <row r="230" spans="14:14">
      <c r="N230" s="44"/>
    </row>
    <row r="231" spans="14:14">
      <c r="N231" s="44"/>
    </row>
    <row r="232" spans="14:14">
      <c r="N232" s="44"/>
    </row>
    <row r="233" spans="14:14">
      <c r="N233" s="44"/>
    </row>
    <row r="234" spans="14:14">
      <c r="N234" s="44"/>
    </row>
    <row r="235" spans="14:14">
      <c r="N235" s="44"/>
    </row>
    <row r="236" spans="14:14">
      <c r="N236" s="44"/>
    </row>
    <row r="237" spans="14:14">
      <c r="N237" s="44"/>
    </row>
    <row r="238" spans="14:14">
      <c r="N238" s="70"/>
    </row>
    <row r="239" spans="14:14">
      <c r="N239" s="70"/>
    </row>
    <row r="240" spans="14:14">
      <c r="N240" s="70"/>
    </row>
  </sheetData>
  <mergeCells count="4">
    <mergeCell ref="A2:M2"/>
    <mergeCell ref="A3:M3"/>
    <mergeCell ref="A4:M4"/>
    <mergeCell ref="A1:N1"/>
  </mergeCells>
  <phoneticPr fontId="21" type="noConversion"/>
  <pageMargins left="0.15944881889763785" right="0.15944881889763785" top="0.58629921259842532" bottom="0.38944881889763777" header="0" footer="0"/>
  <pageSetup paperSize="9" scale="77" fitToHeight="0" orientation="landscape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0"/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3" enableFormatConditionsCalculation="0">
    <pageSetUpPr fitToPage="1"/>
  </sheetPr>
  <dimension ref="A1:N27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2" sqref="A2:N2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5.83203125" style="52" customWidth="1"/>
    <col min="4" max="4" width="5.83203125" style="20" customWidth="1"/>
    <col min="5" max="5" width="25.6640625" customWidth="1"/>
    <col min="6" max="6" width="5.6640625" customWidth="1"/>
    <col min="7" max="7" width="8.33203125" style="7" customWidth="1"/>
    <col min="8" max="8" width="9.1640625" style="144" customWidth="1"/>
    <col min="9" max="9" width="11.83203125" style="18" customWidth="1"/>
    <col min="10" max="10" width="9.33203125" style="19" customWidth="1"/>
    <col min="11" max="11" width="10.6640625" style="18" customWidth="1"/>
    <col min="12" max="12" width="10.83203125" style="7" customWidth="1"/>
    <col min="13" max="13" width="46.6640625" style="25" customWidth="1"/>
    <col min="14" max="14" width="8.33203125" customWidth="1"/>
  </cols>
  <sheetData>
    <row r="1" spans="1:14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91"/>
    </row>
    <row r="2" spans="1:14" ht="19.5" customHeight="1">
      <c r="A2" s="180" t="s">
        <v>1492</v>
      </c>
      <c r="B2" s="180"/>
      <c r="C2" s="180"/>
      <c r="D2" s="189"/>
      <c r="E2" s="180"/>
      <c r="F2" s="180"/>
      <c r="G2" s="189"/>
      <c r="H2" s="180"/>
      <c r="I2" s="189"/>
      <c r="J2" s="180"/>
      <c r="K2" s="189"/>
      <c r="L2" s="189"/>
      <c r="M2" s="180"/>
    </row>
    <row r="3" spans="1:14" ht="18" customHeight="1">
      <c r="A3" s="182" t="s">
        <v>1493</v>
      </c>
      <c r="B3" s="182"/>
      <c r="C3" s="182"/>
      <c r="D3" s="190"/>
      <c r="E3" s="182"/>
      <c r="F3" s="182"/>
      <c r="G3" s="190"/>
      <c r="H3" s="182"/>
      <c r="I3" s="190"/>
      <c r="J3" s="182"/>
      <c r="K3" s="190"/>
      <c r="L3" s="190"/>
      <c r="M3" s="182"/>
    </row>
    <row r="4" spans="1:14" ht="6" customHeight="1">
      <c r="A4" s="183"/>
      <c r="B4" s="183"/>
      <c r="C4" s="183"/>
      <c r="D4" s="204"/>
      <c r="E4" s="183"/>
      <c r="F4" s="183"/>
      <c r="G4" s="204"/>
      <c r="H4" s="183"/>
      <c r="I4" s="204"/>
      <c r="J4" s="183"/>
      <c r="K4" s="204"/>
      <c r="L4" s="204"/>
      <c r="M4" s="183"/>
    </row>
    <row r="5" spans="1:14" s="61" customFormat="1" ht="15.25" customHeight="1">
      <c r="A5" s="3" t="s">
        <v>1756</v>
      </c>
      <c r="B5" s="5" t="s">
        <v>1757</v>
      </c>
      <c r="C5" s="60" t="s">
        <v>1516</v>
      </c>
      <c r="D5" s="3" t="s">
        <v>1713</v>
      </c>
      <c r="E5" s="4" t="s">
        <v>1578</v>
      </c>
      <c r="F5" s="4" t="s">
        <v>1760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156" t="s">
        <v>1712</v>
      </c>
      <c r="M5" s="4" t="s">
        <v>1697</v>
      </c>
    </row>
    <row r="6" spans="1:14" s="30" customFormat="1">
      <c r="A6" s="27"/>
      <c r="B6" s="28"/>
      <c r="C6" s="49"/>
      <c r="D6" s="26"/>
      <c r="E6" s="30" t="s">
        <v>1443</v>
      </c>
      <c r="G6" s="46" t="s">
        <v>1419</v>
      </c>
      <c r="H6" s="76" t="s">
        <v>1301</v>
      </c>
      <c r="I6" s="35"/>
      <c r="J6" s="34"/>
      <c r="K6" s="44"/>
      <c r="L6" s="35" t="s">
        <v>2037</v>
      </c>
      <c r="M6" s="24"/>
    </row>
    <row r="7" spans="1:14" s="30" customFormat="1">
      <c r="A7" s="27"/>
      <c r="B7" s="28"/>
      <c r="C7" s="49"/>
      <c r="D7" s="26"/>
      <c r="E7" s="30" t="s">
        <v>1351</v>
      </c>
      <c r="G7" s="46" t="s">
        <v>1419</v>
      </c>
      <c r="H7" s="76" t="s">
        <v>1579</v>
      </c>
      <c r="I7" s="35"/>
      <c r="J7" s="34"/>
      <c r="K7" s="35"/>
      <c r="L7" s="35" t="s">
        <v>2035</v>
      </c>
      <c r="M7" s="24"/>
      <c r="N7" s="30" t="str">
        <f>CONCATENATE(B7," - 11")</f>
        <v xml:space="preserve"> - 11</v>
      </c>
    </row>
    <row r="8" spans="1:14" s="30" customFormat="1">
      <c r="A8" s="27"/>
      <c r="B8" s="28"/>
      <c r="C8" s="49"/>
      <c r="D8" s="26"/>
      <c r="E8" s="30" t="s">
        <v>1442</v>
      </c>
      <c r="G8" s="46" t="s">
        <v>1419</v>
      </c>
      <c r="H8" s="76" t="s">
        <v>1567</v>
      </c>
      <c r="I8" s="35"/>
      <c r="J8" s="34"/>
      <c r="K8" s="35"/>
      <c r="L8" s="35" t="s">
        <v>2038</v>
      </c>
      <c r="M8" s="24"/>
    </row>
    <row r="9" spans="1:14" s="30" customFormat="1">
      <c r="A9" s="27"/>
      <c r="B9" s="28"/>
      <c r="C9" s="49"/>
      <c r="D9" s="26"/>
      <c r="E9" s="30" t="s">
        <v>645</v>
      </c>
      <c r="G9" s="46" t="s">
        <v>1419</v>
      </c>
      <c r="H9" s="76" t="s">
        <v>1452</v>
      </c>
      <c r="I9" s="35"/>
      <c r="J9" s="34"/>
      <c r="K9" s="35"/>
      <c r="L9" s="35" t="s">
        <v>2036</v>
      </c>
      <c r="M9" s="24"/>
    </row>
    <row r="10" spans="1:14" s="30" customFormat="1">
      <c r="A10" s="27"/>
      <c r="B10" s="28"/>
      <c r="C10" s="49"/>
      <c r="D10" s="26"/>
      <c r="G10" s="31"/>
      <c r="H10" s="76"/>
      <c r="I10" s="35"/>
      <c r="J10" s="34"/>
      <c r="K10" s="35"/>
      <c r="L10" s="35"/>
      <c r="M10" s="24"/>
    </row>
    <row r="11" spans="1:14" s="30" customFormat="1">
      <c r="A11" s="27"/>
      <c r="B11" s="28"/>
      <c r="C11" s="49"/>
      <c r="D11" s="26"/>
      <c r="G11" s="31"/>
      <c r="H11" s="76"/>
      <c r="I11" s="35"/>
      <c r="J11" s="34"/>
      <c r="K11" s="35"/>
      <c r="L11" s="35"/>
      <c r="M11" s="24"/>
    </row>
    <row r="12" spans="1:14" s="30" customFormat="1">
      <c r="A12" s="27"/>
      <c r="B12" s="28"/>
      <c r="C12" s="49"/>
      <c r="D12" s="26"/>
      <c r="G12" s="31"/>
      <c r="H12" s="76"/>
      <c r="I12" s="35"/>
      <c r="J12" s="34"/>
      <c r="K12" s="35"/>
      <c r="L12" s="35"/>
      <c r="M12" s="24"/>
    </row>
    <row r="13" spans="1:14" s="30" customFormat="1">
      <c r="A13" s="27"/>
      <c r="B13" s="28"/>
      <c r="C13" s="49"/>
      <c r="D13" s="26"/>
      <c r="G13" s="31"/>
      <c r="H13" s="76"/>
      <c r="I13" s="35"/>
      <c r="J13" s="34"/>
      <c r="K13" s="35"/>
      <c r="L13" s="35"/>
      <c r="M13" s="24"/>
    </row>
    <row r="14" spans="1:14" s="30" customFormat="1">
      <c r="A14" s="27"/>
      <c r="B14" s="28"/>
      <c r="C14" s="49"/>
      <c r="D14" s="26"/>
      <c r="G14" s="31"/>
      <c r="H14" s="76"/>
      <c r="I14" s="35"/>
      <c r="J14" s="34"/>
      <c r="K14" s="35"/>
      <c r="L14" s="35"/>
      <c r="M14" s="24"/>
    </row>
    <row r="15" spans="1:14" s="30" customFormat="1">
      <c r="A15" s="27"/>
      <c r="B15" s="28"/>
      <c r="C15" s="49"/>
      <c r="D15" s="26"/>
      <c r="G15" s="31"/>
      <c r="H15" s="76"/>
      <c r="I15" s="35"/>
      <c r="J15" s="34"/>
      <c r="K15" s="35"/>
      <c r="L15" s="35"/>
      <c r="M15" s="24"/>
    </row>
    <row r="16" spans="1:14" s="30" customFormat="1">
      <c r="A16" s="27"/>
      <c r="B16" s="28"/>
      <c r="C16" s="49"/>
      <c r="D16" s="26"/>
      <c r="G16" s="31"/>
      <c r="H16" s="76"/>
      <c r="I16" s="35"/>
      <c r="J16" s="34"/>
      <c r="K16" s="35"/>
      <c r="L16" s="35"/>
      <c r="M16" s="24"/>
    </row>
    <row r="17" spans="1:13" s="30" customFormat="1">
      <c r="A17" s="27"/>
      <c r="B17" s="28"/>
      <c r="C17" s="49"/>
      <c r="D17" s="26"/>
      <c r="G17" s="31"/>
      <c r="H17" s="76"/>
      <c r="I17" s="35"/>
      <c r="J17" s="34"/>
      <c r="K17" s="35"/>
      <c r="L17" s="35"/>
      <c r="M17" s="24"/>
    </row>
    <row r="18" spans="1:13" s="30" customFormat="1">
      <c r="A18" s="27"/>
      <c r="B18" s="28"/>
      <c r="C18" s="49"/>
      <c r="D18" s="26"/>
      <c r="G18" s="31"/>
      <c r="H18" s="76"/>
      <c r="I18" s="35"/>
      <c r="J18" s="34"/>
      <c r="K18" s="35"/>
      <c r="L18" s="35"/>
      <c r="M18" s="24"/>
    </row>
    <row r="19" spans="1:13" s="36" customFormat="1">
      <c r="A19" s="27"/>
      <c r="B19" s="28"/>
      <c r="C19" s="49"/>
      <c r="D19" s="26"/>
      <c r="G19" s="35"/>
      <c r="H19" s="76"/>
      <c r="I19" s="33"/>
      <c r="J19" s="34"/>
      <c r="K19" s="33"/>
      <c r="L19" s="35"/>
      <c r="M19" s="25"/>
    </row>
    <row r="20" spans="1:13" s="36" customFormat="1">
      <c r="A20" s="27"/>
      <c r="B20" s="28"/>
      <c r="C20" s="49"/>
      <c r="D20" s="26"/>
      <c r="G20" s="35"/>
      <c r="H20" s="76"/>
      <c r="I20" s="33"/>
      <c r="J20" s="34"/>
      <c r="K20" s="33"/>
      <c r="L20" s="35"/>
      <c r="M20" s="25"/>
    </row>
    <row r="21" spans="1:13" s="36" customFormat="1">
      <c r="A21" s="27"/>
      <c r="B21" s="28"/>
      <c r="C21" s="49"/>
      <c r="D21" s="26"/>
      <c r="G21" s="35"/>
      <c r="H21" s="76"/>
      <c r="I21" s="33"/>
      <c r="J21" s="34"/>
      <c r="K21" s="33"/>
      <c r="L21" s="35"/>
      <c r="M21" s="25"/>
    </row>
    <row r="22" spans="1:13" s="36" customFormat="1">
      <c r="A22" s="27"/>
      <c r="B22" s="28"/>
      <c r="C22" s="49"/>
      <c r="D22" s="26"/>
      <c r="G22" s="35"/>
      <c r="H22" s="76"/>
      <c r="I22" s="33"/>
      <c r="J22" s="34"/>
      <c r="K22" s="33"/>
      <c r="L22" s="35"/>
      <c r="M22" s="25"/>
    </row>
    <row r="23" spans="1:13" s="36" customFormat="1">
      <c r="A23" s="27"/>
      <c r="B23" s="28"/>
      <c r="C23" s="49"/>
      <c r="D23" s="26"/>
      <c r="G23" s="35"/>
      <c r="H23" s="76"/>
      <c r="I23" s="33"/>
      <c r="J23" s="34"/>
      <c r="K23" s="33"/>
      <c r="L23" s="35"/>
      <c r="M23" s="25"/>
    </row>
    <row r="24" spans="1:13" s="36" customFormat="1">
      <c r="A24" s="27"/>
      <c r="B24" s="28"/>
      <c r="C24" s="49"/>
      <c r="D24" s="26"/>
      <c r="G24" s="35"/>
      <c r="H24" s="76"/>
      <c r="I24" s="33"/>
      <c r="J24" s="34"/>
      <c r="K24" s="33"/>
      <c r="L24" s="35"/>
      <c r="M24" s="25"/>
    </row>
    <row r="25" spans="1:13" s="36" customFormat="1">
      <c r="A25" s="27"/>
      <c r="B25" s="28"/>
      <c r="C25" s="49"/>
      <c r="D25" s="26"/>
      <c r="G25" s="35"/>
      <c r="H25" s="76"/>
      <c r="I25" s="33"/>
      <c r="J25" s="34"/>
      <c r="K25" s="33"/>
      <c r="L25" s="35"/>
      <c r="M25" s="25"/>
    </row>
    <row r="26" spans="1:13" s="36" customFormat="1">
      <c r="A26" s="27"/>
      <c r="B26" s="28"/>
      <c r="C26" s="49"/>
      <c r="D26" s="26"/>
      <c r="G26" s="35"/>
      <c r="H26" s="76"/>
      <c r="I26" s="33"/>
      <c r="J26" s="34"/>
      <c r="K26" s="33"/>
      <c r="L26" s="35"/>
      <c r="M26" s="25"/>
    </row>
    <row r="27" spans="1:13" s="36" customFormat="1">
      <c r="A27" s="27"/>
      <c r="B27" s="28"/>
      <c r="C27" s="49"/>
      <c r="D27" s="26"/>
      <c r="G27" s="35"/>
      <c r="H27" s="76"/>
      <c r="I27" s="33"/>
      <c r="J27" s="34"/>
      <c r="K27" s="33"/>
      <c r="L27" s="35"/>
      <c r="M27" s="25"/>
    </row>
  </sheetData>
  <sortState ref="A6:N9">
    <sortCondition ref="L6:L9"/>
  </sortState>
  <mergeCells count="4">
    <mergeCell ref="A2:M2"/>
    <mergeCell ref="A3:M3"/>
    <mergeCell ref="A4:M4"/>
    <mergeCell ref="A1:N1"/>
  </mergeCells>
  <phoneticPr fontId="0" type="noConversion"/>
  <pageMargins left="0.15944881889763785" right="0.15944881889763785" top="0.58629921259842532" bottom="0.38944881889763777" header="0" footer="0"/>
  <pageSetup paperSize="9" scale="77" fitToHeight="0" orientation="landscape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0"/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4" enableFormatConditionsCalculation="0">
    <pageSetUpPr fitToPage="1"/>
  </sheetPr>
  <dimension ref="A1:N55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M7" sqref="M7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5.83203125" style="52" customWidth="1"/>
    <col min="4" max="4" width="5.83203125" style="20" customWidth="1"/>
    <col min="5" max="5" width="25.6640625" customWidth="1"/>
    <col min="6" max="6" width="5.6640625" customWidth="1"/>
    <col min="7" max="7" width="8.33203125" style="7" customWidth="1"/>
    <col min="8" max="8" width="9.1640625" style="144" customWidth="1"/>
    <col min="9" max="9" width="11.83203125" style="18" customWidth="1"/>
    <col min="10" max="10" width="9.33203125" style="19" customWidth="1"/>
    <col min="11" max="11" width="10.6640625" style="18" customWidth="1"/>
    <col min="12" max="12" width="10.83203125" style="7" customWidth="1"/>
    <col min="13" max="13" width="46.6640625" style="25" customWidth="1"/>
    <col min="14" max="14" width="8.33203125" customWidth="1"/>
  </cols>
  <sheetData>
    <row r="1" spans="1:14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91"/>
    </row>
    <row r="2" spans="1:14" ht="19.5" customHeight="1">
      <c r="A2" s="180" t="s">
        <v>1535</v>
      </c>
      <c r="B2" s="180"/>
      <c r="C2" s="180"/>
      <c r="D2" s="189"/>
      <c r="E2" s="180"/>
      <c r="F2" s="180"/>
      <c r="G2" s="189"/>
      <c r="H2" s="180"/>
      <c r="I2" s="189"/>
      <c r="J2" s="180"/>
      <c r="K2" s="189"/>
      <c r="L2" s="189"/>
      <c r="M2" s="180"/>
    </row>
    <row r="3" spans="1:14" ht="18" customHeight="1">
      <c r="A3" s="182" t="s">
        <v>1542</v>
      </c>
      <c r="B3" s="182"/>
      <c r="C3" s="182"/>
      <c r="D3" s="190"/>
      <c r="E3" s="182"/>
      <c r="F3" s="182"/>
      <c r="G3" s="190"/>
      <c r="H3" s="182"/>
      <c r="I3" s="190"/>
      <c r="J3" s="182"/>
      <c r="K3" s="190"/>
      <c r="L3" s="190"/>
      <c r="M3" s="182"/>
    </row>
    <row r="4" spans="1:14" ht="6" customHeight="1">
      <c r="A4" s="183"/>
      <c r="B4" s="183"/>
      <c r="C4" s="183"/>
      <c r="D4" s="204"/>
      <c r="E4" s="183"/>
      <c r="F4" s="183"/>
      <c r="G4" s="204"/>
      <c r="H4" s="183"/>
      <c r="I4" s="204"/>
      <c r="J4" s="183"/>
      <c r="K4" s="204"/>
      <c r="L4" s="204"/>
      <c r="M4" s="183"/>
    </row>
    <row r="5" spans="1:14" s="61" customFormat="1" ht="15.25" customHeight="1">
      <c r="A5" s="3" t="s">
        <v>1756</v>
      </c>
      <c r="B5" s="5" t="s">
        <v>1757</v>
      </c>
      <c r="C5" s="60" t="s">
        <v>1516</v>
      </c>
      <c r="D5" s="3" t="s">
        <v>1713</v>
      </c>
      <c r="E5" s="4" t="s">
        <v>1578</v>
      </c>
      <c r="F5" s="4" t="s">
        <v>1760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156" t="s">
        <v>1712</v>
      </c>
      <c r="M5" s="4" t="s">
        <v>1697</v>
      </c>
    </row>
    <row r="6" spans="1:14" s="30" customFormat="1">
      <c r="A6" s="27">
        <v>1</v>
      </c>
      <c r="B6" s="28" t="s">
        <v>3342</v>
      </c>
      <c r="C6" s="49"/>
      <c r="D6" s="26">
        <v>1</v>
      </c>
      <c r="E6" s="30" t="s">
        <v>1351</v>
      </c>
      <c r="F6" s="30">
        <v>1989</v>
      </c>
      <c r="G6" s="46" t="s">
        <v>1562</v>
      </c>
      <c r="H6" s="76" t="s">
        <v>1579</v>
      </c>
      <c r="I6" s="35" t="s">
        <v>1434</v>
      </c>
      <c r="J6" s="34">
        <v>41468</v>
      </c>
      <c r="K6" s="44"/>
      <c r="L6" s="35" t="s">
        <v>27</v>
      </c>
      <c r="M6" s="24" t="s">
        <v>3343</v>
      </c>
    </row>
    <row r="7" spans="1:14" s="30" customFormat="1">
      <c r="A7" s="27">
        <v>2</v>
      </c>
      <c r="B7" s="28" t="s">
        <v>3213</v>
      </c>
      <c r="C7" s="49"/>
      <c r="D7" s="26">
        <v>3</v>
      </c>
      <c r="E7" s="30" t="s">
        <v>1691</v>
      </c>
      <c r="F7" s="30">
        <v>1982</v>
      </c>
      <c r="G7" s="46" t="s">
        <v>1562</v>
      </c>
      <c r="H7" s="76" t="s">
        <v>1567</v>
      </c>
      <c r="I7" s="35" t="s">
        <v>3203</v>
      </c>
      <c r="J7" s="34">
        <v>41434</v>
      </c>
      <c r="K7" s="44"/>
      <c r="L7" s="35" t="s">
        <v>27</v>
      </c>
      <c r="M7" s="155" t="s">
        <v>3214</v>
      </c>
    </row>
    <row r="8" spans="1:14" s="30" customFormat="1">
      <c r="A8" s="27">
        <v>3</v>
      </c>
      <c r="B8" s="28" t="s">
        <v>2829</v>
      </c>
      <c r="C8" s="49"/>
      <c r="D8" s="26">
        <v>1</v>
      </c>
      <c r="E8" s="30" t="s">
        <v>1691</v>
      </c>
      <c r="F8" s="30">
        <v>1992</v>
      </c>
      <c r="G8" s="46" t="s">
        <v>1698</v>
      </c>
      <c r="H8" s="76" t="s">
        <v>1567</v>
      </c>
      <c r="I8" s="35" t="s">
        <v>1434</v>
      </c>
      <c r="J8" s="34">
        <v>41315</v>
      </c>
      <c r="K8" s="44"/>
      <c r="L8" s="35" t="s">
        <v>27</v>
      </c>
      <c r="M8" s="155" t="s">
        <v>2830</v>
      </c>
    </row>
    <row r="9" spans="1:14" s="30" customFormat="1">
      <c r="A9" s="27">
        <v>4</v>
      </c>
      <c r="B9" s="28" t="s">
        <v>3344</v>
      </c>
      <c r="C9" s="49"/>
      <c r="D9" s="26">
        <v>2</v>
      </c>
      <c r="E9" s="30" t="s">
        <v>1691</v>
      </c>
      <c r="F9" s="30">
        <v>1993</v>
      </c>
      <c r="G9" s="46" t="s">
        <v>1698</v>
      </c>
      <c r="H9" s="76" t="s">
        <v>1567</v>
      </c>
      <c r="I9" s="35" t="s">
        <v>1434</v>
      </c>
      <c r="J9" s="34">
        <v>41468</v>
      </c>
      <c r="K9" s="44"/>
      <c r="L9" s="35" t="s">
        <v>27</v>
      </c>
      <c r="M9" s="155" t="s">
        <v>3345</v>
      </c>
    </row>
    <row r="10" spans="1:14" s="30" customFormat="1">
      <c r="A10" s="27">
        <v>5</v>
      </c>
      <c r="B10" s="28" t="s">
        <v>3191</v>
      </c>
      <c r="C10" s="49"/>
      <c r="D10" s="26">
        <v>1</v>
      </c>
      <c r="E10" s="30" t="s">
        <v>1691</v>
      </c>
      <c r="F10" s="30">
        <v>1992</v>
      </c>
      <c r="G10" s="46" t="s">
        <v>1698</v>
      </c>
      <c r="H10" s="76" t="s">
        <v>1567</v>
      </c>
      <c r="I10" s="35" t="s">
        <v>1434</v>
      </c>
      <c r="J10" s="34">
        <v>41420</v>
      </c>
      <c r="K10" s="44"/>
      <c r="L10" s="35" t="s">
        <v>27</v>
      </c>
      <c r="M10" s="155" t="s">
        <v>3192</v>
      </c>
    </row>
    <row r="11" spans="1:14" s="30" customFormat="1">
      <c r="A11" s="27">
        <v>6</v>
      </c>
      <c r="B11" s="28" t="s">
        <v>2831</v>
      </c>
      <c r="C11" s="49"/>
      <c r="D11" s="26">
        <v>2</v>
      </c>
      <c r="E11" s="30" t="s">
        <v>1351</v>
      </c>
      <c r="F11" s="30">
        <v>1989</v>
      </c>
      <c r="G11" s="46" t="s">
        <v>1562</v>
      </c>
      <c r="H11" s="76" t="s">
        <v>1579</v>
      </c>
      <c r="I11" s="35" t="s">
        <v>1434</v>
      </c>
      <c r="J11" s="34">
        <v>41315</v>
      </c>
      <c r="K11" s="44"/>
      <c r="L11" s="35" t="s">
        <v>45</v>
      </c>
      <c r="M11" s="24" t="s">
        <v>2832</v>
      </c>
    </row>
    <row r="12" spans="1:14" s="30" customFormat="1">
      <c r="A12" s="27">
        <v>7</v>
      </c>
      <c r="B12" s="28" t="s">
        <v>2833</v>
      </c>
      <c r="C12" s="49"/>
      <c r="D12" s="26">
        <v>3</v>
      </c>
      <c r="E12" s="30" t="s">
        <v>1443</v>
      </c>
      <c r="F12" s="30">
        <v>1992</v>
      </c>
      <c r="G12" s="46" t="s">
        <v>1698</v>
      </c>
      <c r="H12" s="76" t="s">
        <v>1301</v>
      </c>
      <c r="I12" s="35" t="s">
        <v>1434</v>
      </c>
      <c r="J12" s="34">
        <v>41315</v>
      </c>
      <c r="K12" s="35"/>
      <c r="L12" s="35" t="s">
        <v>2047</v>
      </c>
      <c r="M12" s="24" t="s">
        <v>2834</v>
      </c>
    </row>
    <row r="13" spans="1:14" s="30" customFormat="1">
      <c r="A13" s="27">
        <v>8</v>
      </c>
      <c r="B13" s="28" t="s">
        <v>3193</v>
      </c>
      <c r="C13" s="49"/>
      <c r="D13" s="26">
        <v>2</v>
      </c>
      <c r="E13" s="30" t="s">
        <v>1561</v>
      </c>
      <c r="F13" s="30">
        <v>1976</v>
      </c>
      <c r="G13" s="46" t="s">
        <v>1562</v>
      </c>
      <c r="H13" s="76" t="s">
        <v>1452</v>
      </c>
      <c r="I13" s="35" t="s">
        <v>1434</v>
      </c>
      <c r="J13" s="34">
        <v>41420</v>
      </c>
      <c r="K13" s="35"/>
      <c r="L13" s="35" t="s">
        <v>2049</v>
      </c>
      <c r="M13" s="24" t="s">
        <v>3194</v>
      </c>
    </row>
    <row r="14" spans="1:14" s="30" customFormat="1">
      <c r="A14" s="27">
        <v>9</v>
      </c>
      <c r="B14" s="28" t="s">
        <v>3195</v>
      </c>
      <c r="C14" s="49"/>
      <c r="D14" s="26">
        <v>3</v>
      </c>
      <c r="E14" s="30" t="s">
        <v>1443</v>
      </c>
      <c r="F14" s="30">
        <v>1993</v>
      </c>
      <c r="G14" s="46" t="s">
        <v>1698</v>
      </c>
      <c r="H14" s="76" t="s">
        <v>1301</v>
      </c>
      <c r="I14" s="35" t="s">
        <v>1434</v>
      </c>
      <c r="J14" s="34">
        <v>41420</v>
      </c>
      <c r="K14" s="35"/>
      <c r="L14" s="35" t="s">
        <v>2047</v>
      </c>
      <c r="M14" s="24" t="s">
        <v>3196</v>
      </c>
    </row>
    <row r="15" spans="1:14" s="30" customFormat="1">
      <c r="A15" s="27">
        <v>10</v>
      </c>
      <c r="B15" s="28" t="s">
        <v>3197</v>
      </c>
      <c r="C15" s="49"/>
      <c r="D15" s="26">
        <v>4</v>
      </c>
      <c r="E15" s="30" t="s">
        <v>1351</v>
      </c>
      <c r="F15" s="30">
        <v>1975</v>
      </c>
      <c r="G15" s="46" t="s">
        <v>1562</v>
      </c>
      <c r="H15" s="76" t="s">
        <v>1579</v>
      </c>
      <c r="I15" s="35" t="s">
        <v>1434</v>
      </c>
      <c r="J15" s="34">
        <v>41420</v>
      </c>
      <c r="K15" s="44"/>
      <c r="L15" s="35" t="s">
        <v>45</v>
      </c>
      <c r="M15" s="24" t="s">
        <v>3198</v>
      </c>
    </row>
    <row r="16" spans="1:14" s="30" customFormat="1">
      <c r="A16" s="27">
        <v>11</v>
      </c>
      <c r="B16" s="28" t="s">
        <v>3207</v>
      </c>
      <c r="C16" s="49"/>
      <c r="D16" s="26">
        <v>8</v>
      </c>
      <c r="E16" s="30" t="s">
        <v>1351</v>
      </c>
      <c r="F16" s="30">
        <v>1986</v>
      </c>
      <c r="G16" s="46" t="s">
        <v>1562</v>
      </c>
      <c r="H16" s="76" t="s">
        <v>1579</v>
      </c>
      <c r="I16" s="35" t="s">
        <v>3203</v>
      </c>
      <c r="J16" s="34">
        <v>41434</v>
      </c>
      <c r="K16" s="44"/>
      <c r="L16" s="35" t="s">
        <v>45</v>
      </c>
      <c r="M16" s="24" t="s">
        <v>3208</v>
      </c>
    </row>
    <row r="17" spans="1:14" s="30" customFormat="1">
      <c r="A17" s="27">
        <v>12</v>
      </c>
      <c r="B17" s="28" t="s">
        <v>3346</v>
      </c>
      <c r="C17" s="49"/>
      <c r="D17" s="26">
        <v>3</v>
      </c>
      <c r="E17" s="30" t="s">
        <v>1443</v>
      </c>
      <c r="F17" s="30">
        <v>1989</v>
      </c>
      <c r="G17" s="46" t="s">
        <v>1562</v>
      </c>
      <c r="H17" s="76" t="s">
        <v>1301</v>
      </c>
      <c r="I17" s="35" t="s">
        <v>1434</v>
      </c>
      <c r="J17" s="34">
        <v>41468</v>
      </c>
      <c r="K17" s="35"/>
      <c r="L17" s="35" t="s">
        <v>2047</v>
      </c>
      <c r="M17" s="24" t="s">
        <v>3347</v>
      </c>
    </row>
    <row r="18" spans="1:14" s="30" customFormat="1">
      <c r="A18" s="27">
        <v>13</v>
      </c>
      <c r="B18" s="28" t="s">
        <v>2835</v>
      </c>
      <c r="C18" s="49"/>
      <c r="D18" s="26">
        <v>4</v>
      </c>
      <c r="E18" s="30" t="s">
        <v>907</v>
      </c>
      <c r="F18" s="30">
        <v>1983</v>
      </c>
      <c r="G18" s="46" t="s">
        <v>1562</v>
      </c>
      <c r="H18" s="76" t="s">
        <v>1369</v>
      </c>
      <c r="I18" s="35" t="s">
        <v>1434</v>
      </c>
      <c r="J18" s="34">
        <v>41315</v>
      </c>
      <c r="K18" s="44"/>
      <c r="L18" s="35" t="s">
        <v>747</v>
      </c>
      <c r="M18" s="24" t="s">
        <v>2836</v>
      </c>
    </row>
    <row r="19" spans="1:14" s="30" customFormat="1">
      <c r="A19" s="27">
        <v>14</v>
      </c>
      <c r="B19" s="28" t="s">
        <v>2837</v>
      </c>
      <c r="C19" s="49"/>
      <c r="D19" s="26">
        <v>5</v>
      </c>
      <c r="E19" s="30" t="s">
        <v>1691</v>
      </c>
      <c r="F19" s="30">
        <v>1991</v>
      </c>
      <c r="G19" s="46" t="s">
        <v>1698</v>
      </c>
      <c r="H19" s="76" t="s">
        <v>1567</v>
      </c>
      <c r="I19" s="35" t="s">
        <v>1434</v>
      </c>
      <c r="J19" s="34">
        <v>41315</v>
      </c>
      <c r="K19" s="44"/>
      <c r="L19" s="35" t="s">
        <v>2838</v>
      </c>
      <c r="M19" s="155" t="s">
        <v>2839</v>
      </c>
    </row>
    <row r="20" spans="1:14" s="30" customFormat="1">
      <c r="A20" s="27">
        <v>15</v>
      </c>
      <c r="B20" s="28" t="s">
        <v>2840</v>
      </c>
      <c r="C20" s="49"/>
      <c r="D20" s="26">
        <v>6</v>
      </c>
      <c r="E20" s="30" t="s">
        <v>1561</v>
      </c>
      <c r="F20" s="30">
        <v>1991</v>
      </c>
      <c r="G20" s="46" t="s">
        <v>1698</v>
      </c>
      <c r="H20" s="76" t="s">
        <v>1452</v>
      </c>
      <c r="I20" s="35" t="s">
        <v>1434</v>
      </c>
      <c r="J20" s="34">
        <v>41315</v>
      </c>
      <c r="K20" s="35"/>
      <c r="L20" s="35" t="s">
        <v>2040</v>
      </c>
      <c r="M20" s="24" t="s">
        <v>2841</v>
      </c>
    </row>
    <row r="21" spans="1:14" s="30" customFormat="1">
      <c r="A21" s="27">
        <v>16</v>
      </c>
      <c r="B21" s="28" t="s">
        <v>3348</v>
      </c>
      <c r="C21" s="49"/>
      <c r="D21" s="26">
        <v>4</v>
      </c>
      <c r="E21" s="30" t="s">
        <v>907</v>
      </c>
      <c r="F21" s="30">
        <v>1982</v>
      </c>
      <c r="G21" s="46" t="s">
        <v>1562</v>
      </c>
      <c r="H21" s="76" t="s">
        <v>1369</v>
      </c>
      <c r="I21" s="35" t="s">
        <v>1434</v>
      </c>
      <c r="J21" s="34">
        <v>41468</v>
      </c>
      <c r="K21" s="44"/>
      <c r="L21" s="35" t="s">
        <v>747</v>
      </c>
      <c r="M21" s="24" t="s">
        <v>3349</v>
      </c>
    </row>
    <row r="22" spans="1:14" s="30" customFormat="1">
      <c r="A22" s="27">
        <v>17</v>
      </c>
      <c r="B22" s="28" t="s">
        <v>3350</v>
      </c>
      <c r="C22" s="49"/>
      <c r="D22" s="26">
        <v>5</v>
      </c>
      <c r="E22" s="30" t="s">
        <v>1561</v>
      </c>
      <c r="F22" s="30">
        <v>1976</v>
      </c>
      <c r="G22" s="46" t="s">
        <v>1562</v>
      </c>
      <c r="H22" s="76" t="s">
        <v>1452</v>
      </c>
      <c r="I22" s="35" t="s">
        <v>1434</v>
      </c>
      <c r="J22" s="34">
        <v>41468</v>
      </c>
      <c r="K22" s="35"/>
      <c r="L22" s="35" t="s">
        <v>2049</v>
      </c>
      <c r="M22" s="24" t="s">
        <v>3351</v>
      </c>
    </row>
    <row r="23" spans="1:14" s="30" customFormat="1">
      <c r="A23" s="27"/>
      <c r="B23" s="28"/>
      <c r="C23" s="49"/>
      <c r="D23" s="26"/>
      <c r="E23" s="30" t="s">
        <v>1443</v>
      </c>
      <c r="G23" s="46" t="s">
        <v>1763</v>
      </c>
      <c r="H23" s="76" t="s">
        <v>1301</v>
      </c>
      <c r="I23" s="35"/>
      <c r="J23" s="34"/>
      <c r="K23" s="44"/>
      <c r="L23" s="35" t="s">
        <v>2039</v>
      </c>
      <c r="M23" s="24"/>
    </row>
    <row r="24" spans="1:14" s="30" customFormat="1">
      <c r="A24" s="27"/>
      <c r="B24" s="28"/>
      <c r="C24" s="49"/>
      <c r="D24" s="26"/>
      <c r="E24" s="30" t="s">
        <v>1351</v>
      </c>
      <c r="G24" s="46" t="s">
        <v>1698</v>
      </c>
      <c r="H24" s="76" t="s">
        <v>1579</v>
      </c>
      <c r="I24" s="35"/>
      <c r="J24" s="34"/>
      <c r="K24" s="44"/>
      <c r="L24" s="35" t="s">
        <v>2050</v>
      </c>
      <c r="M24" s="24"/>
    </row>
    <row r="25" spans="1:14" s="30" customFormat="1">
      <c r="A25" s="27"/>
      <c r="B25" s="28"/>
      <c r="C25" s="49"/>
      <c r="D25" s="26"/>
      <c r="E25" s="30" t="s">
        <v>1443</v>
      </c>
      <c r="G25" s="46" t="s">
        <v>1419</v>
      </c>
      <c r="H25" s="76" t="s">
        <v>1301</v>
      </c>
      <c r="I25" s="35"/>
      <c r="J25" s="34"/>
      <c r="K25" s="44"/>
      <c r="L25" s="35" t="s">
        <v>748</v>
      </c>
      <c r="M25" s="24"/>
    </row>
    <row r="26" spans="1:14" s="30" customFormat="1">
      <c r="A26" s="27"/>
      <c r="B26" s="28"/>
      <c r="C26" s="49"/>
      <c r="D26" s="26"/>
      <c r="E26" s="30" t="s">
        <v>1742</v>
      </c>
      <c r="G26" s="46" t="s">
        <v>1419</v>
      </c>
      <c r="H26" s="76" t="s">
        <v>1693</v>
      </c>
      <c r="I26" s="35"/>
      <c r="J26" s="34"/>
      <c r="K26" s="44"/>
      <c r="L26" s="35" t="s">
        <v>2048</v>
      </c>
      <c r="M26" s="24"/>
      <c r="N26" s="35"/>
    </row>
    <row r="27" spans="1:14" s="30" customFormat="1">
      <c r="A27" s="27"/>
      <c r="B27" s="28"/>
      <c r="C27" s="49"/>
      <c r="D27" s="26"/>
      <c r="E27" s="30" t="s">
        <v>1561</v>
      </c>
      <c r="G27" s="46" t="s">
        <v>1763</v>
      </c>
      <c r="H27" s="76" t="s">
        <v>1452</v>
      </c>
      <c r="I27" s="35"/>
      <c r="J27" s="34"/>
      <c r="K27" s="35"/>
      <c r="L27" s="35" t="s">
        <v>2040</v>
      </c>
      <c r="M27" s="24"/>
      <c r="N27" s="35"/>
    </row>
    <row r="28" spans="1:14" s="30" customFormat="1">
      <c r="A28" s="27"/>
      <c r="B28" s="28"/>
      <c r="C28" s="49"/>
      <c r="D28" s="26"/>
      <c r="E28" s="30" t="s">
        <v>1561</v>
      </c>
      <c r="G28" s="46" t="s">
        <v>1419</v>
      </c>
      <c r="H28" s="76" t="s">
        <v>1452</v>
      </c>
      <c r="I28" s="35"/>
      <c r="J28" s="34"/>
      <c r="K28" s="35"/>
      <c r="L28" s="35" t="s">
        <v>2041</v>
      </c>
      <c r="M28" s="24"/>
      <c r="N28" s="35"/>
    </row>
    <row r="29" spans="1:14" s="30" customFormat="1">
      <c r="A29" s="27"/>
      <c r="B29" s="28"/>
      <c r="C29" s="49"/>
      <c r="D29" s="26"/>
      <c r="E29" s="30" t="s">
        <v>1025</v>
      </c>
      <c r="G29" s="46" t="s">
        <v>1763</v>
      </c>
      <c r="H29" s="76" t="s">
        <v>1355</v>
      </c>
      <c r="I29" s="35"/>
      <c r="J29" s="34"/>
      <c r="K29" s="35"/>
      <c r="L29" s="35" t="s">
        <v>47</v>
      </c>
      <c r="M29" s="24"/>
      <c r="N29" s="35"/>
    </row>
    <row r="30" spans="1:14" s="30" customFormat="1">
      <c r="A30" s="27"/>
      <c r="B30" s="28"/>
      <c r="C30" s="49"/>
      <c r="D30" s="26"/>
      <c r="E30" s="30" t="s">
        <v>1322</v>
      </c>
      <c r="G30" s="46" t="s">
        <v>1763</v>
      </c>
      <c r="H30" s="76" t="s">
        <v>1723</v>
      </c>
      <c r="I30" s="35"/>
      <c r="J30" s="34"/>
      <c r="K30" s="35"/>
      <c r="L30" s="35" t="s">
        <v>2051</v>
      </c>
      <c r="M30" s="24"/>
    </row>
    <row r="31" spans="1:14" s="30" customFormat="1">
      <c r="A31" s="27"/>
      <c r="B31" s="28"/>
      <c r="C31" s="49"/>
      <c r="D31" s="26"/>
      <c r="E31" s="30" t="s">
        <v>1691</v>
      </c>
      <c r="G31" s="46" t="s">
        <v>1763</v>
      </c>
      <c r="H31" s="76" t="s">
        <v>1567</v>
      </c>
      <c r="I31" s="35"/>
      <c r="J31" s="34"/>
      <c r="K31" s="44"/>
      <c r="L31" s="35" t="s">
        <v>46</v>
      </c>
      <c r="M31" s="24"/>
      <c r="N31" s="35"/>
    </row>
    <row r="32" spans="1:14" s="30" customFormat="1">
      <c r="A32" s="27"/>
      <c r="B32" s="28"/>
      <c r="C32" s="49"/>
      <c r="D32" s="26"/>
      <c r="E32" s="30" t="s">
        <v>1352</v>
      </c>
      <c r="G32" s="46" t="s">
        <v>1562</v>
      </c>
      <c r="H32" s="76" t="s">
        <v>1353</v>
      </c>
      <c r="I32" s="35"/>
      <c r="J32" s="34"/>
      <c r="K32" s="35"/>
      <c r="L32" s="35" t="s">
        <v>2052</v>
      </c>
      <c r="M32" s="24"/>
    </row>
    <row r="33" spans="1:14" s="36" customFormat="1">
      <c r="A33" s="27"/>
      <c r="B33" s="28"/>
      <c r="C33" s="49"/>
      <c r="D33" s="26"/>
      <c r="E33" s="30"/>
      <c r="F33" s="30"/>
      <c r="G33" s="31"/>
      <c r="H33" s="76"/>
      <c r="I33" s="35"/>
      <c r="J33" s="34"/>
      <c r="K33" s="35"/>
      <c r="L33" s="35"/>
      <c r="M33" s="25"/>
    </row>
    <row r="34" spans="1:14" s="36" customFormat="1">
      <c r="A34" s="27"/>
      <c r="B34" s="28"/>
      <c r="C34" s="49"/>
      <c r="D34" s="26"/>
      <c r="E34" s="30"/>
      <c r="F34" s="30"/>
      <c r="G34" s="31"/>
      <c r="H34" s="76"/>
      <c r="I34" s="35"/>
      <c r="J34" s="34"/>
      <c r="K34" s="35"/>
      <c r="L34" s="35"/>
      <c r="M34" s="25"/>
    </row>
    <row r="35" spans="1:14" s="30" customFormat="1">
      <c r="A35" s="178" t="s">
        <v>1247</v>
      </c>
      <c r="B35" s="179"/>
      <c r="C35" s="179"/>
      <c r="D35" s="179"/>
      <c r="E35" s="179"/>
      <c r="F35" s="179"/>
      <c r="G35" s="179"/>
      <c r="H35" s="179"/>
      <c r="I35" s="179"/>
      <c r="J35" s="179"/>
      <c r="K35" s="179"/>
      <c r="L35" s="179"/>
      <c r="M35" s="179"/>
      <c r="N35" s="45"/>
    </row>
    <row r="36" spans="1:14" s="30" customFormat="1">
      <c r="A36" s="27"/>
      <c r="B36" s="28"/>
      <c r="C36" s="49"/>
      <c r="D36" s="26"/>
      <c r="G36" s="31"/>
      <c r="H36" s="76"/>
      <c r="I36" s="35"/>
      <c r="J36" s="34"/>
      <c r="K36" s="35"/>
      <c r="L36" s="35"/>
      <c r="M36" s="24"/>
    </row>
    <row r="37" spans="1:14" s="30" customFormat="1">
      <c r="A37" s="27"/>
      <c r="B37" s="28"/>
      <c r="C37" s="49"/>
      <c r="D37" s="26"/>
      <c r="G37" s="31"/>
      <c r="H37" s="76"/>
      <c r="I37" s="35"/>
      <c r="J37" s="34"/>
      <c r="K37" s="35"/>
      <c r="L37" s="35"/>
      <c r="M37" s="24"/>
    </row>
    <row r="38" spans="1:14" s="30" customFormat="1">
      <c r="A38" s="27"/>
      <c r="B38" s="28"/>
      <c r="C38" s="49"/>
      <c r="D38" s="26"/>
      <c r="G38" s="31"/>
      <c r="H38" s="76"/>
      <c r="I38" s="35"/>
      <c r="J38" s="34"/>
      <c r="K38" s="35"/>
      <c r="L38" s="35"/>
      <c r="M38" s="24"/>
    </row>
    <row r="39" spans="1:14" s="36" customFormat="1">
      <c r="A39" s="27"/>
      <c r="B39" s="28"/>
      <c r="C39" s="49"/>
      <c r="D39" s="26"/>
      <c r="E39" s="30"/>
      <c r="F39" s="30"/>
      <c r="G39" s="31"/>
      <c r="H39" s="76"/>
      <c r="I39" s="35"/>
      <c r="J39" s="34"/>
      <c r="K39" s="35"/>
      <c r="L39" s="35"/>
      <c r="M39" s="25"/>
    </row>
    <row r="40" spans="1:14" s="36" customFormat="1">
      <c r="A40" s="27"/>
      <c r="B40" s="28"/>
      <c r="C40" s="49"/>
      <c r="D40" s="26"/>
      <c r="G40" s="31"/>
      <c r="H40" s="76"/>
      <c r="I40" s="33"/>
      <c r="J40" s="34"/>
      <c r="K40" s="33"/>
      <c r="L40" s="35"/>
      <c r="M40" s="25"/>
    </row>
    <row r="41" spans="1:14" s="36" customFormat="1">
      <c r="A41" s="27"/>
      <c r="B41" s="28"/>
      <c r="C41" s="49"/>
      <c r="D41" s="26"/>
      <c r="G41" s="31"/>
      <c r="H41" s="76"/>
      <c r="I41" s="33"/>
      <c r="J41" s="34"/>
      <c r="K41" s="33"/>
      <c r="L41" s="35"/>
      <c r="M41" s="25"/>
    </row>
    <row r="42" spans="1:14" s="36" customFormat="1">
      <c r="A42" s="27"/>
      <c r="B42" s="28"/>
      <c r="C42" s="49"/>
      <c r="D42" s="26"/>
      <c r="G42" s="35"/>
      <c r="H42" s="76"/>
      <c r="I42" s="33"/>
      <c r="J42" s="34"/>
      <c r="K42" s="33"/>
      <c r="L42" s="35"/>
      <c r="M42" s="25"/>
    </row>
    <row r="43" spans="1:14" s="36" customFormat="1">
      <c r="A43" s="27"/>
      <c r="B43" s="28"/>
      <c r="C43" s="49"/>
      <c r="D43" s="26"/>
      <c r="G43" s="35"/>
      <c r="H43" s="76"/>
      <c r="I43" s="33"/>
      <c r="J43" s="34"/>
      <c r="K43" s="33"/>
      <c r="L43" s="35"/>
      <c r="M43" s="25"/>
    </row>
    <row r="44" spans="1:14" s="36" customFormat="1">
      <c r="A44" s="27"/>
      <c r="B44" s="28"/>
      <c r="C44" s="49"/>
      <c r="D44" s="26"/>
      <c r="G44" s="35"/>
      <c r="H44" s="76"/>
      <c r="I44" s="33"/>
      <c r="J44" s="34"/>
      <c r="K44" s="33"/>
      <c r="L44" s="35"/>
      <c r="M44" s="25"/>
    </row>
    <row r="45" spans="1:14" s="36" customFormat="1">
      <c r="A45" s="27"/>
      <c r="B45" s="28"/>
      <c r="C45" s="49"/>
      <c r="D45" s="26"/>
      <c r="G45" s="35"/>
      <c r="H45" s="76"/>
      <c r="I45" s="33"/>
      <c r="J45" s="34"/>
      <c r="K45" s="33"/>
      <c r="L45" s="35"/>
      <c r="M45" s="25"/>
    </row>
    <row r="46" spans="1:14" s="36" customFormat="1">
      <c r="A46" s="27"/>
      <c r="B46" s="28"/>
      <c r="C46" s="49"/>
      <c r="D46" s="26"/>
      <c r="G46" s="35"/>
      <c r="H46" s="76"/>
      <c r="I46" s="33"/>
      <c r="J46" s="34"/>
      <c r="K46" s="33"/>
      <c r="L46" s="35"/>
      <c r="M46" s="25"/>
    </row>
    <row r="47" spans="1:14" s="36" customFormat="1">
      <c r="A47" s="27"/>
      <c r="B47" s="28"/>
      <c r="C47" s="49"/>
      <c r="D47" s="26"/>
      <c r="G47" s="35"/>
      <c r="H47" s="76"/>
      <c r="I47" s="33"/>
      <c r="J47" s="34"/>
      <c r="K47" s="33"/>
      <c r="L47" s="35"/>
      <c r="M47" s="25"/>
    </row>
    <row r="48" spans="1:14" s="36" customFormat="1">
      <c r="A48" s="27"/>
      <c r="B48" s="28"/>
      <c r="C48" s="49"/>
      <c r="D48" s="26"/>
      <c r="G48" s="35"/>
      <c r="H48" s="76"/>
      <c r="I48" s="33"/>
      <c r="J48" s="34"/>
      <c r="K48" s="33"/>
      <c r="L48" s="35"/>
      <c r="M48" s="25"/>
    </row>
    <row r="49" spans="1:13" s="36" customFormat="1">
      <c r="A49" s="27"/>
      <c r="B49" s="28"/>
      <c r="C49" s="49"/>
      <c r="D49" s="26"/>
      <c r="G49" s="35"/>
      <c r="H49" s="76"/>
      <c r="I49" s="33"/>
      <c r="J49" s="34"/>
      <c r="K49" s="33"/>
      <c r="L49" s="35"/>
      <c r="M49" s="25"/>
    </row>
    <row r="50" spans="1:13" s="36" customFormat="1">
      <c r="A50" s="27"/>
      <c r="B50" s="28"/>
      <c r="C50" s="49"/>
      <c r="D50" s="26"/>
      <c r="G50" s="35"/>
      <c r="H50" s="76"/>
      <c r="I50" s="33"/>
      <c r="J50" s="34"/>
      <c r="K50" s="33"/>
      <c r="L50" s="35"/>
      <c r="M50" s="25"/>
    </row>
    <row r="51" spans="1:13" s="36" customFormat="1">
      <c r="A51" s="27"/>
      <c r="B51" s="28"/>
      <c r="C51" s="49"/>
      <c r="D51" s="26"/>
      <c r="G51" s="35"/>
      <c r="H51" s="76"/>
      <c r="I51" s="33"/>
      <c r="J51" s="34"/>
      <c r="K51" s="33"/>
      <c r="L51" s="35"/>
      <c r="M51" s="25"/>
    </row>
    <row r="52" spans="1:13" s="36" customFormat="1">
      <c r="A52" s="27"/>
      <c r="B52" s="28"/>
      <c r="C52" s="49"/>
      <c r="D52" s="26"/>
      <c r="G52" s="35"/>
      <c r="H52" s="76"/>
      <c r="I52" s="33"/>
      <c r="J52" s="34"/>
      <c r="K52" s="33"/>
      <c r="L52" s="35"/>
      <c r="M52" s="25"/>
    </row>
    <row r="53" spans="1:13" s="36" customFormat="1">
      <c r="A53" s="27"/>
      <c r="B53" s="28"/>
      <c r="C53" s="49"/>
      <c r="D53" s="26"/>
      <c r="G53" s="35"/>
      <c r="H53" s="76"/>
      <c r="I53" s="33"/>
      <c r="J53" s="34"/>
      <c r="K53" s="33"/>
      <c r="L53" s="35"/>
      <c r="M53" s="25"/>
    </row>
    <row r="54" spans="1:13" s="36" customFormat="1">
      <c r="A54" s="27"/>
      <c r="B54" s="28"/>
      <c r="C54" s="49"/>
      <c r="D54" s="26"/>
      <c r="G54" s="35"/>
      <c r="H54" s="76"/>
      <c r="I54" s="33"/>
      <c r="J54" s="34"/>
      <c r="K54" s="33"/>
      <c r="L54" s="35"/>
      <c r="M54" s="25"/>
    </row>
    <row r="55" spans="1:13" s="36" customFormat="1">
      <c r="A55" s="27"/>
      <c r="B55" s="28"/>
      <c r="C55" s="49"/>
      <c r="D55" s="26"/>
      <c r="G55" s="35"/>
      <c r="H55" s="76"/>
      <c r="I55" s="33"/>
      <c r="J55" s="34"/>
      <c r="K55" s="33"/>
      <c r="L55" s="35"/>
      <c r="M55" s="25"/>
    </row>
  </sheetData>
  <sortState ref="A6:N36">
    <sortCondition ref="H6:H36"/>
  </sortState>
  <mergeCells count="5">
    <mergeCell ref="A1:N1"/>
    <mergeCell ref="A35:M35"/>
    <mergeCell ref="A2:M2"/>
    <mergeCell ref="A3:M3"/>
    <mergeCell ref="A4:M4"/>
  </mergeCells>
  <phoneticPr fontId="0" type="noConversion"/>
  <pageMargins left="0.15944881889763785" right="0.15944881889763785" top="0.58629921259842532" bottom="0.38944881889763777" header="0" footer="0"/>
  <pageSetup paperSize="9" scale="77" fitToHeight="0" orientation="landscape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0"/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N35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7" sqref="A7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5.83203125" style="52" customWidth="1"/>
    <col min="4" max="4" width="5.83203125" style="20" customWidth="1"/>
    <col min="5" max="5" width="25.6640625" customWidth="1"/>
    <col min="6" max="6" width="5.6640625" customWidth="1"/>
    <col min="7" max="7" width="8.33203125" style="7" customWidth="1"/>
    <col min="8" max="8" width="9.1640625" style="144" customWidth="1"/>
    <col min="9" max="9" width="11.83203125" style="18" customWidth="1"/>
    <col min="10" max="10" width="9.33203125" style="19" customWidth="1"/>
    <col min="11" max="11" width="10.6640625" style="18" customWidth="1"/>
    <col min="12" max="12" width="10.83203125" style="7" customWidth="1"/>
    <col min="13" max="13" width="46.6640625" style="25" customWidth="1"/>
    <col min="14" max="14" width="8.33203125" customWidth="1"/>
  </cols>
  <sheetData>
    <row r="1" spans="1:14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54"/>
    </row>
    <row r="2" spans="1:14" ht="19.5" customHeight="1">
      <c r="A2" s="180" t="s">
        <v>3171</v>
      </c>
      <c r="B2" s="180"/>
      <c r="C2" s="180"/>
      <c r="D2" s="189"/>
      <c r="E2" s="180"/>
      <c r="F2" s="180"/>
      <c r="G2" s="189"/>
      <c r="H2" s="180"/>
      <c r="I2" s="189"/>
      <c r="J2" s="180"/>
      <c r="K2" s="189"/>
      <c r="L2" s="189"/>
      <c r="M2" s="180"/>
    </row>
    <row r="3" spans="1:14" ht="18" customHeight="1">
      <c r="A3" s="182" t="s">
        <v>1493</v>
      </c>
      <c r="B3" s="182"/>
      <c r="C3" s="182"/>
      <c r="D3" s="190"/>
      <c r="E3" s="182"/>
      <c r="F3" s="182"/>
      <c r="G3" s="190"/>
      <c r="H3" s="182"/>
      <c r="I3" s="190"/>
      <c r="J3" s="182"/>
      <c r="K3" s="190"/>
      <c r="L3" s="190"/>
      <c r="M3" s="182"/>
    </row>
    <row r="4" spans="1:14" ht="6" customHeight="1">
      <c r="A4" s="183"/>
      <c r="B4" s="183"/>
      <c r="C4" s="183"/>
      <c r="D4" s="204"/>
      <c r="E4" s="183"/>
      <c r="F4" s="183"/>
      <c r="G4" s="204"/>
      <c r="H4" s="183"/>
      <c r="I4" s="204"/>
      <c r="J4" s="183"/>
      <c r="K4" s="204"/>
      <c r="L4" s="204"/>
      <c r="M4" s="183"/>
    </row>
    <row r="5" spans="1:14" s="61" customFormat="1" ht="15.25" customHeight="1">
      <c r="A5" s="3" t="s">
        <v>1756</v>
      </c>
      <c r="B5" s="5" t="s">
        <v>1757</v>
      </c>
      <c r="C5" s="60" t="s">
        <v>1516</v>
      </c>
      <c r="D5" s="3" t="s">
        <v>1713</v>
      </c>
      <c r="E5" s="4" t="s">
        <v>1578</v>
      </c>
      <c r="F5" s="4" t="s">
        <v>1760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156" t="s">
        <v>1712</v>
      </c>
      <c r="M5" s="4" t="s">
        <v>1697</v>
      </c>
    </row>
    <row r="6" spans="1:14" s="30" customFormat="1">
      <c r="A6" s="27">
        <v>1</v>
      </c>
      <c r="B6" s="28" t="s">
        <v>3169</v>
      </c>
      <c r="C6" s="49"/>
      <c r="D6" s="26">
        <v>1</v>
      </c>
      <c r="E6" s="30" t="s">
        <v>1561</v>
      </c>
      <c r="F6" s="30">
        <v>1997</v>
      </c>
      <c r="G6" s="46" t="s">
        <v>1419</v>
      </c>
      <c r="H6" s="76" t="s">
        <v>1452</v>
      </c>
      <c r="I6" s="35" t="s">
        <v>1434</v>
      </c>
      <c r="J6" s="34">
        <v>41413</v>
      </c>
      <c r="K6" s="35"/>
      <c r="L6" s="35" t="s">
        <v>2732</v>
      </c>
      <c r="M6" s="24" t="s">
        <v>3170</v>
      </c>
    </row>
    <row r="7" spans="1:14" s="30" customFormat="1">
      <c r="A7" s="27"/>
      <c r="B7" s="28"/>
      <c r="C7" s="49"/>
      <c r="D7" s="26"/>
      <c r="E7" s="30" t="s">
        <v>1691</v>
      </c>
      <c r="G7" s="46" t="s">
        <v>1419</v>
      </c>
      <c r="H7" s="76" t="s">
        <v>1567</v>
      </c>
      <c r="I7" s="35"/>
      <c r="J7" s="34"/>
      <c r="K7" s="44"/>
      <c r="L7" s="35" t="s">
        <v>2730</v>
      </c>
      <c r="M7" s="24"/>
    </row>
    <row r="8" spans="1:14" s="30" customFormat="1">
      <c r="A8" s="27"/>
      <c r="B8" s="28"/>
      <c r="C8" s="49"/>
      <c r="D8" s="26"/>
      <c r="E8" s="30" t="s">
        <v>1025</v>
      </c>
      <c r="G8" s="46" t="s">
        <v>1419</v>
      </c>
      <c r="H8" s="76" t="s">
        <v>1355</v>
      </c>
      <c r="I8" s="35"/>
      <c r="J8" s="34"/>
      <c r="K8" s="35"/>
      <c r="L8" s="35" t="s">
        <v>2731</v>
      </c>
      <c r="M8" s="24"/>
    </row>
    <row r="9" spans="1:14" s="30" customFormat="1">
      <c r="A9" s="27"/>
      <c r="B9" s="28"/>
      <c r="C9" s="49"/>
      <c r="D9" s="26"/>
      <c r="E9" s="30" t="s">
        <v>1443</v>
      </c>
      <c r="G9" s="46" t="s">
        <v>1419</v>
      </c>
      <c r="H9" s="76" t="s">
        <v>1301</v>
      </c>
      <c r="I9" s="35"/>
      <c r="J9" s="34"/>
      <c r="K9" s="44"/>
      <c r="L9" s="35" t="s">
        <v>2733</v>
      </c>
      <c r="M9" s="24"/>
    </row>
    <row r="10" spans="1:14" s="30" customFormat="1">
      <c r="A10" s="27"/>
      <c r="B10" s="28"/>
      <c r="C10" s="49"/>
      <c r="D10" s="26"/>
      <c r="E10" s="30" t="s">
        <v>1351</v>
      </c>
      <c r="G10" s="46" t="s">
        <v>1419</v>
      </c>
      <c r="H10" s="76" t="s">
        <v>1579</v>
      </c>
      <c r="I10" s="35"/>
      <c r="J10" s="34"/>
      <c r="K10" s="44"/>
      <c r="L10" s="35" t="s">
        <v>2734</v>
      </c>
      <c r="M10" s="24"/>
    </row>
    <row r="11" spans="1:14" s="30" customFormat="1">
      <c r="A11" s="27"/>
      <c r="B11" s="28"/>
      <c r="C11" s="49"/>
      <c r="D11" s="26"/>
      <c r="E11" s="30" t="s">
        <v>907</v>
      </c>
      <c r="G11" s="46" t="s">
        <v>1419</v>
      </c>
      <c r="H11" s="76" t="s">
        <v>1369</v>
      </c>
      <c r="I11" s="35"/>
      <c r="J11" s="34"/>
      <c r="K11" s="44"/>
      <c r="L11" s="35"/>
      <c r="M11" s="24"/>
      <c r="N11" s="35"/>
    </row>
    <row r="12" spans="1:14" s="30" customFormat="1">
      <c r="A12" s="27"/>
      <c r="B12" s="28"/>
      <c r="C12" s="49"/>
      <c r="D12" s="26"/>
      <c r="G12" s="46"/>
      <c r="H12" s="76"/>
      <c r="I12" s="35"/>
      <c r="J12" s="34"/>
      <c r="K12" s="35"/>
      <c r="L12" s="35"/>
      <c r="M12" s="24"/>
    </row>
    <row r="13" spans="1:14" s="30" customFormat="1">
      <c r="A13" s="27"/>
      <c r="B13" s="28"/>
      <c r="C13" s="49"/>
      <c r="D13" s="26"/>
      <c r="G13" s="46"/>
      <c r="H13" s="76"/>
      <c r="I13" s="35"/>
      <c r="J13" s="34"/>
      <c r="K13" s="44"/>
      <c r="L13" s="35"/>
      <c r="M13" s="24"/>
      <c r="N13" s="35"/>
    </row>
    <row r="14" spans="1:14" s="30" customFormat="1">
      <c r="A14" s="27"/>
      <c r="B14" s="28"/>
      <c r="C14" s="49"/>
      <c r="D14" s="26"/>
      <c r="G14" s="46"/>
      <c r="H14" s="76"/>
      <c r="I14" s="35"/>
      <c r="J14" s="34"/>
      <c r="K14" s="35"/>
      <c r="L14" s="35"/>
      <c r="M14" s="24"/>
    </row>
    <row r="15" spans="1:14" s="36" customFormat="1">
      <c r="A15" s="27"/>
      <c r="B15" s="28"/>
      <c r="C15" s="49"/>
      <c r="D15" s="26"/>
      <c r="E15" s="30"/>
      <c r="F15" s="30"/>
      <c r="G15" s="31"/>
      <c r="H15" s="76"/>
      <c r="I15" s="35"/>
      <c r="J15" s="34"/>
      <c r="K15" s="35"/>
      <c r="L15" s="35"/>
      <c r="M15" s="25"/>
    </row>
    <row r="16" spans="1:14" s="36" customFormat="1">
      <c r="A16" s="27"/>
      <c r="B16" s="28"/>
      <c r="C16" s="49"/>
      <c r="D16" s="26"/>
      <c r="E16" s="30"/>
      <c r="F16" s="30"/>
      <c r="G16" s="31"/>
      <c r="H16" s="76"/>
      <c r="I16" s="35"/>
      <c r="J16" s="34"/>
      <c r="K16" s="35"/>
      <c r="L16" s="35"/>
      <c r="M16" s="25"/>
    </row>
    <row r="17" spans="1:13" s="30" customFormat="1">
      <c r="A17" s="27"/>
      <c r="B17" s="28"/>
      <c r="C17" s="49"/>
      <c r="D17" s="26"/>
      <c r="G17" s="31"/>
      <c r="H17" s="76"/>
      <c r="I17" s="35"/>
      <c r="J17" s="34"/>
      <c r="K17" s="35"/>
      <c r="L17" s="35"/>
      <c r="M17" s="24"/>
    </row>
    <row r="18" spans="1:13" s="30" customFormat="1">
      <c r="A18" s="27"/>
      <c r="B18" s="28"/>
      <c r="C18" s="49"/>
      <c r="D18" s="26"/>
      <c r="G18" s="31"/>
      <c r="H18" s="76"/>
      <c r="I18" s="35"/>
      <c r="J18" s="34"/>
      <c r="K18" s="35"/>
      <c r="L18" s="35"/>
      <c r="M18" s="24"/>
    </row>
    <row r="19" spans="1:13" s="36" customFormat="1">
      <c r="A19" s="27"/>
      <c r="B19" s="28"/>
      <c r="C19" s="49"/>
      <c r="D19" s="26"/>
      <c r="E19" s="30"/>
      <c r="F19" s="30"/>
      <c r="G19" s="31"/>
      <c r="H19" s="76"/>
      <c r="I19" s="35"/>
      <c r="J19" s="34"/>
      <c r="K19" s="35"/>
      <c r="L19" s="35"/>
      <c r="M19" s="25"/>
    </row>
    <row r="20" spans="1:13" s="36" customFormat="1">
      <c r="A20" s="27"/>
      <c r="B20" s="28"/>
      <c r="C20" s="49"/>
      <c r="D20" s="26"/>
      <c r="G20" s="31"/>
      <c r="H20" s="76"/>
      <c r="I20" s="33"/>
      <c r="J20" s="34"/>
      <c r="K20" s="33"/>
      <c r="L20" s="35"/>
      <c r="M20" s="25"/>
    </row>
    <row r="21" spans="1:13" s="36" customFormat="1">
      <c r="A21" s="27"/>
      <c r="B21" s="28"/>
      <c r="C21" s="49"/>
      <c r="D21" s="26"/>
      <c r="G21" s="31"/>
      <c r="H21" s="76"/>
      <c r="I21" s="33"/>
      <c r="J21" s="34"/>
      <c r="K21" s="33"/>
      <c r="L21" s="35"/>
      <c r="M21" s="25"/>
    </row>
    <row r="22" spans="1:13" s="36" customFormat="1">
      <c r="A22" s="27"/>
      <c r="B22" s="28"/>
      <c r="C22" s="49"/>
      <c r="D22" s="26"/>
      <c r="G22" s="35"/>
      <c r="H22" s="76"/>
      <c r="I22" s="33"/>
      <c r="J22" s="34"/>
      <c r="K22" s="33"/>
      <c r="L22" s="35"/>
      <c r="M22" s="25"/>
    </row>
    <row r="23" spans="1:13" s="36" customFormat="1">
      <c r="A23" s="27"/>
      <c r="B23" s="28"/>
      <c r="C23" s="49"/>
      <c r="D23" s="26"/>
      <c r="G23" s="35"/>
      <c r="H23" s="76"/>
      <c r="I23" s="33"/>
      <c r="J23" s="34"/>
      <c r="K23" s="33"/>
      <c r="L23" s="35"/>
      <c r="M23" s="25"/>
    </row>
    <row r="24" spans="1:13" s="36" customFormat="1">
      <c r="A24" s="27"/>
      <c r="B24" s="28"/>
      <c r="C24" s="49"/>
      <c r="D24" s="26"/>
      <c r="G24" s="35"/>
      <c r="H24" s="76"/>
      <c r="I24" s="33"/>
      <c r="J24" s="34"/>
      <c r="K24" s="33"/>
      <c r="L24" s="35"/>
      <c r="M24" s="25"/>
    </row>
    <row r="25" spans="1:13" s="36" customFormat="1">
      <c r="A25" s="27"/>
      <c r="B25" s="28"/>
      <c r="C25" s="49"/>
      <c r="D25" s="26"/>
      <c r="G25" s="35"/>
      <c r="H25" s="76"/>
      <c r="I25" s="33"/>
      <c r="J25" s="34"/>
      <c r="K25" s="33"/>
      <c r="L25" s="35"/>
      <c r="M25" s="25"/>
    </row>
    <row r="26" spans="1:13" s="36" customFormat="1">
      <c r="A26" s="27"/>
      <c r="B26" s="28"/>
      <c r="C26" s="49"/>
      <c r="D26" s="26"/>
      <c r="G26" s="35"/>
      <c r="H26" s="76"/>
      <c r="I26" s="33"/>
      <c r="J26" s="34"/>
      <c r="K26" s="33"/>
      <c r="L26" s="35"/>
      <c r="M26" s="25"/>
    </row>
    <row r="27" spans="1:13" s="36" customFormat="1">
      <c r="A27" s="27"/>
      <c r="B27" s="28"/>
      <c r="C27" s="49"/>
      <c r="D27" s="26"/>
      <c r="G27" s="35"/>
      <c r="H27" s="76"/>
      <c r="I27" s="33"/>
      <c r="J27" s="34"/>
      <c r="K27" s="33"/>
      <c r="L27" s="35"/>
      <c r="M27" s="25"/>
    </row>
    <row r="28" spans="1:13" s="36" customFormat="1">
      <c r="A28" s="27"/>
      <c r="B28" s="28"/>
      <c r="C28" s="49"/>
      <c r="D28" s="26"/>
      <c r="G28" s="35"/>
      <c r="H28" s="76"/>
      <c r="I28" s="33"/>
      <c r="J28" s="34"/>
      <c r="K28" s="33"/>
      <c r="L28" s="35"/>
      <c r="M28" s="25"/>
    </row>
    <row r="29" spans="1:13" s="36" customFormat="1">
      <c r="A29" s="27"/>
      <c r="B29" s="28"/>
      <c r="C29" s="49"/>
      <c r="D29" s="26"/>
      <c r="G29" s="35"/>
      <c r="H29" s="76"/>
      <c r="I29" s="33"/>
      <c r="J29" s="34"/>
      <c r="K29" s="33"/>
      <c r="L29" s="35"/>
      <c r="M29" s="25"/>
    </row>
    <row r="30" spans="1:13" s="36" customFormat="1">
      <c r="A30" s="27"/>
      <c r="B30" s="28"/>
      <c r="C30" s="49"/>
      <c r="D30" s="26"/>
      <c r="G30" s="35"/>
      <c r="H30" s="76"/>
      <c r="I30" s="33"/>
      <c r="J30" s="34"/>
      <c r="K30" s="33"/>
      <c r="L30" s="35"/>
      <c r="M30" s="25"/>
    </row>
    <row r="31" spans="1:13" s="36" customFormat="1">
      <c r="A31" s="27"/>
      <c r="B31" s="28"/>
      <c r="C31" s="49"/>
      <c r="D31" s="26"/>
      <c r="G31" s="35"/>
      <c r="H31" s="76"/>
      <c r="I31" s="33"/>
      <c r="J31" s="34"/>
      <c r="K31" s="33"/>
      <c r="L31" s="35"/>
      <c r="M31" s="25"/>
    </row>
    <row r="32" spans="1:13" s="36" customFormat="1">
      <c r="A32" s="27"/>
      <c r="B32" s="28"/>
      <c r="C32" s="49"/>
      <c r="D32" s="26"/>
      <c r="G32" s="35"/>
      <c r="H32" s="76"/>
      <c r="I32" s="33"/>
      <c r="J32" s="34"/>
      <c r="K32" s="33"/>
      <c r="L32" s="35"/>
      <c r="M32" s="25"/>
    </row>
    <row r="33" spans="1:13" s="36" customFormat="1">
      <c r="A33" s="27"/>
      <c r="B33" s="28"/>
      <c r="C33" s="49"/>
      <c r="D33" s="26"/>
      <c r="G33" s="35"/>
      <c r="H33" s="76"/>
      <c r="I33" s="33"/>
      <c r="J33" s="34"/>
      <c r="K33" s="33"/>
      <c r="L33" s="35"/>
      <c r="M33" s="25"/>
    </row>
    <row r="34" spans="1:13" s="36" customFormat="1">
      <c r="A34" s="27"/>
      <c r="B34" s="28"/>
      <c r="C34" s="49"/>
      <c r="D34" s="26"/>
      <c r="G34" s="35"/>
      <c r="H34" s="76"/>
      <c r="I34" s="33"/>
      <c r="J34" s="34"/>
      <c r="K34" s="33"/>
      <c r="L34" s="35"/>
      <c r="M34" s="25"/>
    </row>
    <row r="35" spans="1:13" s="36" customFormat="1">
      <c r="A35" s="27"/>
      <c r="B35" s="28"/>
      <c r="C35" s="49"/>
      <c r="D35" s="26"/>
      <c r="G35" s="35"/>
      <c r="H35" s="76"/>
      <c r="I35" s="33"/>
      <c r="J35" s="34"/>
      <c r="K35" s="33"/>
      <c r="L35" s="35"/>
      <c r="M35" s="25"/>
    </row>
  </sheetData>
  <mergeCells count="4">
    <mergeCell ref="A2:M2"/>
    <mergeCell ref="A3:M3"/>
    <mergeCell ref="A4:M4"/>
    <mergeCell ref="A1:M1"/>
  </mergeCells>
  <phoneticPr fontId="5" type="noConversion"/>
  <pageMargins left="0.15944881889763785" right="0.15944881889763785" top="0.58629921259842532" bottom="0.38944881889763777" header="0" footer="0"/>
  <pageSetup paperSize="9" scale="77" fitToHeight="0" orientation="landscape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" enableFormatConditionsCalculation="0">
    <pageSetUpPr fitToPage="1"/>
  </sheetPr>
  <dimension ref="A1:O144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2" sqref="A2:L2"/>
    </sheetView>
  </sheetViews>
  <sheetFormatPr baseColWidth="10" defaultColWidth="8.83203125" defaultRowHeight="12" x14ac:dyDescent="0"/>
  <cols>
    <col min="1" max="1" width="4.6640625" style="27" customWidth="1"/>
    <col min="2" max="2" width="13.6640625" style="28" customWidth="1"/>
    <col min="3" max="3" width="6.6640625" style="68" customWidth="1"/>
    <col min="4" max="4" width="5.6640625" style="50" customWidth="1"/>
    <col min="5" max="5" width="22.33203125" style="30" customWidth="1"/>
    <col min="6" max="6" width="8.6640625" style="9" customWidth="1"/>
    <col min="7" max="7" width="7.6640625" style="35" customWidth="1"/>
    <col min="8" max="8" width="9.1640625" style="76" customWidth="1"/>
    <col min="9" max="9" width="14.6640625" style="18" customWidth="1"/>
    <col min="10" max="10" width="10.1640625" style="19" customWidth="1"/>
    <col min="11" max="11" width="13.6640625" style="18" customWidth="1"/>
    <col min="12" max="12" width="13.6640625" style="7" customWidth="1"/>
    <col min="13" max="13" width="9.1640625" style="44" hidden="1" customWidth="1"/>
    <col min="14" max="14" width="0" hidden="1" customWidth="1"/>
  </cols>
  <sheetData>
    <row r="1" spans="1:14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14" ht="19.5" customHeight="1">
      <c r="A2" s="180" t="s">
        <v>1636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4" ht="18" customHeight="1">
      <c r="A3" s="182" t="s">
        <v>1542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71" t="s">
        <v>1248</v>
      </c>
    </row>
    <row r="4" spans="1:14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"/>
      <c r="M4" s="71"/>
    </row>
    <row r="5" spans="1:14" s="61" customFormat="1" ht="15.25" customHeight="1">
      <c r="A5" s="3" t="s">
        <v>1756</v>
      </c>
      <c r="B5" s="5" t="s">
        <v>1757</v>
      </c>
      <c r="C5" s="60" t="s">
        <v>1516</v>
      </c>
      <c r="D5" s="3" t="s">
        <v>1713</v>
      </c>
      <c r="E5" s="4" t="s">
        <v>1759</v>
      </c>
      <c r="F5" s="8" t="s">
        <v>1543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4" t="s">
        <v>1712</v>
      </c>
      <c r="M5" s="73" t="s">
        <v>1241</v>
      </c>
    </row>
    <row r="6" spans="1:14" s="30" customFormat="1">
      <c r="A6" s="27">
        <v>1</v>
      </c>
      <c r="B6" s="28">
        <v>50.02</v>
      </c>
      <c r="C6" s="67"/>
      <c r="D6" s="43">
        <v>1</v>
      </c>
      <c r="E6" s="30" t="s">
        <v>1028</v>
      </c>
      <c r="F6" s="31">
        <f>VLOOKUP($E6,Atletas!$1:$1048576,7,FALSE)</f>
        <v>33978</v>
      </c>
      <c r="G6" s="31" t="str">
        <f>VLOOKUP($E6,Atletas!$1:$1048576,9,FALSE)</f>
        <v>S/Sub-23</v>
      </c>
      <c r="H6" s="76" t="str">
        <f>VLOOKUP($E6,Atletas!$1:$1048576,5,FALSE)</f>
        <v>GDE</v>
      </c>
      <c r="I6" s="35" t="s">
        <v>1434</v>
      </c>
      <c r="J6" s="34">
        <v>41467</v>
      </c>
      <c r="K6" s="35"/>
      <c r="L6" s="35" t="s">
        <v>27</v>
      </c>
    </row>
    <row r="7" spans="1:14" s="30" customFormat="1">
      <c r="A7" s="27">
        <v>2</v>
      </c>
      <c r="B7" s="28">
        <v>50.07</v>
      </c>
      <c r="C7" s="67"/>
      <c r="D7" s="43">
        <v>2</v>
      </c>
      <c r="E7" s="30" t="s">
        <v>619</v>
      </c>
      <c r="F7" s="31">
        <f>VLOOKUP($E7,Atletas!$1:$1048576,7,FALSE)</f>
        <v>34090</v>
      </c>
      <c r="G7" s="31" t="str">
        <f>VLOOKUP($E7,Atletas!$1:$1048576,9,FALSE)</f>
        <v>S/Sub-23</v>
      </c>
      <c r="H7" s="76" t="str">
        <f>VLOOKUP($E7,Atletas!$1:$1048576,5,FALSE)</f>
        <v>AJS</v>
      </c>
      <c r="I7" s="35" t="s">
        <v>1434</v>
      </c>
      <c r="J7" s="34">
        <v>41467</v>
      </c>
      <c r="K7" s="35"/>
      <c r="L7" s="35" t="s">
        <v>27</v>
      </c>
    </row>
    <row r="8" spans="1:14" s="30" customFormat="1">
      <c r="A8" s="27">
        <v>3</v>
      </c>
      <c r="B8" s="28">
        <v>50.54</v>
      </c>
      <c r="C8" s="67"/>
      <c r="D8" s="43">
        <v>1</v>
      </c>
      <c r="E8" s="30" t="s">
        <v>1521</v>
      </c>
      <c r="F8" s="31">
        <f>VLOOKUP($E8,Atletas!$1:$1048576,7,FALSE)</f>
        <v>33242</v>
      </c>
      <c r="G8" s="31" t="str">
        <f>VLOOKUP($E8,Atletas!$1:$1048576,9,FALSE)</f>
        <v>S/Sub-23</v>
      </c>
      <c r="H8" s="76" t="str">
        <f>VLOOKUP($E8,Atletas!$1:$1048576,5,FALSE)</f>
        <v>CSM</v>
      </c>
      <c r="I8" s="35" t="s">
        <v>1434</v>
      </c>
      <c r="J8" s="34">
        <v>41440</v>
      </c>
      <c r="K8" s="35"/>
      <c r="L8" s="35" t="s">
        <v>448</v>
      </c>
      <c r="M8" s="44"/>
    </row>
    <row r="9" spans="1:14" s="30" customFormat="1">
      <c r="A9" s="27">
        <v>4</v>
      </c>
      <c r="B9" s="28">
        <v>51.18</v>
      </c>
      <c r="C9" s="67"/>
      <c r="D9" s="43">
        <v>1</v>
      </c>
      <c r="E9" s="30" t="s">
        <v>588</v>
      </c>
      <c r="F9" s="31">
        <f>VLOOKUP($E9,Atletas!$1:$1048576,7,FALSE)</f>
        <v>34942</v>
      </c>
      <c r="G9" s="31" t="str">
        <f>VLOOKUP($E9,Atletas!$1:$1048576,9,FALSE)</f>
        <v>Júnior</v>
      </c>
      <c r="H9" s="76" t="str">
        <f>VLOOKUP($E9,Atletas!$1:$1048576,5,FALSE)</f>
        <v>ADRAP</v>
      </c>
      <c r="I9" s="35" t="s">
        <v>1434</v>
      </c>
      <c r="J9" s="34">
        <v>41384</v>
      </c>
      <c r="K9" s="35"/>
      <c r="L9" s="35" t="s">
        <v>27</v>
      </c>
    </row>
    <row r="10" spans="1:14" s="30" customFormat="1">
      <c r="A10" s="27">
        <v>5</v>
      </c>
      <c r="B10" s="28">
        <v>51.87</v>
      </c>
      <c r="C10" s="67"/>
      <c r="D10" s="43">
        <v>1</v>
      </c>
      <c r="E10" s="30" t="s">
        <v>1655</v>
      </c>
      <c r="F10" s="31">
        <f>VLOOKUP($E10,Atletas!$1:$1048576,7,FALSE)</f>
        <v>33755</v>
      </c>
      <c r="G10" s="31" t="str">
        <f>VLOOKUP($E10,Atletas!$1:$1048576,9,FALSE)</f>
        <v>S/Sub-23</v>
      </c>
      <c r="H10" s="76" t="str">
        <f>VLOOKUP($E10,Atletas!$1:$1048576,5,FALSE)</f>
        <v>ADRAP</v>
      </c>
      <c r="I10" s="35" t="s">
        <v>1434</v>
      </c>
      <c r="J10" s="34">
        <v>41300</v>
      </c>
      <c r="K10" s="35"/>
      <c r="L10" s="35" t="s">
        <v>1854</v>
      </c>
      <c r="M10" s="44"/>
      <c r="N10" s="30" t="str">
        <f>CONCATENATE(B10," - 11")</f>
        <v>51,87 - 11</v>
      </c>
    </row>
    <row r="11" spans="1:14" s="30" customFormat="1">
      <c r="A11" s="27">
        <v>6</v>
      </c>
      <c r="B11" s="28">
        <v>51.88</v>
      </c>
      <c r="C11" s="67"/>
      <c r="D11" s="43">
        <v>2</v>
      </c>
      <c r="E11" s="30" t="s">
        <v>584</v>
      </c>
      <c r="F11" s="31">
        <f>VLOOKUP($E11,Atletas!$1:$1048576,7,FALSE)</f>
        <v>35227</v>
      </c>
      <c r="G11" s="31" t="str">
        <f>VLOOKUP($E11,Atletas!$1:$1048576,9,FALSE)</f>
        <v>Juvenil</v>
      </c>
      <c r="H11" s="76" t="str">
        <f>VLOOKUP($E11,Atletas!$1:$1048576,5,FALSE)</f>
        <v>AJS</v>
      </c>
      <c r="I11" s="35" t="s">
        <v>1434</v>
      </c>
      <c r="J11" s="34">
        <v>41440</v>
      </c>
      <c r="K11" s="35"/>
      <c r="L11" s="35" t="s">
        <v>27</v>
      </c>
      <c r="M11" s="44"/>
    </row>
    <row r="12" spans="1:14" s="30" customFormat="1">
      <c r="A12" s="27">
        <v>7</v>
      </c>
      <c r="B12" s="28">
        <v>51.99</v>
      </c>
      <c r="C12" s="67"/>
      <c r="D12" s="43">
        <v>3</v>
      </c>
      <c r="E12" s="30" t="s">
        <v>1094</v>
      </c>
      <c r="F12" s="31">
        <f>VLOOKUP($E12,Atletas!$1:$1048576,7,FALSE)</f>
        <v>33930</v>
      </c>
      <c r="G12" s="31" t="str">
        <f>VLOOKUP($E12,Atletas!$1:$1048576,9,FALSE)</f>
        <v>S/Sub-23</v>
      </c>
      <c r="H12" s="76" t="str">
        <f>VLOOKUP($E12,Atletas!$1:$1048576,5,FALSE)</f>
        <v>AJS</v>
      </c>
      <c r="I12" s="35" t="s">
        <v>1434</v>
      </c>
      <c r="J12" s="34">
        <v>41440</v>
      </c>
      <c r="K12" s="35"/>
      <c r="L12" s="35" t="s">
        <v>27</v>
      </c>
      <c r="M12" s="44"/>
    </row>
    <row r="13" spans="1:14" s="30" customFormat="1">
      <c r="A13" s="27">
        <v>8</v>
      </c>
      <c r="B13" s="28">
        <v>52.57</v>
      </c>
      <c r="C13" s="67"/>
      <c r="D13" s="43" t="s">
        <v>2748</v>
      </c>
      <c r="E13" s="30" t="s">
        <v>1275</v>
      </c>
      <c r="F13" s="31">
        <f>VLOOKUP($E13,Atletas!$1:$1048576,7,FALSE)</f>
        <v>32541</v>
      </c>
      <c r="G13" s="31" t="str">
        <f>VLOOKUP($E13,Atletas!$1:$1048576,9,FALSE)</f>
        <v>Sénior</v>
      </c>
      <c r="H13" s="76" t="str">
        <f>VLOOKUP($E13,Atletas!$1:$1048576,5,FALSE)</f>
        <v>ADRAP</v>
      </c>
      <c r="I13" s="35" t="s">
        <v>1434</v>
      </c>
      <c r="J13" s="34">
        <v>41467</v>
      </c>
      <c r="K13" s="35"/>
      <c r="L13" s="35" t="s">
        <v>882</v>
      </c>
      <c r="M13" s="44"/>
    </row>
    <row r="14" spans="1:14" s="30" customFormat="1">
      <c r="A14" s="27">
        <v>9</v>
      </c>
      <c r="B14" s="28">
        <v>52.64</v>
      </c>
      <c r="C14" s="67"/>
      <c r="D14" s="43">
        <v>2</v>
      </c>
      <c r="E14" s="30" t="s">
        <v>1653</v>
      </c>
      <c r="F14" s="31">
        <f>VLOOKUP($E14,Atletas!$1:$1048576,7,FALSE)</f>
        <v>34120</v>
      </c>
      <c r="G14" s="31" t="str">
        <f>VLOOKUP($E14,Atletas!$1:$1048576,9,FALSE)</f>
        <v>S/Sub-23</v>
      </c>
      <c r="H14" s="76" t="str">
        <f>VLOOKUP($E14,Atletas!$1:$1048576,5,FALSE)</f>
        <v>GDE</v>
      </c>
      <c r="I14" s="35" t="s">
        <v>1434</v>
      </c>
      <c r="J14" s="34">
        <v>41412</v>
      </c>
      <c r="K14" s="35"/>
      <c r="L14" s="35" t="s">
        <v>27</v>
      </c>
      <c r="M14" s="44"/>
    </row>
    <row r="15" spans="1:14" s="30" customFormat="1">
      <c r="A15" s="27">
        <v>10</v>
      </c>
      <c r="B15" s="28">
        <v>52.96</v>
      </c>
      <c r="C15" s="67"/>
      <c r="D15" s="43" t="s">
        <v>2756</v>
      </c>
      <c r="E15" s="30" t="s">
        <v>1566</v>
      </c>
      <c r="F15" s="31">
        <f>VLOOKUP($E15,Atletas!$1:$1048576,7,FALSE)</f>
        <v>34591</v>
      </c>
      <c r="G15" s="31" t="str">
        <f>VLOOKUP($E15,Atletas!$1:$1048576,9,FALSE)</f>
        <v>Júnior</v>
      </c>
      <c r="H15" s="76" t="str">
        <f>VLOOKUP($E15,Atletas!$1:$1048576,5,FALSE)</f>
        <v>AJS</v>
      </c>
      <c r="I15" s="35" t="s">
        <v>1434</v>
      </c>
      <c r="J15" s="34">
        <v>41467</v>
      </c>
      <c r="K15" s="35"/>
      <c r="L15" s="35" t="s">
        <v>1855</v>
      </c>
    </row>
    <row r="16" spans="1:14" s="30" customFormat="1">
      <c r="A16" s="27">
        <v>11</v>
      </c>
      <c r="B16" s="28">
        <v>52.97</v>
      </c>
      <c r="C16" s="67"/>
      <c r="D16" s="43" t="s">
        <v>2763</v>
      </c>
      <c r="E16" s="30" t="s">
        <v>54</v>
      </c>
      <c r="F16" s="31">
        <f>VLOOKUP($E16,Atletas!$1:$1048576,7,FALSE)</f>
        <v>34452</v>
      </c>
      <c r="G16" s="31" t="str">
        <f>VLOOKUP($E16,Atletas!$1:$1048576,9,FALSE)</f>
        <v>Júnior</v>
      </c>
      <c r="H16" s="76" t="str">
        <f>VLOOKUP($E16,Atletas!$1:$1048576,5,FALSE)</f>
        <v>GDE</v>
      </c>
      <c r="I16" s="35" t="s">
        <v>1434</v>
      </c>
      <c r="J16" s="34">
        <v>41467</v>
      </c>
      <c r="K16" s="35"/>
      <c r="L16" s="35" t="s">
        <v>27</v>
      </c>
    </row>
    <row r="17" spans="1:13" s="30" customFormat="1">
      <c r="A17" s="27">
        <v>12</v>
      </c>
      <c r="B17" s="28">
        <v>53.06</v>
      </c>
      <c r="C17" s="67"/>
      <c r="D17" s="43">
        <v>4</v>
      </c>
      <c r="E17" s="30" t="s">
        <v>1473</v>
      </c>
      <c r="F17" s="31">
        <f>VLOOKUP($E17,Atletas!$1:$1048576,7,FALSE)</f>
        <v>33975</v>
      </c>
      <c r="G17" s="31" t="str">
        <f>VLOOKUP($E17,Atletas!$1:$1048576,9,FALSE)</f>
        <v>S/Sub-23</v>
      </c>
      <c r="H17" s="76" t="str">
        <f>VLOOKUP($E17,Atletas!$1:$1048576,5,FALSE)</f>
        <v>CSM</v>
      </c>
      <c r="I17" s="35" t="s">
        <v>1434</v>
      </c>
      <c r="J17" s="34">
        <v>41412</v>
      </c>
      <c r="K17" s="35"/>
      <c r="L17" s="35" t="s">
        <v>2282</v>
      </c>
      <c r="M17" s="44"/>
    </row>
    <row r="18" spans="1:13" s="30" customFormat="1">
      <c r="A18" s="27">
        <v>13</v>
      </c>
      <c r="B18" s="28">
        <v>53.5</v>
      </c>
      <c r="C18" s="67"/>
      <c r="D18" s="43" t="s">
        <v>2754</v>
      </c>
      <c r="E18" s="30" t="s">
        <v>1773</v>
      </c>
      <c r="F18" s="31">
        <f>VLOOKUP($E18,Atletas!$1:$1048576,7,FALSE)</f>
        <v>33519</v>
      </c>
      <c r="G18" s="31" t="str">
        <f>VLOOKUP($E18,Atletas!$1:$1048576,9,FALSE)</f>
        <v>S/Sub-23</v>
      </c>
      <c r="H18" s="76" t="str">
        <f>VLOOKUP($E18,Atletas!$1:$1048576,5,FALSE)</f>
        <v>ADRAP</v>
      </c>
      <c r="I18" s="35" t="s">
        <v>1434</v>
      </c>
      <c r="J18" s="34">
        <v>41314</v>
      </c>
      <c r="K18" s="35"/>
      <c r="L18" s="35" t="s">
        <v>27</v>
      </c>
      <c r="M18" s="44"/>
    </row>
    <row r="19" spans="1:13" s="30" customFormat="1">
      <c r="A19" s="27">
        <v>14</v>
      </c>
      <c r="B19" s="28">
        <v>53.56</v>
      </c>
      <c r="C19" s="67"/>
      <c r="D19" s="43" t="s">
        <v>2748</v>
      </c>
      <c r="E19" s="30" t="s">
        <v>31</v>
      </c>
      <c r="F19" s="31">
        <f>VLOOKUP($E19,Atletas!$1:$1048576,7,FALSE)</f>
        <v>35103</v>
      </c>
      <c r="G19" s="31" t="str">
        <f>VLOOKUP($E19,Atletas!$1:$1048576,9,FALSE)</f>
        <v>Juvenil</v>
      </c>
      <c r="H19" s="76" t="str">
        <f>VLOOKUP($E19,Atletas!$1:$1048576,5,FALSE)</f>
        <v>GDE</v>
      </c>
      <c r="I19" s="35" t="s">
        <v>1434</v>
      </c>
      <c r="J19" s="34">
        <v>41405</v>
      </c>
      <c r="K19" s="35"/>
      <c r="L19" s="35" t="s">
        <v>27</v>
      </c>
      <c r="M19" s="44"/>
    </row>
    <row r="20" spans="1:13" s="30" customFormat="1">
      <c r="A20" s="27">
        <v>15</v>
      </c>
      <c r="B20" s="28">
        <v>54.28</v>
      </c>
      <c r="C20" s="67"/>
      <c r="D20" s="43" t="s">
        <v>2754</v>
      </c>
      <c r="E20" s="30" t="s">
        <v>3286</v>
      </c>
      <c r="F20" s="31">
        <f>VLOOKUP($E20,Atletas!$1:$1048576,7,FALSE)</f>
        <v>35348</v>
      </c>
      <c r="G20" s="31" t="str">
        <f>VLOOKUP($E20,Atletas!$1:$1048576,9,FALSE)</f>
        <v>Juvenil</v>
      </c>
      <c r="H20" s="76" t="str">
        <f>VLOOKUP($E20,Atletas!$1:$1048576,5,FALSE)</f>
        <v>ACDSJ</v>
      </c>
      <c r="I20" s="35" t="s">
        <v>1434</v>
      </c>
      <c r="J20" s="34">
        <v>41467</v>
      </c>
      <c r="K20" s="35" t="s">
        <v>3287</v>
      </c>
      <c r="L20" s="35" t="s">
        <v>27</v>
      </c>
      <c r="M20" s="44"/>
    </row>
    <row r="21" spans="1:13" s="30" customFormat="1">
      <c r="A21" s="27">
        <v>16</v>
      </c>
      <c r="B21" s="28">
        <v>54.36</v>
      </c>
      <c r="C21" s="67"/>
      <c r="D21" s="43" t="s">
        <v>2763</v>
      </c>
      <c r="E21" s="30" t="s">
        <v>1581</v>
      </c>
      <c r="F21" s="31">
        <f>VLOOKUP($E21,Atletas!$1:$1048576,7,FALSE)</f>
        <v>34457</v>
      </c>
      <c r="G21" s="31" t="str">
        <f>VLOOKUP($E21,Atletas!$1:$1048576,9,FALSE)</f>
        <v>Júnior</v>
      </c>
      <c r="H21" s="76" t="str">
        <f>VLOOKUP($E21,Atletas!$1:$1048576,5,FALSE)</f>
        <v>ADRAP</v>
      </c>
      <c r="I21" s="35" t="s">
        <v>1434</v>
      </c>
      <c r="J21" s="34">
        <v>41314</v>
      </c>
      <c r="K21" s="35"/>
      <c r="L21" s="35" t="s">
        <v>2283</v>
      </c>
      <c r="M21" s="44"/>
    </row>
    <row r="22" spans="1:13" s="30" customFormat="1">
      <c r="A22" s="27">
        <v>17</v>
      </c>
      <c r="B22" s="28">
        <v>54.4</v>
      </c>
      <c r="C22" s="67"/>
      <c r="D22" s="43">
        <v>4</v>
      </c>
      <c r="E22" s="30" t="s">
        <v>824</v>
      </c>
      <c r="F22" s="31">
        <f>VLOOKUP($E22,Atletas!$1:$1048576,7,FALSE)</f>
        <v>34501</v>
      </c>
      <c r="G22" s="31" t="str">
        <f>VLOOKUP($E22,Atletas!$1:$1048576,9,FALSE)</f>
        <v>Júnior</v>
      </c>
      <c r="H22" s="76" t="str">
        <f>VLOOKUP($E22,Atletas!$1:$1048576,5,FALSE)</f>
        <v>CSM</v>
      </c>
      <c r="I22" s="35" t="s">
        <v>1434</v>
      </c>
      <c r="J22" s="34">
        <v>41300</v>
      </c>
      <c r="K22" s="35"/>
      <c r="L22" s="35" t="s">
        <v>27</v>
      </c>
    </row>
    <row r="23" spans="1:13" s="30" customFormat="1">
      <c r="A23" s="27">
        <v>18</v>
      </c>
      <c r="B23" s="28" t="s">
        <v>2747</v>
      </c>
      <c r="C23" s="67"/>
      <c r="D23" s="43">
        <v>4</v>
      </c>
      <c r="E23" s="30" t="s">
        <v>1156</v>
      </c>
      <c r="F23" s="31">
        <f>VLOOKUP($E23,Atletas!$1:$1048576,7,FALSE)</f>
        <v>33887</v>
      </c>
      <c r="G23" s="31" t="str">
        <f>VLOOKUP($E23,Atletas!$1:$1048576,9,FALSE)</f>
        <v>S/Sub-23</v>
      </c>
      <c r="H23" s="76" t="str">
        <f>VLOOKUP($E23,Atletas!$1:$1048576,5,FALSE)</f>
        <v>GDE</v>
      </c>
      <c r="I23" s="35" t="s">
        <v>1434</v>
      </c>
      <c r="J23" s="34">
        <v>41286</v>
      </c>
      <c r="K23" s="35"/>
      <c r="L23" s="35" t="s">
        <v>451</v>
      </c>
      <c r="M23" s="44"/>
    </row>
    <row r="24" spans="1:13" s="30" customFormat="1">
      <c r="A24" s="27">
        <v>19</v>
      </c>
      <c r="B24" s="28">
        <v>55.07</v>
      </c>
      <c r="C24" s="67"/>
      <c r="D24" s="43" t="s">
        <v>2765</v>
      </c>
      <c r="E24" s="30" t="s">
        <v>1721</v>
      </c>
      <c r="F24" s="31">
        <f>VLOOKUP($E24,Atletas!$1:$1048576,7,FALSE)</f>
        <v>33591</v>
      </c>
      <c r="G24" s="31" t="str">
        <f>VLOOKUP($E24,Atletas!$1:$1048576,9,FALSE)</f>
        <v>S/Sub-23</v>
      </c>
      <c r="H24" s="76" t="str">
        <f>VLOOKUP($E24,Atletas!$1:$1048576,5,FALSE)</f>
        <v>CSM</v>
      </c>
      <c r="I24" s="35" t="s">
        <v>1434</v>
      </c>
      <c r="J24" s="34">
        <v>41467</v>
      </c>
      <c r="K24" s="35"/>
      <c r="L24" s="35" t="s">
        <v>447</v>
      </c>
      <c r="M24" s="44"/>
    </row>
    <row r="25" spans="1:13" s="30" customFormat="1">
      <c r="A25" s="27">
        <v>20</v>
      </c>
      <c r="B25" s="28">
        <v>55.23</v>
      </c>
      <c r="C25" s="67"/>
      <c r="D25" s="43">
        <v>5</v>
      </c>
      <c r="E25" s="30" t="s">
        <v>750</v>
      </c>
      <c r="F25" s="31">
        <f>VLOOKUP($E25,Atletas!$1:$1048576,7,FALSE)</f>
        <v>34803</v>
      </c>
      <c r="G25" s="31" t="str">
        <f>VLOOKUP($E25,Atletas!$1:$1048576,9,FALSE)</f>
        <v>Júnior</v>
      </c>
      <c r="H25" s="76" t="str">
        <f>VLOOKUP($E25,Atletas!$1:$1048576,5,FALSE)</f>
        <v>ACDSJ</v>
      </c>
      <c r="I25" s="35" t="s">
        <v>1434</v>
      </c>
      <c r="J25" s="34">
        <v>41300</v>
      </c>
      <c r="K25" s="35"/>
      <c r="L25" s="35" t="s">
        <v>27</v>
      </c>
    </row>
    <row r="26" spans="1:13" s="30" customFormat="1">
      <c r="A26" s="27">
        <v>21</v>
      </c>
      <c r="B26" s="28">
        <v>56.06</v>
      </c>
      <c r="C26" s="67"/>
      <c r="D26" s="43" t="s">
        <v>2755</v>
      </c>
      <c r="E26" s="30" t="s">
        <v>1556</v>
      </c>
      <c r="F26" s="31">
        <f>VLOOKUP($E26,Atletas!$1:$1048576,7,FALSE)</f>
        <v>32619</v>
      </c>
      <c r="G26" s="31" t="str">
        <f>VLOOKUP($E26,Atletas!$1:$1048576,9,FALSE)</f>
        <v>Sénior</v>
      </c>
      <c r="H26" s="76" t="str">
        <f>VLOOKUP($E26,Atletas!$1:$1048576,5,FALSE)</f>
        <v>GDE</v>
      </c>
      <c r="I26" s="35" t="s">
        <v>1434</v>
      </c>
      <c r="J26" s="34">
        <v>41405</v>
      </c>
      <c r="K26" s="35"/>
      <c r="L26" s="35" t="s">
        <v>885</v>
      </c>
      <c r="M26" s="44"/>
    </row>
    <row r="27" spans="1:13" s="30" customFormat="1">
      <c r="A27" s="27">
        <v>22</v>
      </c>
      <c r="B27" s="28">
        <v>56.3</v>
      </c>
      <c r="C27" s="67"/>
      <c r="D27" s="43" t="s">
        <v>3021</v>
      </c>
      <c r="E27" s="30" t="s">
        <v>1555</v>
      </c>
      <c r="F27" s="31">
        <f>VLOOKUP($E27,Atletas!$1:$1048576,7,FALSE)</f>
        <v>32952</v>
      </c>
      <c r="G27" s="31" t="str">
        <f>VLOOKUP($E27,Atletas!$1:$1048576,9,FALSE)</f>
        <v>Sénior</v>
      </c>
      <c r="H27" s="76" t="str">
        <f>VLOOKUP($E27,Atletas!$1:$1048576,5,FALSE)</f>
        <v>ADRAP</v>
      </c>
      <c r="I27" s="35" t="s">
        <v>1434</v>
      </c>
      <c r="J27" s="34">
        <v>41398</v>
      </c>
      <c r="K27" s="35"/>
      <c r="L27" s="35" t="s">
        <v>27</v>
      </c>
    </row>
    <row r="28" spans="1:13" s="30" customFormat="1">
      <c r="A28" s="27">
        <v>23</v>
      </c>
      <c r="B28" s="28">
        <v>57.28</v>
      </c>
      <c r="C28" s="67"/>
      <c r="D28" s="43" t="s">
        <v>3021</v>
      </c>
      <c r="E28" s="30" t="s">
        <v>1719</v>
      </c>
      <c r="F28" s="31">
        <f>VLOOKUP($E28,Atletas!$1:$1048576,7,FALSE)</f>
        <v>34744</v>
      </c>
      <c r="G28" s="31" t="str">
        <f>VLOOKUP($E28,Atletas!$1:$1048576,9,FALSE)</f>
        <v>Júnior</v>
      </c>
      <c r="H28" s="76" t="str">
        <f>VLOOKUP($E28,Atletas!$1:$1048576,5,FALSE)</f>
        <v>AJS</v>
      </c>
      <c r="I28" s="35" t="s">
        <v>1434</v>
      </c>
      <c r="J28" s="34">
        <v>41398</v>
      </c>
      <c r="K28" s="35"/>
      <c r="L28" s="35" t="s">
        <v>27</v>
      </c>
      <c r="M28" s="44"/>
    </row>
    <row r="29" spans="1:13" s="30" customFormat="1">
      <c r="A29" s="27">
        <v>24</v>
      </c>
      <c r="B29" s="28">
        <v>58.99</v>
      </c>
      <c r="C29" s="67"/>
      <c r="D29" s="43" t="s">
        <v>2748</v>
      </c>
      <c r="E29" s="30" t="s">
        <v>2175</v>
      </c>
      <c r="F29" s="31">
        <f>VLOOKUP($E29,Atletas!$1:$1048576,7,FALSE)</f>
        <v>34457</v>
      </c>
      <c r="G29" s="31" t="str">
        <f>VLOOKUP($E29,Atletas!$1:$1048576,9,FALSE)</f>
        <v>Júnior</v>
      </c>
      <c r="H29" s="76" t="str">
        <f>VLOOKUP($E29,Atletas!$1:$1048576,5,FALSE)</f>
        <v>CSM</v>
      </c>
      <c r="I29" s="35" t="s">
        <v>1434</v>
      </c>
      <c r="J29" s="34">
        <v>41419</v>
      </c>
      <c r="K29" s="35"/>
      <c r="L29" s="35" t="s">
        <v>27</v>
      </c>
      <c r="M29" s="44"/>
    </row>
    <row r="30" spans="1:13" s="30" customFormat="1">
      <c r="A30" s="27">
        <v>25</v>
      </c>
      <c r="B30" s="28">
        <v>60.24</v>
      </c>
      <c r="C30" s="67"/>
      <c r="D30" s="43" t="s">
        <v>3021</v>
      </c>
      <c r="E30" s="30" t="s">
        <v>1510</v>
      </c>
      <c r="F30" s="31">
        <f>VLOOKUP($E30,Atletas!$1:$1048576,7,FALSE)</f>
        <v>33442</v>
      </c>
      <c r="G30" s="31" t="str">
        <f>VLOOKUP($E30,Atletas!$1:$1048576,9,FALSE)</f>
        <v>S/Sub-23</v>
      </c>
      <c r="H30" s="76" t="str">
        <f>VLOOKUP($E30,Atletas!$1:$1048576,5,FALSE)</f>
        <v>AJS</v>
      </c>
      <c r="I30" s="35" t="s">
        <v>1434</v>
      </c>
      <c r="J30" s="34">
        <v>41398</v>
      </c>
      <c r="K30" s="35"/>
      <c r="L30" s="35" t="s">
        <v>2287</v>
      </c>
    </row>
    <row r="31" spans="1:13" s="30" customFormat="1">
      <c r="A31" s="27">
        <v>26</v>
      </c>
      <c r="B31" s="28">
        <v>61.54</v>
      </c>
      <c r="C31" s="67"/>
      <c r="D31" s="43" t="s">
        <v>3021</v>
      </c>
      <c r="E31" s="30" t="s">
        <v>1223</v>
      </c>
      <c r="F31" s="31">
        <f>VLOOKUP($E31,Atletas!$1:$1048576,7,FALSE)</f>
        <v>34779</v>
      </c>
      <c r="G31" s="31" t="str">
        <f>VLOOKUP($E31,Atletas!$1:$1048576,9,FALSE)</f>
        <v>Júnior</v>
      </c>
      <c r="H31" s="76" t="str">
        <f>VLOOKUP($E31,Atletas!$1:$1048576,5,FALSE)</f>
        <v>AJS</v>
      </c>
      <c r="I31" s="35" t="s">
        <v>1434</v>
      </c>
      <c r="J31" s="34">
        <v>41398</v>
      </c>
      <c r="K31" s="35"/>
      <c r="L31" s="35" t="s">
        <v>1856</v>
      </c>
    </row>
    <row r="32" spans="1:13" s="30" customFormat="1">
      <c r="A32" s="27">
        <v>27</v>
      </c>
      <c r="B32" s="28">
        <v>63.33</v>
      </c>
      <c r="C32" s="67"/>
      <c r="D32" s="43" t="s">
        <v>2756</v>
      </c>
      <c r="E32" s="30" t="s">
        <v>1166</v>
      </c>
      <c r="F32" s="31">
        <f>VLOOKUP($E32,Atletas!$1:$1048576,7,FALSE)</f>
        <v>31717</v>
      </c>
      <c r="G32" s="31" t="str">
        <f>VLOOKUP($E32,Atletas!$1:$1048576,9,FALSE)</f>
        <v>Sénior</v>
      </c>
      <c r="H32" s="76" t="str">
        <f>VLOOKUP($E32,Atletas!$1:$1048576,5,FALSE)</f>
        <v>CAFH</v>
      </c>
      <c r="I32" s="35" t="s">
        <v>1434</v>
      </c>
      <c r="J32" s="34">
        <v>41314</v>
      </c>
      <c r="K32" s="35"/>
      <c r="L32" s="35" t="s">
        <v>27</v>
      </c>
      <c r="M32" s="44"/>
    </row>
    <row r="33" spans="1:15" s="30" customFormat="1">
      <c r="A33" s="27">
        <v>28</v>
      </c>
      <c r="B33" s="28">
        <v>63.43</v>
      </c>
      <c r="C33" s="67"/>
      <c r="D33" s="43" t="s">
        <v>3021</v>
      </c>
      <c r="E33" s="30" t="s">
        <v>1274</v>
      </c>
      <c r="F33" s="31">
        <f>VLOOKUP($E33,Atletas!$1:$1048576,7,FALSE)</f>
        <v>34392</v>
      </c>
      <c r="G33" s="31" t="str">
        <f>VLOOKUP($E33,Atletas!$1:$1048576,9,FALSE)</f>
        <v>Júnior</v>
      </c>
      <c r="H33" s="76" t="str">
        <f>VLOOKUP($E33,Atletas!$1:$1048576,5,FALSE)</f>
        <v>AJS</v>
      </c>
      <c r="I33" s="35" t="s">
        <v>1434</v>
      </c>
      <c r="J33" s="34">
        <v>41398</v>
      </c>
      <c r="K33" s="35"/>
      <c r="L33" s="35" t="s">
        <v>27</v>
      </c>
      <c r="M33" s="44"/>
    </row>
    <row r="34" spans="1:15" s="30" customFormat="1">
      <c r="A34" s="27">
        <v>29</v>
      </c>
      <c r="B34" s="28">
        <v>63.89</v>
      </c>
      <c r="C34" s="67"/>
      <c r="D34" s="43" t="s">
        <v>3021</v>
      </c>
      <c r="E34" s="30" t="s">
        <v>1345</v>
      </c>
      <c r="F34" s="31">
        <f>VLOOKUP($E34,Atletas!$1:$1048576,7,FALSE)</f>
        <v>32782</v>
      </c>
      <c r="G34" s="31" t="str">
        <f>VLOOKUP($E34,Atletas!$1:$1048576,9,FALSE)</f>
        <v>Sénior</v>
      </c>
      <c r="H34" s="76" t="str">
        <f>VLOOKUP($E34,Atletas!$1:$1048576,5,FALSE)</f>
        <v>ADRAP</v>
      </c>
      <c r="I34" s="35" t="s">
        <v>1434</v>
      </c>
      <c r="J34" s="34">
        <v>41398</v>
      </c>
      <c r="K34" s="35"/>
      <c r="L34" s="35" t="s">
        <v>27</v>
      </c>
      <c r="M34" s="44"/>
    </row>
    <row r="35" spans="1:15" s="30" customFormat="1">
      <c r="A35" s="27">
        <v>30</v>
      </c>
      <c r="B35" s="28">
        <v>64.2</v>
      </c>
      <c r="C35" s="67"/>
      <c r="D35" s="43" t="s">
        <v>3021</v>
      </c>
      <c r="E35" s="30" t="s">
        <v>2788</v>
      </c>
      <c r="F35" s="31">
        <f>VLOOKUP($E35,Atletas!$1:$1048576,7,FALSE)</f>
        <v>33883</v>
      </c>
      <c r="G35" s="31" t="str">
        <f>VLOOKUP($E35,Atletas!$1:$1048576,9,FALSE)</f>
        <v>S/Sub-23</v>
      </c>
      <c r="H35" s="76" t="str">
        <f>VLOOKUP($E35,Atletas!$1:$1048576,5,FALSE)</f>
        <v>ADRAP</v>
      </c>
      <c r="I35" s="35" t="s">
        <v>1434</v>
      </c>
      <c r="J35" s="34">
        <v>41398</v>
      </c>
      <c r="K35" s="35"/>
      <c r="L35" s="35" t="s">
        <v>27</v>
      </c>
      <c r="M35" s="44"/>
    </row>
    <row r="36" spans="1:15" s="30" customFormat="1">
      <c r="A36" s="27">
        <v>31</v>
      </c>
      <c r="B36" s="28">
        <v>64.78</v>
      </c>
      <c r="C36" s="67"/>
      <c r="D36" s="43" t="s">
        <v>3021</v>
      </c>
      <c r="E36" s="30" t="s">
        <v>1635</v>
      </c>
      <c r="F36" s="31">
        <f>VLOOKUP($E36,Atletas!$1:$1048576,7,FALSE)</f>
        <v>34686</v>
      </c>
      <c r="G36" s="31" t="str">
        <f>VLOOKUP($E36,Atletas!$1:$1048576,9,FALSE)</f>
        <v>Júnior</v>
      </c>
      <c r="H36" s="76" t="str">
        <f>VLOOKUP($E36,Atletas!$1:$1048576,5,FALSE)</f>
        <v>GDE</v>
      </c>
      <c r="I36" s="35" t="s">
        <v>1434</v>
      </c>
      <c r="J36" s="34">
        <v>41398</v>
      </c>
      <c r="K36" s="35"/>
      <c r="L36" s="35" t="s">
        <v>27</v>
      </c>
      <c r="M36" s="44"/>
    </row>
    <row r="37" spans="1:15" s="30" customFormat="1">
      <c r="A37" s="27"/>
      <c r="B37" s="28"/>
      <c r="C37" s="67"/>
      <c r="D37" s="43"/>
      <c r="E37" s="30" t="s">
        <v>1457</v>
      </c>
      <c r="F37" s="31" t="e">
        <f>VLOOKUP($E37,Atletas!$1:$1048576,7,FALSE)</f>
        <v>#N/A</v>
      </c>
      <c r="G37" s="31" t="e">
        <f>VLOOKUP($E37,Atletas!$1:$1048576,9,FALSE)</f>
        <v>#N/A</v>
      </c>
      <c r="H37" s="76" t="e">
        <f>VLOOKUP($E37,Atletas!$1:$1048576,5,FALSE)</f>
        <v>#N/A</v>
      </c>
      <c r="I37" s="35"/>
      <c r="J37" s="34"/>
      <c r="K37" s="35"/>
      <c r="L37" s="35" t="s">
        <v>1549</v>
      </c>
      <c r="M37" s="44"/>
      <c r="O37" s="30" t="str">
        <f t="shared" ref="O37" si="0">IF(L37="rp",CONCATENATE(B37," - 12"),L37)</f>
        <v>48"26 - 05</v>
      </c>
    </row>
    <row r="38" spans="1:15" s="30" customFormat="1">
      <c r="A38" s="27"/>
      <c r="B38" s="28"/>
      <c r="C38" s="67"/>
      <c r="D38" s="43"/>
      <c r="E38" s="30" t="s">
        <v>40</v>
      </c>
      <c r="F38" s="31">
        <f>VLOOKUP($E38,Atletas!$1:$1048576,7,FALSE)</f>
        <v>30858</v>
      </c>
      <c r="G38" s="31" t="str">
        <f>VLOOKUP($E38,Atletas!$1:$1048576,9,FALSE)</f>
        <v>Sénior</v>
      </c>
      <c r="H38" s="76" t="str">
        <f>VLOOKUP($E38,Atletas!$1:$1048576,5,FALSE)</f>
        <v>GDE</v>
      </c>
      <c r="I38" s="35"/>
      <c r="J38" s="34"/>
      <c r="K38" s="35"/>
      <c r="L38" s="35" t="s">
        <v>1793</v>
      </c>
    </row>
    <row r="39" spans="1:15" s="30" customFormat="1">
      <c r="A39" s="27"/>
      <c r="B39" s="28"/>
      <c r="C39" s="67"/>
      <c r="D39" s="43"/>
      <c r="E39" s="30" t="s">
        <v>1700</v>
      </c>
      <c r="F39" s="31" t="e">
        <f>VLOOKUP($E39,Atletas!$1:$1048576,7,FALSE)</f>
        <v>#N/A</v>
      </c>
      <c r="G39" s="31" t="e">
        <f>VLOOKUP($E39,Atletas!$1:$1048576,9,FALSE)</f>
        <v>#N/A</v>
      </c>
      <c r="H39" s="76" t="e">
        <f>VLOOKUP($E39,Atletas!$1:$1048576,5,FALSE)</f>
        <v>#N/A</v>
      </c>
      <c r="I39" s="35"/>
      <c r="J39" s="34"/>
      <c r="K39" s="35"/>
      <c r="L39" s="35" t="s">
        <v>1645</v>
      </c>
      <c r="M39" s="44"/>
    </row>
    <row r="40" spans="1:15" s="30" customFormat="1">
      <c r="A40" s="27"/>
      <c r="B40" s="28"/>
      <c r="C40" s="67"/>
      <c r="D40" s="43"/>
      <c r="E40" s="30" t="s">
        <v>1383</v>
      </c>
      <c r="F40" s="31" t="e">
        <f>VLOOKUP($E40,Atletas!$1:$1048576,7,FALSE)</f>
        <v>#N/A</v>
      </c>
      <c r="G40" s="31" t="e">
        <f>VLOOKUP($E40,Atletas!$1:$1048576,9,FALSE)</f>
        <v>#N/A</v>
      </c>
      <c r="H40" s="76" t="e">
        <f>VLOOKUP($E40,Atletas!$1:$1048576,5,FALSE)</f>
        <v>#N/A</v>
      </c>
      <c r="I40" s="35"/>
      <c r="J40" s="34"/>
      <c r="K40" s="35"/>
      <c r="L40" s="35" t="s">
        <v>1550</v>
      </c>
      <c r="M40" s="44"/>
    </row>
    <row r="41" spans="1:15" s="30" customFormat="1">
      <c r="A41" s="27"/>
      <c r="B41" s="28"/>
      <c r="C41" s="67"/>
      <c r="D41" s="43"/>
      <c r="E41" s="30" t="s">
        <v>1656</v>
      </c>
      <c r="F41" s="31">
        <f>VLOOKUP($E41,Atletas!$1:$1048576,7,FALSE)</f>
        <v>27985</v>
      </c>
      <c r="G41" s="31" t="str">
        <f>VLOOKUP($E41,Atletas!$1:$1048576,9,FALSE)</f>
        <v>S/Veterano</v>
      </c>
      <c r="H41" s="76" t="str">
        <f>VLOOKUP($E41,Atletas!$1:$1048576,5,FALSE)</f>
        <v>CSM</v>
      </c>
      <c r="I41" s="35"/>
      <c r="J41" s="34"/>
      <c r="K41" s="35"/>
      <c r="L41" s="35" t="s">
        <v>1305</v>
      </c>
      <c r="M41" s="44"/>
    </row>
    <row r="42" spans="1:15" s="30" customFormat="1">
      <c r="A42" s="27"/>
      <c r="B42" s="28"/>
      <c r="C42" s="67"/>
      <c r="D42" s="43"/>
      <c r="E42" s="30" t="s">
        <v>1240</v>
      </c>
      <c r="F42" s="31" t="e">
        <f>VLOOKUP($E42,Atletas!$1:$1048576,7,FALSE)</f>
        <v>#N/A</v>
      </c>
      <c r="G42" s="31" t="e">
        <f>VLOOKUP($E42,Atletas!$1:$1048576,9,FALSE)</f>
        <v>#N/A</v>
      </c>
      <c r="H42" s="76" t="e">
        <f>VLOOKUP($E42,Atletas!$1:$1048576,5,FALSE)</f>
        <v>#N/A</v>
      </c>
      <c r="I42" s="35"/>
      <c r="J42" s="34"/>
      <c r="K42" s="35"/>
      <c r="L42" s="35" t="s">
        <v>921</v>
      </c>
      <c r="M42" s="44"/>
    </row>
    <row r="43" spans="1:15" s="30" customFormat="1">
      <c r="A43" s="27"/>
      <c r="B43" s="28"/>
      <c r="C43" s="67"/>
      <c r="D43" s="43"/>
      <c r="E43" s="30" t="s">
        <v>1284</v>
      </c>
      <c r="F43" s="31">
        <f>VLOOKUP($E43,Atletas!$1:$1048576,7,FALSE)</f>
        <v>32563</v>
      </c>
      <c r="G43" s="31" t="str">
        <f>VLOOKUP($E43,Atletas!$1:$1048576,9,FALSE)</f>
        <v>Sénior</v>
      </c>
      <c r="H43" s="76" t="str">
        <f>VLOOKUP($E43,Atletas!$1:$1048576,5,FALSE)</f>
        <v>GDE</v>
      </c>
      <c r="I43" s="35"/>
      <c r="J43" s="34"/>
      <c r="K43" s="35"/>
      <c r="L43" s="35" t="s">
        <v>1213</v>
      </c>
      <c r="M43" s="44"/>
    </row>
    <row r="44" spans="1:15" s="30" customFormat="1">
      <c r="A44" s="27"/>
      <c r="B44" s="28"/>
      <c r="C44" s="67"/>
      <c r="D44" s="43"/>
      <c r="E44" s="30" t="s">
        <v>1224</v>
      </c>
      <c r="F44" s="31">
        <f>VLOOKUP($E44,Atletas!$1:$1048576,7,FALSE)</f>
        <v>34174</v>
      </c>
      <c r="G44" s="31" t="str">
        <f>VLOOKUP($E44,Atletas!$1:$1048576,9,FALSE)</f>
        <v>S/Sub-23</v>
      </c>
      <c r="H44" s="76" t="str">
        <f>VLOOKUP($E44,Atletas!$1:$1048576,5,FALSE)</f>
        <v>ACDSJ</v>
      </c>
      <c r="I44" s="35"/>
      <c r="J44" s="34"/>
      <c r="K44" s="35"/>
      <c r="L44" s="35" t="s">
        <v>2293</v>
      </c>
      <c r="M44" s="44"/>
      <c r="N44" s="45"/>
    </row>
    <row r="45" spans="1:15" s="30" customFormat="1">
      <c r="A45" s="27"/>
      <c r="B45" s="28"/>
      <c r="C45" s="67"/>
      <c r="D45" s="43"/>
      <c r="E45" s="30" t="s">
        <v>1415</v>
      </c>
      <c r="F45" s="31">
        <f>VLOOKUP($E45,Atletas!$1:$1048576,7,FALSE)</f>
        <v>32788</v>
      </c>
      <c r="G45" s="31" t="str">
        <f>VLOOKUP($E45,Atletas!$1:$1048576,9,FALSE)</f>
        <v>Sénior</v>
      </c>
      <c r="H45" s="76" t="str">
        <f>VLOOKUP($E45,Atletas!$1:$1048576,5,FALSE)</f>
        <v>CAFH</v>
      </c>
      <c r="I45" s="35"/>
      <c r="J45" s="34"/>
      <c r="K45" s="35"/>
      <c r="L45" s="35" t="s">
        <v>449</v>
      </c>
    </row>
    <row r="46" spans="1:15" s="30" customFormat="1">
      <c r="A46" s="27"/>
      <c r="B46" s="28"/>
      <c r="C46" s="67"/>
      <c r="D46" s="43"/>
      <c r="E46" s="30" t="s">
        <v>1654</v>
      </c>
      <c r="F46" s="31" t="e">
        <f>VLOOKUP($E46,Atletas!$1:$1048576,7,FALSE)</f>
        <v>#N/A</v>
      </c>
      <c r="G46" s="31" t="e">
        <f>VLOOKUP($E46,Atletas!$1:$1048576,9,FALSE)</f>
        <v>#N/A</v>
      </c>
      <c r="H46" s="76" t="e">
        <f>VLOOKUP($E46,Atletas!$1:$1048576,5,FALSE)</f>
        <v>#N/A</v>
      </c>
      <c r="I46" s="35"/>
      <c r="J46" s="34"/>
      <c r="K46" s="35"/>
      <c r="L46" s="35" t="s">
        <v>1707</v>
      </c>
    </row>
    <row r="47" spans="1:15" s="30" customFormat="1">
      <c r="A47" s="27"/>
      <c r="B47" s="28"/>
      <c r="C47" s="67"/>
      <c r="D47" s="43"/>
      <c r="E47" s="30" t="s">
        <v>1690</v>
      </c>
      <c r="F47" s="31" t="e">
        <f>VLOOKUP($E47,Atletas!$1:$1048576,7,FALSE)</f>
        <v>#N/A</v>
      </c>
      <c r="G47" s="31" t="e">
        <f>VLOOKUP($E47,Atletas!$1:$1048576,9,FALSE)</f>
        <v>#N/A</v>
      </c>
      <c r="H47" s="76" t="e">
        <f>VLOOKUP($E47,Atletas!$1:$1048576,5,FALSE)</f>
        <v>#N/A</v>
      </c>
      <c r="I47" s="35"/>
      <c r="J47" s="34"/>
      <c r="K47" s="35"/>
      <c r="L47" s="35" t="s">
        <v>1214</v>
      </c>
    </row>
    <row r="48" spans="1:15" s="30" customFormat="1">
      <c r="A48" s="27"/>
      <c r="B48" s="28"/>
      <c r="C48" s="67"/>
      <c r="D48" s="43"/>
      <c r="E48" s="30" t="s">
        <v>1366</v>
      </c>
      <c r="F48" s="31" t="e">
        <f>VLOOKUP($E48,Atletas!$1:$1048576,7,FALSE)</f>
        <v>#N/A</v>
      </c>
      <c r="G48" s="31" t="e">
        <f>VLOOKUP($E48,Atletas!$1:$1048576,9,FALSE)</f>
        <v>#N/A</v>
      </c>
      <c r="H48" s="76" t="e">
        <f>VLOOKUP($E48,Atletas!$1:$1048576,5,FALSE)</f>
        <v>#N/A</v>
      </c>
      <c r="I48" s="35"/>
      <c r="J48" s="34"/>
      <c r="K48" s="35"/>
      <c r="L48" s="35" t="s">
        <v>883</v>
      </c>
      <c r="M48" s="44"/>
    </row>
    <row r="49" spans="1:13" s="30" customFormat="1">
      <c r="A49" s="27"/>
      <c r="B49" s="28"/>
      <c r="C49" s="67"/>
      <c r="D49" s="43"/>
      <c r="E49" s="30" t="s">
        <v>1373</v>
      </c>
      <c r="F49" s="31">
        <f>VLOOKUP($E49,Atletas!$1:$1048576,7,FALSE)</f>
        <v>32629</v>
      </c>
      <c r="G49" s="31" t="str">
        <f>VLOOKUP($E49,Atletas!$1:$1048576,9,FALSE)</f>
        <v>Sénior</v>
      </c>
      <c r="H49" s="76" t="str">
        <f>VLOOKUP($E49,Atletas!$1:$1048576,5,FALSE)</f>
        <v>CAFH</v>
      </c>
      <c r="I49" s="35"/>
      <c r="J49" s="34"/>
      <c r="K49" s="35"/>
      <c r="L49" s="35" t="s">
        <v>450</v>
      </c>
    </row>
    <row r="50" spans="1:13" s="30" customFormat="1">
      <c r="A50" s="27"/>
      <c r="B50" s="28"/>
      <c r="C50" s="67"/>
      <c r="D50" s="43"/>
      <c r="E50" s="30" t="s">
        <v>1505</v>
      </c>
      <c r="F50" s="31">
        <f>VLOOKUP($E50,Atletas!$1:$1048576,7,FALSE)</f>
        <v>33369</v>
      </c>
      <c r="G50" s="31" t="str">
        <f>VLOOKUP($E50,Atletas!$1:$1048576,9,FALSE)</f>
        <v>S/Sub-23</v>
      </c>
      <c r="H50" s="76" t="str">
        <f>VLOOKUP($E50,Atletas!$1:$1048576,5,FALSE)</f>
        <v>AJS</v>
      </c>
      <c r="I50" s="35"/>
      <c r="J50" s="34"/>
      <c r="K50" s="35"/>
      <c r="L50" s="35" t="s">
        <v>1212</v>
      </c>
      <c r="M50" s="44"/>
    </row>
    <row r="51" spans="1:13" s="30" customFormat="1">
      <c r="A51" s="27"/>
      <c r="B51" s="28"/>
      <c r="C51" s="67"/>
      <c r="D51" s="43"/>
      <c r="E51" s="30" t="s">
        <v>1249</v>
      </c>
      <c r="F51" s="31">
        <f>VLOOKUP($E51,Atletas!$1:$1048576,7,FALSE)</f>
        <v>33247</v>
      </c>
      <c r="G51" s="31" t="str">
        <f>VLOOKUP($E51,Atletas!$1:$1048576,9,FALSE)</f>
        <v>S/Sub-23</v>
      </c>
      <c r="H51" s="76" t="str">
        <f>VLOOKUP($E51,Atletas!$1:$1048576,5,FALSE)</f>
        <v>ADRAP</v>
      </c>
      <c r="I51" s="35"/>
      <c r="J51" s="34"/>
      <c r="K51" s="35"/>
      <c r="L51" s="35" t="s">
        <v>893</v>
      </c>
      <c r="M51" s="44"/>
    </row>
    <row r="52" spans="1:13" s="30" customFormat="1">
      <c r="A52" s="27"/>
      <c r="B52" s="28"/>
      <c r="C52" s="67"/>
      <c r="D52" s="43"/>
      <c r="E52" s="30" t="s">
        <v>1507</v>
      </c>
      <c r="F52" s="31" t="e">
        <f>VLOOKUP($E52,Atletas!$1:$1048576,7,FALSE)</f>
        <v>#N/A</v>
      </c>
      <c r="G52" s="31" t="e">
        <f>VLOOKUP($E52,Atletas!$1:$1048576,9,FALSE)</f>
        <v>#N/A</v>
      </c>
      <c r="H52" s="76" t="e">
        <f>VLOOKUP($E52,Atletas!$1:$1048576,5,FALSE)</f>
        <v>#N/A</v>
      </c>
      <c r="I52" s="35"/>
      <c r="J52" s="34"/>
      <c r="K52" s="35"/>
      <c r="L52" s="35" t="s">
        <v>884</v>
      </c>
      <c r="M52" s="44"/>
    </row>
    <row r="53" spans="1:13" s="30" customFormat="1">
      <c r="A53" s="27"/>
      <c r="B53" s="28"/>
      <c r="C53" s="67"/>
      <c r="D53" s="43"/>
      <c r="E53" s="30" t="s">
        <v>1727</v>
      </c>
      <c r="F53" s="31" t="e">
        <f>VLOOKUP($E53,Atletas!$1:$1048576,7,FALSE)</f>
        <v>#N/A</v>
      </c>
      <c r="G53" s="31" t="e">
        <f>VLOOKUP($E53,Atletas!$1:$1048576,9,FALSE)</f>
        <v>#N/A</v>
      </c>
      <c r="H53" s="76" t="e">
        <f>VLOOKUP($E53,Atletas!$1:$1048576,5,FALSE)</f>
        <v>#N/A</v>
      </c>
      <c r="I53" s="35"/>
      <c r="J53" s="34"/>
      <c r="K53" s="35"/>
      <c r="L53" s="35" t="s">
        <v>452</v>
      </c>
      <c r="M53" s="44"/>
    </row>
    <row r="54" spans="1:13" s="30" customFormat="1">
      <c r="A54" s="27"/>
      <c r="B54" s="28"/>
      <c r="C54" s="67"/>
      <c r="D54" s="43"/>
      <c r="E54" s="30" t="s">
        <v>1487</v>
      </c>
      <c r="F54" s="31" t="e">
        <f>VLOOKUP($E54,Atletas!$1:$1048576,7,FALSE)</f>
        <v>#N/A</v>
      </c>
      <c r="G54" s="31" t="e">
        <f>VLOOKUP($E54,Atletas!$1:$1048576,9,FALSE)</f>
        <v>#N/A</v>
      </c>
      <c r="H54" s="76" t="e">
        <f>VLOOKUP($E54,Atletas!$1:$1048576,5,FALSE)</f>
        <v>#N/A</v>
      </c>
      <c r="I54" s="35"/>
      <c r="J54" s="34"/>
      <c r="K54" s="35"/>
      <c r="L54" s="35" t="s">
        <v>1348</v>
      </c>
    </row>
    <row r="55" spans="1:13" s="30" customFormat="1">
      <c r="A55" s="27"/>
      <c r="B55" s="28"/>
      <c r="C55" s="67"/>
      <c r="D55" s="43"/>
      <c r="E55" s="30" t="s">
        <v>998</v>
      </c>
      <c r="F55" s="31">
        <f>VLOOKUP($E55,Atletas!$1:$1048576,7,FALSE)</f>
        <v>32511</v>
      </c>
      <c r="G55" s="31" t="str">
        <f>VLOOKUP($E55,Atletas!$1:$1048576,9,FALSE)</f>
        <v>Sénior</v>
      </c>
      <c r="H55" s="76" t="str">
        <f>VLOOKUP($E55,Atletas!$1:$1048576,5,FALSE)</f>
        <v>ADRAP</v>
      </c>
      <c r="I55" s="35"/>
      <c r="J55" s="34"/>
      <c r="K55" s="35"/>
      <c r="L55" s="35" t="s">
        <v>453</v>
      </c>
      <c r="M55" s="44"/>
    </row>
    <row r="56" spans="1:13" s="30" customFormat="1">
      <c r="A56" s="27"/>
      <c r="B56" s="28"/>
      <c r="C56" s="67"/>
      <c r="D56" s="43"/>
      <c r="E56" s="30" t="s">
        <v>1420</v>
      </c>
      <c r="F56" s="31">
        <f>VLOOKUP($E56,Atletas!$1:$1048576,7,FALSE)</f>
        <v>34220</v>
      </c>
      <c r="G56" s="31" t="str">
        <f>VLOOKUP($E56,Atletas!$1:$1048576,9,FALSE)</f>
        <v>S/Sub-23</v>
      </c>
      <c r="H56" s="76" t="str">
        <f>VLOOKUP($E56,Atletas!$1:$1048576,5,FALSE)</f>
        <v>AJS</v>
      </c>
      <c r="I56" s="35"/>
      <c r="J56" s="34"/>
      <c r="K56" s="35"/>
      <c r="L56" s="35" t="s">
        <v>2284</v>
      </c>
    </row>
    <row r="57" spans="1:13" s="30" customFormat="1">
      <c r="A57" s="27"/>
      <c r="B57" s="28"/>
      <c r="C57" s="67"/>
      <c r="D57" s="43"/>
      <c r="E57" s="30" t="s">
        <v>1157</v>
      </c>
      <c r="F57" s="31">
        <f>VLOOKUP($E57,Atletas!$1:$1048576,7,FALSE)</f>
        <v>34691</v>
      </c>
      <c r="G57" s="31" t="str">
        <f>VLOOKUP($E57,Atletas!$1:$1048576,9,FALSE)</f>
        <v>Júnior</v>
      </c>
      <c r="H57" s="76" t="str">
        <f>VLOOKUP($E57,Atletas!$1:$1048576,5,FALSE)</f>
        <v>GDE</v>
      </c>
      <c r="I57" s="35"/>
      <c r="J57" s="34"/>
      <c r="K57" s="35"/>
      <c r="L57" s="35" t="s">
        <v>2285</v>
      </c>
    </row>
    <row r="58" spans="1:13" s="30" customFormat="1">
      <c r="A58" s="27"/>
      <c r="B58" s="28"/>
      <c r="C58" s="67"/>
      <c r="D58" s="43"/>
      <c r="E58" s="30" t="s">
        <v>1514</v>
      </c>
      <c r="F58" s="31">
        <f>VLOOKUP($E58,Atletas!$1:$1048576,7,FALSE)</f>
        <v>32549</v>
      </c>
      <c r="G58" s="31" t="str">
        <f>VLOOKUP($E58,Atletas!$1:$1048576,9,FALSE)</f>
        <v>Sénior</v>
      </c>
      <c r="H58" s="76" t="str">
        <f>VLOOKUP($E58,Atletas!$1:$1048576,5,FALSE)</f>
        <v>AJS</v>
      </c>
      <c r="I58" s="35"/>
      <c r="J58" s="34"/>
      <c r="K58" s="35"/>
      <c r="L58" s="35" t="s">
        <v>2294</v>
      </c>
      <c r="M58" s="44"/>
    </row>
    <row r="59" spans="1:13" s="30" customFormat="1">
      <c r="A59" s="27"/>
      <c r="B59" s="28"/>
      <c r="C59" s="67"/>
      <c r="D59" s="43"/>
      <c r="E59" s="30" t="s">
        <v>1260</v>
      </c>
      <c r="F59" s="31">
        <f>VLOOKUP($E59,Atletas!$1:$1048576,7,FALSE)</f>
        <v>33178</v>
      </c>
      <c r="G59" s="31" t="str">
        <f>VLOOKUP($E59,Atletas!$1:$1048576,9,FALSE)</f>
        <v>Sénior</v>
      </c>
      <c r="H59" s="76" t="str">
        <f>VLOOKUP($E59,Atletas!$1:$1048576,5,FALSE)</f>
        <v>CSM</v>
      </c>
      <c r="I59" s="35"/>
      <c r="J59" s="34"/>
      <c r="K59" s="35"/>
      <c r="L59" s="35" t="s">
        <v>454</v>
      </c>
    </row>
    <row r="60" spans="1:13" s="30" customFormat="1">
      <c r="A60" s="27"/>
      <c r="B60" s="28"/>
      <c r="C60" s="67"/>
      <c r="D60" s="43"/>
      <c r="E60" s="30" t="s">
        <v>2112</v>
      </c>
      <c r="F60" s="31">
        <f>VLOOKUP($E60,Atletas!$1:$1048576,7,FALSE)</f>
        <v>35028</v>
      </c>
      <c r="G60" s="31" t="str">
        <f>VLOOKUP($E60,Atletas!$1:$1048576,9,FALSE)</f>
        <v>Júnior</v>
      </c>
      <c r="H60" s="76" t="str">
        <f>VLOOKUP($E60,Atletas!$1:$1048576,5,FALSE)</f>
        <v>AJS</v>
      </c>
      <c r="I60" s="35"/>
      <c r="J60" s="34"/>
      <c r="K60" s="35"/>
      <c r="L60" s="35" t="s">
        <v>2286</v>
      </c>
    </row>
    <row r="61" spans="1:13" s="30" customFormat="1">
      <c r="A61" s="27"/>
      <c r="B61" s="28"/>
      <c r="C61" s="67"/>
      <c r="D61" s="43"/>
      <c r="E61" s="30" t="s">
        <v>1254</v>
      </c>
      <c r="F61" s="31" t="e">
        <f>VLOOKUP($E61,Atletas!$1:$1048576,7,FALSE)</f>
        <v>#N/A</v>
      </c>
      <c r="G61" s="31" t="e">
        <f>VLOOKUP($E61,Atletas!$1:$1048576,9,FALSE)</f>
        <v>#N/A</v>
      </c>
      <c r="H61" s="76" t="e">
        <f>VLOOKUP($E61,Atletas!$1:$1048576,5,FALSE)</f>
        <v>#N/A</v>
      </c>
      <c r="I61" s="35"/>
      <c r="J61" s="34"/>
      <c r="K61" s="35"/>
      <c r="L61" s="35" t="s">
        <v>886</v>
      </c>
      <c r="M61" s="44"/>
    </row>
    <row r="62" spans="1:13" s="30" customFormat="1">
      <c r="A62" s="27"/>
      <c r="B62" s="28"/>
      <c r="C62" s="67"/>
      <c r="D62" s="43"/>
      <c r="E62" s="30" t="s">
        <v>1423</v>
      </c>
      <c r="F62" s="31" t="e">
        <f>VLOOKUP($E62,Atletas!$1:$1048576,7,FALSE)</f>
        <v>#N/A</v>
      </c>
      <c r="G62" s="31" t="e">
        <f>VLOOKUP($E62,Atletas!$1:$1048576,9,FALSE)</f>
        <v>#N/A</v>
      </c>
      <c r="H62" s="76" t="e">
        <f>VLOOKUP($E62,Atletas!$1:$1048576,5,FALSE)</f>
        <v>#N/A</v>
      </c>
      <c r="I62" s="35"/>
      <c r="J62" s="34"/>
      <c r="K62" s="35"/>
      <c r="L62" s="35" t="s">
        <v>1349</v>
      </c>
    </row>
    <row r="63" spans="1:13" s="30" customFormat="1">
      <c r="A63" s="27"/>
      <c r="B63" s="28"/>
      <c r="C63" s="67"/>
      <c r="D63" s="43"/>
      <c r="E63" s="30" t="s">
        <v>1466</v>
      </c>
      <c r="F63" s="31">
        <f>VLOOKUP($E63,Atletas!$1:$1048576,7,FALSE)</f>
        <v>27698</v>
      </c>
      <c r="G63" s="31" t="str">
        <f>VLOOKUP($E63,Atletas!$1:$1048576,9,FALSE)</f>
        <v>S/Veterano</v>
      </c>
      <c r="H63" s="76" t="str">
        <f>VLOOKUP($E63,Atletas!$1:$1048576,5,FALSE)</f>
        <v>ADRAP</v>
      </c>
      <c r="I63" s="35"/>
      <c r="J63" s="34"/>
      <c r="K63" s="35"/>
      <c r="L63" s="35" t="s">
        <v>1207</v>
      </c>
    </row>
    <row r="64" spans="1:13" s="30" customFormat="1">
      <c r="A64" s="27"/>
      <c r="B64" s="28"/>
      <c r="C64" s="67"/>
      <c r="D64" s="43"/>
      <c r="E64" s="30" t="s">
        <v>1287</v>
      </c>
      <c r="F64" s="31">
        <f>VLOOKUP($E64,Atletas!$1:$1048576,7,FALSE)</f>
        <v>26404</v>
      </c>
      <c r="G64" s="31" t="str">
        <f>VLOOKUP($E64,Atletas!$1:$1048576,9,FALSE)</f>
        <v>S/Veterano</v>
      </c>
      <c r="H64" s="76" t="str">
        <f>VLOOKUP($E64,Atletas!$1:$1048576,5,FALSE)</f>
        <v>CSM</v>
      </c>
      <c r="I64" s="35"/>
      <c r="J64" s="34"/>
      <c r="K64" s="35"/>
      <c r="L64" s="35" t="s">
        <v>887</v>
      </c>
      <c r="M64" s="44"/>
    </row>
    <row r="65" spans="1:13" s="30" customFormat="1">
      <c r="A65" s="27"/>
      <c r="B65" s="28"/>
      <c r="C65" s="67"/>
      <c r="D65" s="43"/>
      <c r="E65" s="30" t="s">
        <v>669</v>
      </c>
      <c r="F65" s="31" t="e">
        <f>VLOOKUP($E65,Atletas!$1:$1048576,7,FALSE)</f>
        <v>#N/A</v>
      </c>
      <c r="G65" s="31" t="e">
        <f>VLOOKUP($E65,Atletas!$1:$1048576,9,FALSE)</f>
        <v>#N/A</v>
      </c>
      <c r="H65" s="76" t="e">
        <f>VLOOKUP($E65,Atletas!$1:$1048576,5,FALSE)</f>
        <v>#N/A</v>
      </c>
      <c r="I65" s="35"/>
      <c r="J65" s="34"/>
      <c r="K65" s="35"/>
      <c r="L65" s="35" t="s">
        <v>455</v>
      </c>
    </row>
    <row r="66" spans="1:13" s="30" customFormat="1">
      <c r="A66" s="27"/>
      <c r="B66" s="28"/>
      <c r="C66" s="67"/>
      <c r="D66" s="43"/>
      <c r="E66" s="30" t="s">
        <v>1300</v>
      </c>
      <c r="F66" s="31">
        <f>VLOOKUP($E66,Atletas!$1:$1048576,7,FALSE)</f>
        <v>33000</v>
      </c>
      <c r="G66" s="31" t="str">
        <f>VLOOKUP($E66,Atletas!$1:$1048576,9,FALSE)</f>
        <v>Sénior</v>
      </c>
      <c r="H66" s="76" t="str">
        <f>VLOOKUP($E66,Atletas!$1:$1048576,5,FALSE)</f>
        <v>ADRAP</v>
      </c>
      <c r="I66" s="35"/>
      <c r="J66" s="34"/>
      <c r="K66" s="35"/>
      <c r="L66" s="35" t="s">
        <v>456</v>
      </c>
      <c r="M66" s="44"/>
    </row>
    <row r="67" spans="1:13" s="30" customFormat="1">
      <c r="A67" s="27"/>
      <c r="B67" s="28"/>
      <c r="C67" s="29"/>
      <c r="D67" s="26"/>
      <c r="E67" s="30" t="s">
        <v>1608</v>
      </c>
      <c r="F67" s="31" t="e">
        <f>VLOOKUP($E67,Atletas!$1:$1048576,7,FALSE)</f>
        <v>#N/A</v>
      </c>
      <c r="G67" s="31" t="e">
        <f>VLOOKUP($E67,Atletas!$1:$1048576,9,FALSE)</f>
        <v>#N/A</v>
      </c>
      <c r="H67" s="76" t="e">
        <f>VLOOKUP($E67,Atletas!$1:$1048576,5,FALSE)</f>
        <v>#N/A</v>
      </c>
      <c r="I67" s="35"/>
      <c r="J67" s="34"/>
      <c r="K67" s="35"/>
      <c r="L67" s="35" t="s">
        <v>888</v>
      </c>
      <c r="M67" s="44"/>
    </row>
    <row r="68" spans="1:13" s="30" customFormat="1">
      <c r="A68" s="27"/>
      <c r="B68" s="28"/>
      <c r="C68" s="67"/>
      <c r="D68" s="43"/>
      <c r="E68" s="30" t="s">
        <v>1778</v>
      </c>
      <c r="F68" s="31" t="e">
        <f>VLOOKUP($E68,Atletas!$1:$1048576,7,FALSE)</f>
        <v>#N/A</v>
      </c>
      <c r="G68" s="31" t="e">
        <f>VLOOKUP($E68,Atletas!$1:$1048576,9,FALSE)</f>
        <v>#N/A</v>
      </c>
      <c r="H68" s="76" t="e">
        <f>VLOOKUP($E68,Atletas!$1:$1048576,5,FALSE)</f>
        <v>#N/A</v>
      </c>
      <c r="I68" s="35"/>
      <c r="J68" s="34"/>
      <c r="K68" s="35"/>
      <c r="L68" s="35" t="s">
        <v>2288</v>
      </c>
    </row>
    <row r="69" spans="1:13" s="30" customFormat="1">
      <c r="A69" s="27"/>
      <c r="B69" s="28"/>
      <c r="C69" s="67"/>
      <c r="D69" s="43"/>
      <c r="E69" s="30" t="s">
        <v>899</v>
      </c>
      <c r="F69" s="31" t="e">
        <f>VLOOKUP($E69,Atletas!$1:$1048576,7,FALSE)</f>
        <v>#N/A</v>
      </c>
      <c r="G69" s="31" t="e">
        <f>VLOOKUP($E69,Atletas!$1:$1048576,9,FALSE)</f>
        <v>#N/A</v>
      </c>
      <c r="H69" s="76" t="e">
        <f>VLOOKUP($E69,Atletas!$1:$1048576,5,FALSE)</f>
        <v>#N/A</v>
      </c>
      <c r="I69" s="35"/>
      <c r="J69" s="34"/>
      <c r="K69" s="35"/>
      <c r="L69" s="35" t="s">
        <v>457</v>
      </c>
    </row>
    <row r="70" spans="1:13" s="30" customFormat="1">
      <c r="A70" s="27"/>
      <c r="B70" s="28"/>
      <c r="C70" s="67"/>
      <c r="D70" s="43"/>
      <c r="E70" s="30" t="s">
        <v>1055</v>
      </c>
      <c r="F70" s="31" t="e">
        <f>VLOOKUP($E70,Atletas!$1:$1048576,7,FALSE)</f>
        <v>#N/A</v>
      </c>
      <c r="G70" s="31" t="e">
        <f>VLOOKUP($E70,Atletas!$1:$1048576,9,FALSE)</f>
        <v>#N/A</v>
      </c>
      <c r="H70" s="76" t="e">
        <f>VLOOKUP($E70,Atletas!$1:$1048576,5,FALSE)</f>
        <v>#N/A</v>
      </c>
      <c r="I70" s="35"/>
      <c r="J70" s="34"/>
      <c r="K70" s="35"/>
      <c r="L70" s="35" t="s">
        <v>889</v>
      </c>
      <c r="M70" s="44"/>
    </row>
    <row r="71" spans="1:13" s="30" customFormat="1">
      <c r="A71" s="27"/>
      <c r="B71" s="28"/>
      <c r="C71" s="67"/>
      <c r="D71" s="43"/>
      <c r="E71" s="30" t="s">
        <v>1368</v>
      </c>
      <c r="F71" s="31">
        <f>VLOOKUP($E71,Atletas!$1:$1048576,7,FALSE)</f>
        <v>28295</v>
      </c>
      <c r="G71" s="31" t="str">
        <f>VLOOKUP($E71,Atletas!$1:$1048576,9,FALSE)</f>
        <v>S/Veterano</v>
      </c>
      <c r="H71" s="76" t="str">
        <f>VLOOKUP($E71,Atletas!$1:$1048576,5,FALSE)</f>
        <v>CAFH</v>
      </c>
      <c r="I71" s="35"/>
      <c r="J71" s="34"/>
      <c r="K71" s="35"/>
      <c r="L71" s="35" t="s">
        <v>1208</v>
      </c>
      <c r="M71" s="44"/>
    </row>
    <row r="72" spans="1:13" s="30" customFormat="1">
      <c r="A72" s="27"/>
      <c r="B72" s="28"/>
      <c r="C72" s="67"/>
      <c r="D72" s="43"/>
      <c r="E72" s="30" t="s">
        <v>1253</v>
      </c>
      <c r="F72" s="31" t="e">
        <f>VLOOKUP($E72,Atletas!$1:$1048576,7,FALSE)</f>
        <v>#N/A</v>
      </c>
      <c r="G72" s="31" t="e">
        <f>VLOOKUP($E72,Atletas!$1:$1048576,9,FALSE)</f>
        <v>#N/A</v>
      </c>
      <c r="H72" s="76" t="e">
        <f>VLOOKUP($E72,Atletas!$1:$1048576,5,FALSE)</f>
        <v>#N/A</v>
      </c>
      <c r="I72" s="35"/>
      <c r="J72" s="34"/>
      <c r="K72" s="35"/>
      <c r="L72" s="35" t="s">
        <v>1209</v>
      </c>
    </row>
    <row r="73" spans="1:13" s="30" customFormat="1">
      <c r="A73" s="27"/>
      <c r="B73" s="28"/>
      <c r="C73" s="67"/>
      <c r="D73" s="43"/>
      <c r="E73" s="30" t="s">
        <v>1725</v>
      </c>
      <c r="F73" s="31">
        <f>VLOOKUP($E73,Atletas!$1:$1048576,7,FALSE)</f>
        <v>34190</v>
      </c>
      <c r="G73" s="31" t="str">
        <f>VLOOKUP($E73,Atletas!$1:$1048576,9,FALSE)</f>
        <v>S/Sub-23</v>
      </c>
      <c r="H73" s="76" t="str">
        <f>VLOOKUP($E73,Atletas!$1:$1048576,5,FALSE)</f>
        <v>GDE</v>
      </c>
      <c r="I73" s="35"/>
      <c r="J73" s="34"/>
      <c r="K73" s="35"/>
      <c r="L73" s="35" t="s">
        <v>890</v>
      </c>
      <c r="M73" s="44"/>
    </row>
    <row r="74" spans="1:13" s="30" customFormat="1">
      <c r="A74" s="27"/>
      <c r="B74" s="28"/>
      <c r="C74" s="67"/>
      <c r="D74" s="43"/>
      <c r="E74" s="30" t="s">
        <v>1669</v>
      </c>
      <c r="F74" s="31">
        <f>VLOOKUP($E74,Atletas!$1:$1048576,7,FALSE)</f>
        <v>33493</v>
      </c>
      <c r="G74" s="31" t="str">
        <f>VLOOKUP($E74,Atletas!$1:$1048576,9,FALSE)</f>
        <v>S/Sub-23</v>
      </c>
      <c r="H74" s="76" t="str">
        <f>VLOOKUP($E74,Atletas!$1:$1048576,5,FALSE)</f>
        <v>CSM</v>
      </c>
      <c r="I74" s="35"/>
      <c r="J74" s="34"/>
      <c r="K74" s="35"/>
      <c r="L74" s="35" t="s">
        <v>890</v>
      </c>
      <c r="M74" s="44"/>
    </row>
    <row r="75" spans="1:13" s="30" customFormat="1">
      <c r="A75" s="27"/>
      <c r="B75" s="28"/>
      <c r="C75" s="67"/>
      <c r="D75" s="43"/>
      <c r="E75" s="30" t="s">
        <v>1464</v>
      </c>
      <c r="F75" s="31" t="e">
        <f>VLOOKUP($E75,Atletas!$1:$1048576,7,FALSE)</f>
        <v>#N/A</v>
      </c>
      <c r="G75" s="31" t="e">
        <f>VLOOKUP($E75,Atletas!$1:$1048576,9,FALSE)</f>
        <v>#N/A</v>
      </c>
      <c r="H75" s="76" t="e">
        <f>VLOOKUP($E75,Atletas!$1:$1048576,5,FALSE)</f>
        <v>#N/A</v>
      </c>
      <c r="I75" s="35"/>
      <c r="J75" s="34"/>
      <c r="K75" s="35"/>
      <c r="L75" s="35" t="s">
        <v>1210</v>
      </c>
      <c r="M75" s="44"/>
    </row>
    <row r="76" spans="1:13" s="30" customFormat="1">
      <c r="A76" s="27"/>
      <c r="B76" s="28"/>
      <c r="C76" s="67"/>
      <c r="D76" s="43"/>
      <c r="E76" s="30" t="s">
        <v>1277</v>
      </c>
      <c r="F76" s="31">
        <f>VLOOKUP($E76,Atletas!$1:$1048576,7,FALSE)</f>
        <v>32882</v>
      </c>
      <c r="G76" s="31" t="str">
        <f>VLOOKUP($E76,Atletas!$1:$1048576,9,FALSE)</f>
        <v>Sénior</v>
      </c>
      <c r="H76" s="76" t="str">
        <f>VLOOKUP($E76,Atletas!$1:$1048576,5,FALSE)</f>
        <v>ADRAP</v>
      </c>
      <c r="I76" s="35"/>
      <c r="J76" s="34"/>
      <c r="K76" s="35"/>
      <c r="L76" s="35" t="s">
        <v>1211</v>
      </c>
    </row>
    <row r="77" spans="1:13" s="30" customFormat="1">
      <c r="A77" s="27"/>
      <c r="B77" s="28"/>
      <c r="C77" s="67"/>
      <c r="D77" s="43"/>
      <c r="E77" s="30" t="s">
        <v>618</v>
      </c>
      <c r="F77" s="31" t="e">
        <f>VLOOKUP($E77,Atletas!$1:$1048576,7,FALSE)</f>
        <v>#N/A</v>
      </c>
      <c r="G77" s="31" t="e">
        <f>VLOOKUP($E77,Atletas!$1:$1048576,9,FALSE)</f>
        <v>#N/A</v>
      </c>
      <c r="H77" s="76" t="e">
        <f>VLOOKUP($E77,Atletas!$1:$1048576,5,FALSE)</f>
        <v>#N/A</v>
      </c>
      <c r="I77" s="35"/>
      <c r="J77" s="34"/>
      <c r="K77" s="35"/>
      <c r="L77" s="35" t="s">
        <v>2289</v>
      </c>
      <c r="M77" s="44"/>
    </row>
    <row r="78" spans="1:13" s="30" customFormat="1">
      <c r="A78" s="27"/>
      <c r="B78" s="28"/>
      <c r="C78" s="67"/>
      <c r="D78" s="43"/>
      <c r="E78" s="30" t="s">
        <v>699</v>
      </c>
      <c r="F78" s="31" t="e">
        <f>VLOOKUP($E78,Atletas!$1:$1048576,7,FALSE)</f>
        <v>#N/A</v>
      </c>
      <c r="G78" s="31" t="e">
        <f>VLOOKUP($E78,Atletas!$1:$1048576,9,FALSE)</f>
        <v>#N/A</v>
      </c>
      <c r="H78" s="76" t="e">
        <f>VLOOKUP($E78,Atletas!$1:$1048576,5,FALSE)</f>
        <v>#N/A</v>
      </c>
      <c r="I78" s="35"/>
      <c r="J78" s="34"/>
      <c r="K78" s="35"/>
      <c r="L78" s="35" t="s">
        <v>458</v>
      </c>
    </row>
    <row r="79" spans="1:13" s="30" customFormat="1">
      <c r="A79" s="27"/>
      <c r="B79" s="28"/>
      <c r="C79" s="67"/>
      <c r="D79" s="43"/>
      <c r="E79" s="30" t="s">
        <v>1732</v>
      </c>
      <c r="F79" s="31">
        <f>VLOOKUP($E79,Atletas!$1:$1048576,7,FALSE)</f>
        <v>34281</v>
      </c>
      <c r="G79" s="31" t="str">
        <f>VLOOKUP($E79,Atletas!$1:$1048576,9,FALSE)</f>
        <v>S/Sub-23</v>
      </c>
      <c r="H79" s="76" t="str">
        <f>VLOOKUP($E79,Atletas!$1:$1048576,5,FALSE)</f>
        <v>CAFH</v>
      </c>
      <c r="I79" s="35"/>
      <c r="J79" s="34"/>
      <c r="K79" s="35"/>
      <c r="L79" s="35" t="s">
        <v>2290</v>
      </c>
      <c r="M79" s="44"/>
    </row>
    <row r="80" spans="1:13" s="30" customFormat="1">
      <c r="A80" s="27"/>
      <c r="B80" s="28"/>
      <c r="C80" s="67"/>
      <c r="D80" s="43"/>
      <c r="E80" s="30" t="s">
        <v>1509</v>
      </c>
      <c r="F80" s="31">
        <f>VLOOKUP($E80,Atletas!$1:$1048576,7,FALSE)</f>
        <v>33906</v>
      </c>
      <c r="G80" s="31" t="str">
        <f>VLOOKUP($E80,Atletas!$1:$1048576,9,FALSE)</f>
        <v>S/Sub-23</v>
      </c>
      <c r="H80" s="76" t="str">
        <f>VLOOKUP($E80,Atletas!$1:$1048576,5,FALSE)</f>
        <v>AJS</v>
      </c>
      <c r="I80" s="35"/>
      <c r="J80" s="34"/>
      <c r="K80" s="35"/>
      <c r="L80" s="35" t="s">
        <v>2291</v>
      </c>
      <c r="M80" s="44"/>
    </row>
    <row r="81" spans="1:14" s="30" customFormat="1">
      <c r="A81" s="27"/>
      <c r="B81" s="28"/>
      <c r="C81" s="67"/>
      <c r="D81" s="43"/>
      <c r="E81" s="30" t="s">
        <v>1431</v>
      </c>
      <c r="F81" s="31" t="e">
        <f>VLOOKUP($E81,Atletas!$1:$1048576,7,FALSE)</f>
        <v>#N/A</v>
      </c>
      <c r="G81" s="31" t="e">
        <f>VLOOKUP($E81,Atletas!$1:$1048576,9,FALSE)</f>
        <v>#N/A</v>
      </c>
      <c r="H81" s="76" t="e">
        <f>VLOOKUP($E81,Atletas!$1:$1048576,5,FALSE)</f>
        <v>#N/A</v>
      </c>
      <c r="I81" s="35"/>
      <c r="J81" s="34"/>
      <c r="K81" s="35"/>
      <c r="L81" s="35" t="s">
        <v>1206</v>
      </c>
      <c r="M81" s="44"/>
    </row>
    <row r="82" spans="1:14" s="30" customFormat="1">
      <c r="A82" s="27"/>
      <c r="B82" s="28"/>
      <c r="C82" s="67"/>
      <c r="D82" s="43"/>
      <c r="E82" s="30" t="s">
        <v>685</v>
      </c>
      <c r="F82" s="31" t="e">
        <f>VLOOKUP($E82,Atletas!$1:$1048576,7,FALSE)</f>
        <v>#N/A</v>
      </c>
      <c r="G82" s="31" t="e">
        <f>VLOOKUP($E82,Atletas!$1:$1048576,9,FALSE)</f>
        <v>#N/A</v>
      </c>
      <c r="H82" s="76" t="e">
        <f>VLOOKUP($E82,Atletas!$1:$1048576,5,FALSE)</f>
        <v>#N/A</v>
      </c>
      <c r="I82" s="35"/>
      <c r="J82" s="34"/>
      <c r="K82" s="35"/>
      <c r="L82" s="35" t="s">
        <v>459</v>
      </c>
    </row>
    <row r="83" spans="1:14" s="30" customFormat="1">
      <c r="A83" s="27"/>
      <c r="B83" s="28"/>
      <c r="C83" s="67"/>
      <c r="D83" s="43"/>
      <c r="E83" s="30" t="s">
        <v>1155</v>
      </c>
      <c r="F83" s="31">
        <f>VLOOKUP($E83,Atletas!$1:$1048576,7,FALSE)</f>
        <v>29822</v>
      </c>
      <c r="G83" s="31" t="str">
        <f>VLOOKUP($E83,Atletas!$1:$1048576,9,FALSE)</f>
        <v>Sénior</v>
      </c>
      <c r="H83" s="76" t="str">
        <f>VLOOKUP($E83,Atletas!$1:$1048576,5,FALSE)</f>
        <v>CAFH</v>
      </c>
      <c r="I83" s="35"/>
      <c r="J83" s="34"/>
      <c r="K83" s="35"/>
      <c r="L83" s="35" t="s">
        <v>891</v>
      </c>
      <c r="M83" s="44"/>
    </row>
    <row r="84" spans="1:14" s="30" customFormat="1">
      <c r="A84" s="27"/>
      <c r="B84" s="28"/>
      <c r="C84" s="67"/>
      <c r="D84" s="43"/>
      <c r="E84" s="30" t="s">
        <v>1564</v>
      </c>
      <c r="F84" s="31" t="e">
        <f>VLOOKUP($E84,Atletas!$1:$1048576,7,FALSE)</f>
        <v>#N/A</v>
      </c>
      <c r="G84" s="31" t="e">
        <f>VLOOKUP($E84,Atletas!$1:$1048576,9,FALSE)</f>
        <v>#N/A</v>
      </c>
      <c r="H84" s="76" t="e">
        <f>VLOOKUP($E84,Atletas!$1:$1048576,5,FALSE)</f>
        <v>#N/A</v>
      </c>
      <c r="I84" s="35"/>
      <c r="J84" s="34"/>
      <c r="K84" s="35"/>
      <c r="L84" s="35" t="s">
        <v>460</v>
      </c>
    </row>
    <row r="85" spans="1:14" s="30" customFormat="1">
      <c r="A85" s="27"/>
      <c r="B85" s="28"/>
      <c r="C85" s="67"/>
      <c r="D85" s="43"/>
      <c r="E85" s="30" t="s">
        <v>1580</v>
      </c>
      <c r="F85" s="31" t="e">
        <f>VLOOKUP($E85,Atletas!$1:$1048576,7,FALSE)</f>
        <v>#N/A</v>
      </c>
      <c r="G85" s="31" t="e">
        <f>VLOOKUP($E85,Atletas!$1:$1048576,9,FALSE)</f>
        <v>#N/A</v>
      </c>
      <c r="H85" s="76" t="e">
        <f>VLOOKUP($E85,Atletas!$1:$1048576,5,FALSE)</f>
        <v>#N/A</v>
      </c>
      <c r="I85" s="35"/>
      <c r="J85" s="34"/>
      <c r="K85" s="35"/>
      <c r="L85" s="35" t="s">
        <v>446</v>
      </c>
    </row>
    <row r="86" spans="1:14" s="30" customFormat="1">
      <c r="A86" s="27"/>
      <c r="B86" s="28"/>
      <c r="C86" s="67"/>
      <c r="D86" s="43"/>
      <c r="E86" s="30" t="s">
        <v>1225</v>
      </c>
      <c r="F86" s="31" t="e">
        <f>VLOOKUP($E86,Atletas!$1:$1048576,7,FALSE)</f>
        <v>#N/A</v>
      </c>
      <c r="G86" s="31" t="e">
        <f>VLOOKUP($E86,Atletas!$1:$1048576,9,FALSE)</f>
        <v>#N/A</v>
      </c>
      <c r="H86" s="76" t="e">
        <f>VLOOKUP($E86,Atletas!$1:$1048576,5,FALSE)</f>
        <v>#N/A</v>
      </c>
      <c r="I86" s="35"/>
      <c r="J86" s="34"/>
      <c r="K86" s="35"/>
      <c r="L86" s="35" t="s">
        <v>892</v>
      </c>
      <c r="M86" s="44"/>
    </row>
    <row r="87" spans="1:14" s="30" customFormat="1">
      <c r="A87" s="27"/>
      <c r="B87" s="28"/>
      <c r="C87" s="67"/>
      <c r="D87" s="43"/>
      <c r="E87" s="30" t="s">
        <v>21</v>
      </c>
      <c r="F87" s="31">
        <f>VLOOKUP($E87,Atletas!$1:$1048576,7,FALSE)</f>
        <v>34446</v>
      </c>
      <c r="G87" s="31" t="str">
        <f>VLOOKUP($E87,Atletas!$1:$1048576,9,FALSE)</f>
        <v>Júnior</v>
      </c>
      <c r="H87" s="76" t="str">
        <f>VLOOKUP($E87,Atletas!$1:$1048576,5,FALSE)</f>
        <v>AJS</v>
      </c>
      <c r="I87" s="35"/>
      <c r="J87" s="34"/>
      <c r="K87" s="35"/>
      <c r="L87" s="35" t="s">
        <v>2292</v>
      </c>
      <c r="M87" s="44"/>
    </row>
    <row r="88" spans="1:14" s="30" customFormat="1">
      <c r="A88" s="27"/>
      <c r="B88" s="28"/>
      <c r="C88" s="67"/>
      <c r="D88" s="43"/>
      <c r="F88" s="31">
        <f>VLOOKUP($E88,Atletas!$1:$1048576,7,FALSE)</f>
        <v>0</v>
      </c>
      <c r="G88" s="31">
        <f>VLOOKUP($E88,Atletas!$1:$1048576,9,FALSE)</f>
        <v>0</v>
      </c>
      <c r="H88" s="76">
        <f>VLOOKUP($E88,Atletas!$1:$1048576,5,FALSE)</f>
        <v>0</v>
      </c>
      <c r="I88" s="35"/>
      <c r="J88" s="34"/>
      <c r="K88" s="35"/>
      <c r="L88" s="35" t="s">
        <v>27</v>
      </c>
      <c r="M88" s="44"/>
    </row>
    <row r="89" spans="1:14" s="30" customFormat="1">
      <c r="A89" s="27"/>
      <c r="B89" s="28"/>
      <c r="C89" s="67"/>
      <c r="D89" s="43"/>
      <c r="F89" s="31">
        <f>VLOOKUP($E89,Atletas!$1:$1048576,7,FALSE)</f>
        <v>0</v>
      </c>
      <c r="G89" s="31">
        <f>VLOOKUP($E89,Atletas!$1:$1048576,9,FALSE)</f>
        <v>0</v>
      </c>
      <c r="H89" s="76">
        <f>VLOOKUP($E89,Atletas!$1:$1048576,5,FALSE)</f>
        <v>0</v>
      </c>
      <c r="I89" s="35"/>
      <c r="J89" s="34"/>
      <c r="K89" s="35"/>
      <c r="L89" s="35" t="s">
        <v>27</v>
      </c>
      <c r="M89" s="44"/>
    </row>
    <row r="90" spans="1:14" s="30" customFormat="1">
      <c r="A90" s="27"/>
      <c r="B90" s="28"/>
      <c r="C90" s="67"/>
      <c r="D90" s="43"/>
      <c r="F90" s="31">
        <f>VLOOKUP($E90,Atletas!$1:$1048576,7,FALSE)</f>
        <v>0</v>
      </c>
      <c r="G90" s="31">
        <f>VLOOKUP($E90,Atletas!$1:$1048576,9,FALSE)</f>
        <v>0</v>
      </c>
      <c r="H90" s="76">
        <f>VLOOKUP($E90,Atletas!$1:$1048576,5,FALSE)</f>
        <v>0</v>
      </c>
      <c r="I90" s="35"/>
      <c r="J90" s="34"/>
      <c r="K90" s="35"/>
      <c r="L90" s="35" t="s">
        <v>27</v>
      </c>
      <c r="M90" s="44"/>
    </row>
    <row r="91" spans="1:14" s="30" customFormat="1">
      <c r="A91" s="27"/>
      <c r="B91" s="28"/>
      <c r="C91" s="67"/>
      <c r="D91" s="43"/>
      <c r="F91" s="31"/>
      <c r="G91" s="31"/>
      <c r="H91" s="76"/>
      <c r="I91" s="35"/>
      <c r="J91" s="34"/>
      <c r="K91" s="35"/>
      <c r="L91" s="35"/>
      <c r="M91" s="44"/>
    </row>
    <row r="92" spans="1:14" s="30" customFormat="1">
      <c r="A92" s="27"/>
      <c r="B92" s="28"/>
      <c r="C92" s="67"/>
      <c r="D92" s="43"/>
      <c r="F92" s="31"/>
      <c r="G92" s="35"/>
      <c r="H92" s="76"/>
      <c r="I92" s="35"/>
      <c r="J92" s="34"/>
      <c r="K92" s="35"/>
      <c r="L92" s="35"/>
      <c r="M92" s="44"/>
    </row>
    <row r="93" spans="1:14" s="30" customFormat="1">
      <c r="A93" s="178" t="s">
        <v>1243</v>
      </c>
      <c r="B93" s="179"/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44"/>
      <c r="N93" s="45"/>
    </row>
    <row r="94" spans="1:14" s="30" customFormat="1">
      <c r="A94" s="27"/>
      <c r="B94" s="28">
        <v>52.07</v>
      </c>
      <c r="C94" s="67"/>
      <c r="D94" s="43" t="s">
        <v>3021</v>
      </c>
      <c r="E94" s="30" t="s">
        <v>619</v>
      </c>
      <c r="F94" s="31">
        <f>VLOOKUP($E94,Atletas!$1:$1048576,7,FALSE)</f>
        <v>34090</v>
      </c>
      <c r="G94" s="31" t="str">
        <f>VLOOKUP($E94,Atletas!$1:$1048576,9,FALSE)</f>
        <v>S/Sub-23</v>
      </c>
      <c r="H94" s="76" t="str">
        <f>VLOOKUP($E94,Atletas!$1:$1048576,5,FALSE)</f>
        <v>AJS</v>
      </c>
      <c r="I94" s="35" t="s">
        <v>1434</v>
      </c>
      <c r="J94" s="34">
        <v>41398</v>
      </c>
      <c r="K94" s="35"/>
      <c r="L94" s="35"/>
      <c r="M94" s="44"/>
    </row>
    <row r="95" spans="1:14" s="30" customFormat="1">
      <c r="A95" s="27"/>
      <c r="B95" s="28">
        <v>53.16</v>
      </c>
      <c r="C95" s="67"/>
      <c r="D95" s="43" t="s">
        <v>2756</v>
      </c>
      <c r="E95" s="30" t="s">
        <v>1094</v>
      </c>
      <c r="F95" s="31">
        <f>VLOOKUP($E95,Atletas!$1:$1048576,7,FALSE)</f>
        <v>33930</v>
      </c>
      <c r="G95" s="31" t="str">
        <f>VLOOKUP($E95,Atletas!$1:$1048576,9,FALSE)</f>
        <v>S/Sub-23</v>
      </c>
      <c r="H95" s="76" t="str">
        <f>VLOOKUP($E95,Atletas!$1:$1048576,5,FALSE)</f>
        <v>AJS</v>
      </c>
      <c r="I95" s="35" t="s">
        <v>1434</v>
      </c>
      <c r="J95" s="34">
        <v>41314</v>
      </c>
      <c r="K95" s="35"/>
      <c r="L95" s="35"/>
      <c r="M95" s="44"/>
    </row>
    <row r="96" spans="1:14" s="30" customFormat="1">
      <c r="A96" s="27"/>
      <c r="B96" s="28"/>
      <c r="C96" s="67"/>
      <c r="D96" s="43"/>
      <c r="F96" s="31">
        <f>VLOOKUP($E96,Atletas!$1:$1048576,7,FALSE)</f>
        <v>0</v>
      </c>
      <c r="G96" s="31">
        <f>VLOOKUP($E96,Atletas!$1:$1048576,9,FALSE)</f>
        <v>0</v>
      </c>
      <c r="H96" s="76">
        <f>VLOOKUP($E96,Atletas!$1:$1048576,5,FALSE)</f>
        <v>0</v>
      </c>
      <c r="I96" s="35"/>
      <c r="J96" s="34"/>
      <c r="K96" s="35"/>
      <c r="L96" s="35"/>
    </row>
    <row r="97" spans="1:14" s="30" customFormat="1">
      <c r="A97" s="27"/>
      <c r="B97" s="28"/>
      <c r="C97" s="29"/>
      <c r="D97" s="26"/>
      <c r="F97" s="31"/>
      <c r="G97" s="31"/>
      <c r="H97" s="76"/>
      <c r="I97" s="35"/>
      <c r="J97" s="34"/>
      <c r="K97" s="35"/>
      <c r="L97" s="35"/>
      <c r="M97" s="44"/>
      <c r="N97" s="44"/>
    </row>
    <row r="98" spans="1:14" s="30" customFormat="1">
      <c r="A98" s="27"/>
      <c r="B98" s="28"/>
      <c r="C98" s="29"/>
      <c r="D98" s="26"/>
      <c r="F98" s="31"/>
      <c r="G98" s="31"/>
      <c r="H98" s="76"/>
      <c r="I98" s="35"/>
      <c r="J98" s="34"/>
      <c r="K98" s="35"/>
      <c r="L98" s="35"/>
      <c r="M98" s="44"/>
      <c r="N98" s="45"/>
    </row>
    <row r="99" spans="1:14" s="30" customFormat="1">
      <c r="A99" s="27"/>
      <c r="B99" s="28"/>
      <c r="C99" s="29"/>
      <c r="D99" s="26"/>
      <c r="F99" s="31"/>
      <c r="G99" s="31"/>
      <c r="H99" s="76"/>
      <c r="I99" s="35"/>
      <c r="J99" s="34"/>
      <c r="K99" s="35"/>
      <c r="L99" s="35"/>
      <c r="M99" s="44"/>
      <c r="N99" s="44"/>
    </row>
    <row r="100" spans="1:14" s="30" customFormat="1">
      <c r="A100" s="178" t="s">
        <v>1242</v>
      </c>
      <c r="B100" s="179"/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44"/>
      <c r="N100" s="45"/>
    </row>
    <row r="101" spans="1:14" s="30" customFormat="1">
      <c r="A101" s="27"/>
      <c r="B101" s="28"/>
      <c r="C101" s="67"/>
      <c r="D101" s="43"/>
      <c r="F101" s="31">
        <f>VLOOKUP($E101,Atletas!$1:$1048576,7,FALSE)</f>
        <v>0</v>
      </c>
      <c r="G101" s="31">
        <f>VLOOKUP($E101,Atletas!$1:$1048576,9,FALSE)</f>
        <v>0</v>
      </c>
      <c r="H101" s="76">
        <f>VLOOKUP($E101,Atletas!$1:$1048576,5,FALSE)</f>
        <v>0</v>
      </c>
      <c r="I101" s="35"/>
      <c r="J101" s="48"/>
      <c r="K101" s="35"/>
      <c r="L101" s="35"/>
      <c r="M101" s="44"/>
    </row>
    <row r="102" spans="1:14" s="30" customFormat="1">
      <c r="A102" s="27"/>
      <c r="B102" s="28"/>
      <c r="C102" s="67"/>
      <c r="D102" s="43"/>
      <c r="F102" s="31">
        <f>VLOOKUP($E102,Atletas!$1:$1048576,7,FALSE)</f>
        <v>0</v>
      </c>
      <c r="G102" s="31">
        <f>VLOOKUP($E102,Atletas!$1:$1048576,9,FALSE)</f>
        <v>0</v>
      </c>
      <c r="H102" s="76">
        <f>VLOOKUP($E102,Atletas!$1:$1048576,5,FALSE)</f>
        <v>0</v>
      </c>
      <c r="I102" s="35"/>
      <c r="J102" s="34"/>
      <c r="K102" s="35"/>
      <c r="L102" s="35"/>
    </row>
    <row r="103" spans="1:14" s="30" customFormat="1">
      <c r="A103" s="27"/>
      <c r="B103" s="28"/>
      <c r="C103" s="67"/>
      <c r="D103" s="43"/>
      <c r="F103" s="31">
        <f>VLOOKUP($E103,Atletas!$1:$1048576,7,FALSE)</f>
        <v>0</v>
      </c>
      <c r="G103" s="31">
        <f>VLOOKUP($E103,Atletas!$1:$1048576,9,FALSE)</f>
        <v>0</v>
      </c>
      <c r="H103" s="76">
        <f>VLOOKUP($E103,Atletas!$1:$1048576,5,FALSE)</f>
        <v>0</v>
      </c>
      <c r="I103" s="35"/>
      <c r="J103" s="48"/>
      <c r="K103" s="35"/>
      <c r="L103" s="35"/>
      <c r="M103" s="44"/>
    </row>
    <row r="104" spans="1:14" s="30" customFormat="1">
      <c r="A104" s="27"/>
      <c r="B104" s="28"/>
      <c r="C104" s="67"/>
      <c r="D104" s="43"/>
      <c r="F104" s="31">
        <f>VLOOKUP($E104,Atletas!$1:$1048576,7,FALSE)</f>
        <v>0</v>
      </c>
      <c r="G104" s="31">
        <f>VLOOKUP($E104,Atletas!$1:$1048576,9,FALSE)</f>
        <v>0</v>
      </c>
      <c r="H104" s="76">
        <f>VLOOKUP($E104,Atletas!$1:$1048576,5,FALSE)</f>
        <v>0</v>
      </c>
      <c r="I104" s="35"/>
      <c r="J104" s="34"/>
      <c r="K104" s="35"/>
      <c r="L104" s="35"/>
      <c r="M104" s="44"/>
    </row>
    <row r="105" spans="1:14" s="30" customFormat="1">
      <c r="A105" s="27"/>
      <c r="B105" s="28"/>
      <c r="C105" s="67"/>
      <c r="D105" s="43"/>
      <c r="F105" s="31"/>
      <c r="G105" s="31"/>
      <c r="H105" s="76"/>
      <c r="I105" s="35"/>
      <c r="J105" s="48"/>
      <c r="K105" s="35"/>
      <c r="L105" s="35"/>
      <c r="M105" s="44"/>
    </row>
    <row r="106" spans="1:14" s="30" customFormat="1">
      <c r="A106" s="27"/>
      <c r="B106" s="28"/>
      <c r="C106" s="29"/>
      <c r="D106" s="26"/>
      <c r="F106" s="31"/>
      <c r="G106" s="31"/>
      <c r="H106" s="76"/>
      <c r="I106" s="35"/>
      <c r="J106" s="34"/>
      <c r="K106" s="35"/>
      <c r="L106" s="35"/>
      <c r="M106" s="44"/>
      <c r="N106" s="44"/>
    </row>
    <row r="107" spans="1:14" s="30" customFormat="1">
      <c r="A107" s="27"/>
      <c r="B107" s="28"/>
      <c r="C107" s="29"/>
      <c r="D107" s="26"/>
      <c r="F107" s="31"/>
      <c r="G107" s="31"/>
      <c r="H107" s="76"/>
      <c r="I107" s="35"/>
      <c r="J107" s="34"/>
      <c r="K107" s="35"/>
      <c r="L107" s="35"/>
      <c r="M107" s="44"/>
      <c r="N107" s="45"/>
    </row>
    <row r="108" spans="1:14" s="42" customFormat="1">
      <c r="A108" s="27"/>
      <c r="B108" s="28"/>
      <c r="C108" s="68"/>
      <c r="D108" s="50"/>
      <c r="E108" s="30"/>
      <c r="F108" s="9"/>
      <c r="G108" s="35"/>
      <c r="H108" s="76"/>
      <c r="I108" s="18"/>
      <c r="J108" s="19"/>
      <c r="K108" s="18"/>
      <c r="L108" s="7"/>
      <c r="M108" s="44"/>
    </row>
    <row r="109" spans="1:14" s="42" customFormat="1">
      <c r="A109" s="27"/>
      <c r="B109" s="28"/>
      <c r="C109" s="68"/>
      <c r="D109" s="50"/>
      <c r="E109" s="30"/>
      <c r="F109" s="9"/>
      <c r="G109" s="35"/>
      <c r="H109" s="76"/>
      <c r="I109" s="18"/>
      <c r="J109" s="19"/>
      <c r="K109" s="18"/>
      <c r="L109" s="7"/>
      <c r="M109" s="44"/>
    </row>
    <row r="110" spans="1:14" s="42" customFormat="1">
      <c r="A110" s="27"/>
      <c r="B110" s="28"/>
      <c r="C110" s="68"/>
      <c r="D110" s="50"/>
      <c r="E110" s="30"/>
      <c r="F110" s="9"/>
      <c r="G110" s="35"/>
      <c r="H110" s="76"/>
      <c r="I110" s="18"/>
      <c r="J110" s="19"/>
      <c r="K110" s="18"/>
      <c r="L110" s="7"/>
      <c r="M110" s="44"/>
    </row>
    <row r="111" spans="1:14" s="42" customFormat="1">
      <c r="A111" s="27"/>
      <c r="B111" s="28"/>
      <c r="C111" s="68"/>
      <c r="D111" s="50"/>
      <c r="E111" s="30"/>
      <c r="F111" s="9"/>
      <c r="G111" s="35"/>
      <c r="H111" s="76"/>
      <c r="I111" s="18"/>
      <c r="J111" s="19"/>
      <c r="K111" s="18"/>
      <c r="L111" s="7"/>
      <c r="M111" s="44"/>
    </row>
    <row r="112" spans="1:14" s="42" customFormat="1">
      <c r="A112" s="27"/>
      <c r="B112" s="28"/>
      <c r="C112" s="68"/>
      <c r="D112" s="50"/>
      <c r="E112" s="30"/>
      <c r="F112" s="9"/>
      <c r="G112" s="35"/>
      <c r="H112" s="76"/>
      <c r="I112" s="18"/>
      <c r="J112" s="19"/>
      <c r="K112" s="18"/>
      <c r="L112" s="7"/>
      <c r="M112" s="44"/>
    </row>
    <row r="113" spans="1:13" s="42" customFormat="1">
      <c r="A113" s="27"/>
      <c r="B113" s="28"/>
      <c r="C113" s="68"/>
      <c r="D113" s="50"/>
      <c r="E113" s="30"/>
      <c r="F113" s="9"/>
      <c r="G113" s="35"/>
      <c r="H113" s="76"/>
      <c r="I113" s="18"/>
      <c r="J113" s="19"/>
      <c r="K113" s="18"/>
      <c r="L113" s="7"/>
      <c r="M113" s="44"/>
    </row>
    <row r="114" spans="1:13" s="42" customFormat="1">
      <c r="A114" s="27"/>
      <c r="B114" s="28"/>
      <c r="C114" s="68"/>
      <c r="D114" s="50"/>
      <c r="E114" s="30"/>
      <c r="F114" s="9"/>
      <c r="G114" s="35"/>
      <c r="H114" s="76"/>
      <c r="I114" s="18"/>
      <c r="J114" s="19"/>
      <c r="K114" s="18"/>
      <c r="L114" s="7"/>
      <c r="M114" s="44"/>
    </row>
    <row r="115" spans="1:13" s="42" customFormat="1">
      <c r="A115" s="27"/>
      <c r="B115" s="28"/>
      <c r="C115" s="68"/>
      <c r="D115" s="50"/>
      <c r="E115" s="30"/>
      <c r="F115" s="9"/>
      <c r="G115" s="35"/>
      <c r="H115" s="76"/>
      <c r="I115" s="18"/>
      <c r="J115" s="19"/>
      <c r="K115" s="18"/>
      <c r="L115" s="7"/>
      <c r="M115" s="44"/>
    </row>
    <row r="116" spans="1:13" s="42" customFormat="1">
      <c r="A116" s="27"/>
      <c r="B116" s="28"/>
      <c r="C116" s="68"/>
      <c r="D116" s="50"/>
      <c r="E116" s="30"/>
      <c r="F116" s="9"/>
      <c r="G116" s="35"/>
      <c r="H116" s="76"/>
      <c r="I116" s="18"/>
      <c r="J116" s="19"/>
      <c r="K116" s="18"/>
      <c r="L116" s="7"/>
      <c r="M116" s="44"/>
    </row>
    <row r="117" spans="1:13" s="42" customFormat="1">
      <c r="A117" s="27"/>
      <c r="B117" s="28"/>
      <c r="C117" s="68"/>
      <c r="D117" s="50"/>
      <c r="E117" s="30"/>
      <c r="F117" s="9"/>
      <c r="G117" s="35"/>
      <c r="H117" s="76"/>
      <c r="I117" s="18"/>
      <c r="J117" s="19"/>
      <c r="K117" s="18"/>
      <c r="L117" s="7"/>
      <c r="M117" s="44"/>
    </row>
    <row r="118" spans="1:13" s="42" customFormat="1">
      <c r="A118" s="27"/>
      <c r="B118" s="28"/>
      <c r="C118" s="68"/>
      <c r="D118" s="50"/>
      <c r="E118" s="30"/>
      <c r="F118" s="9"/>
      <c r="G118" s="35"/>
      <c r="H118" s="76"/>
      <c r="I118" s="18"/>
      <c r="J118" s="19"/>
      <c r="K118" s="18"/>
      <c r="L118" s="7"/>
      <c r="M118" s="44"/>
    </row>
    <row r="119" spans="1:13" s="42" customFormat="1">
      <c r="A119" s="27"/>
      <c r="B119" s="28"/>
      <c r="C119" s="68"/>
      <c r="D119" s="50"/>
      <c r="E119" s="30"/>
      <c r="F119" s="9"/>
      <c r="G119" s="35"/>
      <c r="H119" s="76"/>
      <c r="I119" s="18"/>
      <c r="J119" s="19"/>
      <c r="K119" s="18"/>
      <c r="L119" s="7"/>
      <c r="M119" s="44"/>
    </row>
    <row r="120" spans="1:13" s="42" customFormat="1">
      <c r="A120" s="27"/>
      <c r="B120" s="28"/>
      <c r="C120" s="68"/>
      <c r="D120" s="50"/>
      <c r="E120" s="30"/>
      <c r="F120" s="9"/>
      <c r="G120" s="35"/>
      <c r="H120" s="76"/>
      <c r="I120" s="18"/>
      <c r="J120" s="19"/>
      <c r="K120" s="18"/>
      <c r="L120" s="7"/>
      <c r="M120" s="44"/>
    </row>
    <row r="121" spans="1:13" s="42" customFormat="1">
      <c r="A121" s="27"/>
      <c r="B121" s="28"/>
      <c r="C121" s="68"/>
      <c r="D121" s="50"/>
      <c r="E121" s="30"/>
      <c r="F121" s="9"/>
      <c r="G121" s="35"/>
      <c r="H121" s="76"/>
      <c r="I121" s="18"/>
      <c r="J121" s="19"/>
      <c r="K121" s="18"/>
      <c r="L121" s="7"/>
      <c r="M121" s="44"/>
    </row>
    <row r="122" spans="1:13" s="42" customFormat="1">
      <c r="A122" s="27"/>
      <c r="B122" s="28"/>
      <c r="C122" s="68"/>
      <c r="D122" s="50"/>
      <c r="E122" s="30"/>
      <c r="F122" s="9"/>
      <c r="G122" s="35"/>
      <c r="H122" s="76"/>
      <c r="I122" s="18"/>
      <c r="J122" s="19"/>
      <c r="K122" s="18"/>
      <c r="L122" s="7"/>
      <c r="M122" s="44"/>
    </row>
    <row r="123" spans="1:13" s="42" customFormat="1">
      <c r="A123" s="27"/>
      <c r="B123" s="28"/>
      <c r="C123" s="68"/>
      <c r="D123" s="50"/>
      <c r="E123" s="30"/>
      <c r="F123" s="9"/>
      <c r="G123" s="35"/>
      <c r="H123" s="76"/>
      <c r="I123" s="18"/>
      <c r="J123" s="19"/>
      <c r="K123" s="18"/>
      <c r="L123" s="7"/>
      <c r="M123" s="44"/>
    </row>
    <row r="124" spans="1:13" s="42" customFormat="1">
      <c r="A124" s="27"/>
      <c r="B124" s="28"/>
      <c r="C124" s="68"/>
      <c r="D124" s="50"/>
      <c r="E124" s="30"/>
      <c r="F124" s="9"/>
      <c r="G124" s="35"/>
      <c r="H124" s="76"/>
      <c r="I124" s="18"/>
      <c r="J124" s="19"/>
      <c r="K124" s="18"/>
      <c r="L124" s="7"/>
      <c r="M124" s="44"/>
    </row>
    <row r="125" spans="1:13" s="42" customFormat="1">
      <c r="A125" s="27"/>
      <c r="B125" s="28"/>
      <c r="C125" s="68"/>
      <c r="D125" s="50"/>
      <c r="E125" s="30"/>
      <c r="F125" s="9"/>
      <c r="G125" s="35"/>
      <c r="H125" s="76"/>
      <c r="I125" s="18"/>
      <c r="J125" s="19"/>
      <c r="K125" s="18"/>
      <c r="L125" s="7"/>
      <c r="M125" s="44"/>
    </row>
    <row r="126" spans="1:13" s="42" customFormat="1">
      <c r="A126" s="27"/>
      <c r="B126" s="28"/>
      <c r="C126" s="68"/>
      <c r="D126" s="50"/>
      <c r="E126" s="30"/>
      <c r="F126" s="9"/>
      <c r="G126" s="35"/>
      <c r="H126" s="76"/>
      <c r="I126" s="18"/>
      <c r="J126" s="19"/>
      <c r="K126" s="18"/>
      <c r="L126" s="7"/>
      <c r="M126" s="44"/>
    </row>
    <row r="127" spans="1:13" s="42" customFormat="1">
      <c r="A127" s="27"/>
      <c r="B127" s="28"/>
      <c r="C127" s="68"/>
      <c r="D127" s="50"/>
      <c r="E127" s="30"/>
      <c r="F127" s="9"/>
      <c r="G127" s="35"/>
      <c r="H127" s="76"/>
      <c r="I127" s="18"/>
      <c r="J127" s="19"/>
      <c r="K127" s="18"/>
      <c r="L127" s="7"/>
      <c r="M127" s="44"/>
    </row>
    <row r="128" spans="1:13" s="42" customFormat="1">
      <c r="A128" s="27"/>
      <c r="B128" s="28"/>
      <c r="C128" s="68"/>
      <c r="D128" s="50"/>
      <c r="E128" s="30"/>
      <c r="F128" s="9"/>
      <c r="G128" s="35"/>
      <c r="H128" s="76"/>
      <c r="I128" s="18"/>
      <c r="J128" s="19"/>
      <c r="K128" s="18"/>
      <c r="L128" s="7"/>
      <c r="M128" s="44"/>
    </row>
    <row r="129" spans="1:13" s="42" customFormat="1">
      <c r="A129" s="27"/>
      <c r="B129" s="28"/>
      <c r="C129" s="68"/>
      <c r="D129" s="50"/>
      <c r="E129" s="30"/>
      <c r="F129" s="9"/>
      <c r="G129" s="35"/>
      <c r="H129" s="76"/>
      <c r="I129" s="18"/>
      <c r="J129" s="19"/>
      <c r="K129" s="18"/>
      <c r="L129" s="7"/>
      <c r="M129" s="44"/>
    </row>
    <row r="130" spans="1:13" s="42" customFormat="1">
      <c r="A130" s="27"/>
      <c r="B130" s="28"/>
      <c r="C130" s="68"/>
      <c r="D130" s="50"/>
      <c r="E130" s="30"/>
      <c r="F130" s="9"/>
      <c r="G130" s="35"/>
      <c r="H130" s="76"/>
      <c r="I130" s="18"/>
      <c r="J130" s="19"/>
      <c r="K130" s="18"/>
      <c r="L130" s="7"/>
      <c r="M130" s="44"/>
    </row>
    <row r="131" spans="1:13" s="42" customFormat="1">
      <c r="A131" s="27"/>
      <c r="B131" s="28"/>
      <c r="C131" s="68"/>
      <c r="D131" s="50"/>
      <c r="E131" s="30"/>
      <c r="F131" s="9"/>
      <c r="G131" s="35"/>
      <c r="H131" s="76"/>
      <c r="I131" s="18"/>
      <c r="J131" s="19"/>
      <c r="K131" s="18"/>
      <c r="L131" s="7"/>
      <c r="M131" s="44"/>
    </row>
    <row r="132" spans="1:13" s="42" customFormat="1">
      <c r="A132" s="27"/>
      <c r="B132" s="28"/>
      <c r="C132" s="68"/>
      <c r="D132" s="50"/>
      <c r="E132" s="30"/>
      <c r="F132" s="9"/>
      <c r="G132" s="35"/>
      <c r="H132" s="76"/>
      <c r="I132" s="18"/>
      <c r="J132" s="19"/>
      <c r="K132" s="18"/>
      <c r="L132" s="7"/>
      <c r="M132" s="44"/>
    </row>
    <row r="133" spans="1:13" s="42" customFormat="1">
      <c r="A133" s="27"/>
      <c r="B133" s="28"/>
      <c r="C133" s="68"/>
      <c r="D133" s="50"/>
      <c r="E133" s="30"/>
      <c r="F133" s="9"/>
      <c r="G133" s="35"/>
      <c r="H133" s="76"/>
      <c r="I133" s="18"/>
      <c r="J133" s="19"/>
      <c r="K133" s="18"/>
      <c r="L133" s="7"/>
      <c r="M133" s="44"/>
    </row>
    <row r="134" spans="1:13" s="42" customFormat="1">
      <c r="A134" s="27"/>
      <c r="B134" s="28"/>
      <c r="C134" s="68"/>
      <c r="D134" s="50"/>
      <c r="E134" s="30"/>
      <c r="F134" s="9"/>
      <c r="G134" s="35"/>
      <c r="H134" s="76"/>
      <c r="I134" s="18"/>
      <c r="J134" s="19"/>
      <c r="K134" s="18"/>
      <c r="L134" s="7"/>
      <c r="M134" s="44"/>
    </row>
    <row r="135" spans="1:13" s="42" customFormat="1">
      <c r="A135" s="27"/>
      <c r="B135" s="28"/>
      <c r="C135" s="68"/>
      <c r="D135" s="50"/>
      <c r="E135" s="30"/>
      <c r="F135" s="9"/>
      <c r="G135" s="35"/>
      <c r="H135" s="76"/>
      <c r="I135" s="18"/>
      <c r="J135" s="19"/>
      <c r="K135" s="18"/>
      <c r="L135" s="7"/>
      <c r="M135" s="44"/>
    </row>
    <row r="136" spans="1:13" s="42" customFormat="1">
      <c r="A136" s="27"/>
      <c r="B136" s="28"/>
      <c r="C136" s="68"/>
      <c r="D136" s="50"/>
      <c r="E136" s="30"/>
      <c r="F136" s="9"/>
      <c r="G136" s="35"/>
      <c r="H136" s="76"/>
      <c r="I136" s="18"/>
      <c r="J136" s="19"/>
      <c r="K136" s="18"/>
      <c r="L136" s="7"/>
      <c r="M136" s="44"/>
    </row>
    <row r="137" spans="1:13" s="42" customFormat="1">
      <c r="A137" s="27"/>
      <c r="B137" s="28"/>
      <c r="C137" s="68"/>
      <c r="D137" s="50"/>
      <c r="E137" s="30"/>
      <c r="F137" s="9"/>
      <c r="G137" s="35"/>
      <c r="H137" s="76"/>
      <c r="I137" s="18"/>
      <c r="J137" s="19"/>
      <c r="K137" s="18"/>
      <c r="L137" s="7"/>
      <c r="M137" s="44"/>
    </row>
    <row r="138" spans="1:13" s="42" customFormat="1">
      <c r="A138" s="27"/>
      <c r="B138" s="28"/>
      <c r="C138" s="68"/>
      <c r="D138" s="50"/>
      <c r="E138" s="30"/>
      <c r="F138" s="9"/>
      <c r="G138" s="35"/>
      <c r="H138" s="76"/>
      <c r="I138" s="18"/>
      <c r="J138" s="19"/>
      <c r="K138" s="18"/>
      <c r="L138" s="7"/>
      <c r="M138" s="44"/>
    </row>
    <row r="139" spans="1:13" s="42" customFormat="1">
      <c r="A139" s="27"/>
      <c r="B139" s="28"/>
      <c r="C139" s="68"/>
      <c r="D139" s="50"/>
      <c r="E139" s="30"/>
      <c r="F139" s="9"/>
      <c r="G139" s="35"/>
      <c r="H139" s="76"/>
      <c r="I139" s="18"/>
      <c r="J139" s="19"/>
      <c r="K139" s="18"/>
      <c r="L139" s="7"/>
      <c r="M139" s="44"/>
    </row>
    <row r="140" spans="1:13" s="42" customFormat="1">
      <c r="A140" s="27"/>
      <c r="B140" s="28"/>
      <c r="C140" s="68"/>
      <c r="D140" s="50"/>
      <c r="E140" s="30"/>
      <c r="F140" s="9"/>
      <c r="G140" s="35"/>
      <c r="H140" s="76"/>
      <c r="I140" s="18"/>
      <c r="J140" s="19"/>
      <c r="K140" s="18"/>
      <c r="L140" s="7"/>
      <c r="M140" s="44"/>
    </row>
    <row r="141" spans="1:13" s="42" customFormat="1">
      <c r="A141" s="27"/>
      <c r="B141" s="28"/>
      <c r="C141" s="68"/>
      <c r="D141" s="50"/>
      <c r="E141" s="30"/>
      <c r="F141" s="9"/>
      <c r="G141" s="35"/>
      <c r="H141" s="76"/>
      <c r="I141" s="18"/>
      <c r="J141" s="19"/>
      <c r="K141" s="18"/>
      <c r="L141" s="7"/>
      <c r="M141" s="44"/>
    </row>
    <row r="142" spans="1:13" s="42" customFormat="1">
      <c r="A142" s="27"/>
      <c r="B142" s="28"/>
      <c r="C142" s="68"/>
      <c r="D142" s="50"/>
      <c r="E142" s="30"/>
      <c r="F142" s="9"/>
      <c r="G142" s="35"/>
      <c r="H142" s="76"/>
      <c r="I142" s="18"/>
      <c r="J142" s="19"/>
      <c r="K142" s="18"/>
      <c r="L142" s="7"/>
      <c r="M142" s="44"/>
    </row>
    <row r="143" spans="1:13" s="42" customFormat="1">
      <c r="A143" s="27"/>
      <c r="B143" s="28"/>
      <c r="C143" s="68"/>
      <c r="D143" s="50"/>
      <c r="E143" s="30"/>
      <c r="F143" s="9"/>
      <c r="G143" s="35"/>
      <c r="H143" s="76"/>
      <c r="I143" s="18"/>
      <c r="J143" s="19"/>
      <c r="K143" s="18"/>
      <c r="L143" s="7"/>
      <c r="M143" s="44"/>
    </row>
    <row r="144" spans="1:13" s="42" customFormat="1">
      <c r="A144" s="27"/>
      <c r="B144" s="28"/>
      <c r="C144" s="68"/>
      <c r="D144" s="50"/>
      <c r="E144" s="30"/>
      <c r="F144" s="9"/>
      <c r="G144" s="35"/>
      <c r="H144" s="76"/>
      <c r="I144" s="18"/>
      <c r="J144" s="19"/>
      <c r="K144" s="18"/>
      <c r="L144" s="7"/>
      <c r="M144" s="44"/>
    </row>
  </sheetData>
  <autoFilter ref="G5:H90"/>
  <sortState ref="A6:O77">
    <sortCondition ref="L6:L77"/>
  </sortState>
  <mergeCells count="6">
    <mergeCell ref="A93:L93"/>
    <mergeCell ref="A100:L100"/>
    <mergeCell ref="A2:L2"/>
    <mergeCell ref="A1:L1"/>
    <mergeCell ref="A3:L3"/>
    <mergeCell ref="A4:K4"/>
  </mergeCells>
  <phoneticPr fontId="0" type="noConversion"/>
  <pageMargins left="0.35629921259842523" right="0.15944881889763785" top="0.60629921259842523" bottom="0.40944881889763785" header="0" footer="0"/>
  <pageSetup paperSize="9" scale="70" fitToHeight="0" orientation="portrait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100"/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N28"/>
  <sheetViews>
    <sheetView zoomScale="125" zoomScaleNormal="125" zoomScalePageLayoutView="125" workbookViewId="0">
      <pane ySplit="5" topLeftCell="A6" activePane="bottomLeft" state="frozenSplit"/>
      <selection activeCell="A2" sqref="A2:N2"/>
      <selection pane="bottomLeft" activeCell="A2" sqref="A2:N2"/>
    </sheetView>
  </sheetViews>
  <sheetFormatPr baseColWidth="10" defaultColWidth="8.83203125" defaultRowHeight="12" x14ac:dyDescent="0"/>
  <cols>
    <col min="1" max="1" width="4.6640625" style="2" customWidth="1"/>
    <col min="2" max="2" width="13.6640625" style="6" customWidth="1"/>
    <col min="3" max="3" width="5.83203125" style="52" customWidth="1"/>
    <col min="4" max="4" width="5.83203125" style="20" customWidth="1"/>
    <col min="5" max="5" width="25.6640625" customWidth="1"/>
    <col min="6" max="6" width="5.6640625" customWidth="1"/>
    <col min="7" max="7" width="8.33203125" style="7" customWidth="1"/>
    <col min="8" max="8" width="9.1640625" style="144" customWidth="1"/>
    <col min="9" max="9" width="11.83203125" style="18" customWidth="1"/>
    <col min="10" max="10" width="9.33203125" style="19" customWidth="1"/>
    <col min="11" max="11" width="10.6640625" style="18" customWidth="1"/>
    <col min="12" max="12" width="10.83203125" style="7" customWidth="1"/>
    <col min="13" max="13" width="46.6640625" style="25" customWidth="1"/>
    <col min="14" max="14" width="8.33203125" customWidth="1"/>
  </cols>
  <sheetData>
    <row r="1" spans="1:14" ht="21.25" customHeight="1">
      <c r="A1" s="181" t="s">
        <v>2813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91"/>
    </row>
    <row r="2" spans="1:14" ht="19.5" customHeight="1">
      <c r="A2" s="180" t="s">
        <v>908</v>
      </c>
      <c r="B2" s="180"/>
      <c r="C2" s="180"/>
      <c r="D2" s="189"/>
      <c r="E2" s="180"/>
      <c r="F2" s="180"/>
      <c r="G2" s="189"/>
      <c r="H2" s="180"/>
      <c r="I2" s="189"/>
      <c r="J2" s="180"/>
      <c r="K2" s="189"/>
      <c r="L2" s="189"/>
      <c r="M2" s="180"/>
    </row>
    <row r="3" spans="1:14" ht="18" customHeight="1">
      <c r="A3" s="182" t="s">
        <v>1542</v>
      </c>
      <c r="B3" s="182"/>
      <c r="C3" s="182"/>
      <c r="D3" s="190"/>
      <c r="E3" s="182"/>
      <c r="F3" s="182"/>
      <c r="G3" s="190"/>
      <c r="H3" s="182"/>
      <c r="I3" s="190"/>
      <c r="J3" s="182"/>
      <c r="K3" s="190"/>
      <c r="L3" s="190"/>
      <c r="M3" s="182"/>
    </row>
    <row r="4" spans="1:14" ht="6" customHeight="1">
      <c r="A4" s="183"/>
      <c r="B4" s="183"/>
      <c r="C4" s="183"/>
      <c r="D4" s="204"/>
      <c r="E4" s="183"/>
      <c r="F4" s="183"/>
      <c r="G4" s="204"/>
      <c r="H4" s="183"/>
      <c r="I4" s="204"/>
      <c r="J4" s="183"/>
      <c r="K4" s="204"/>
      <c r="L4" s="204"/>
      <c r="M4" s="183"/>
    </row>
    <row r="5" spans="1:14" s="61" customFormat="1" ht="15.25" customHeight="1">
      <c r="A5" s="3" t="s">
        <v>1756</v>
      </c>
      <c r="B5" s="5" t="s">
        <v>1757</v>
      </c>
      <c r="C5" s="60" t="s">
        <v>1516</v>
      </c>
      <c r="D5" s="3" t="s">
        <v>1713</v>
      </c>
      <c r="E5" s="4" t="s">
        <v>1578</v>
      </c>
      <c r="F5" s="4" t="s">
        <v>1760</v>
      </c>
      <c r="G5" s="64" t="s">
        <v>1761</v>
      </c>
      <c r="H5" s="142" t="s">
        <v>1708</v>
      </c>
      <c r="I5" s="4" t="s">
        <v>1709</v>
      </c>
      <c r="J5" s="17" t="s">
        <v>1710</v>
      </c>
      <c r="K5" s="4" t="s">
        <v>1711</v>
      </c>
      <c r="L5" s="156" t="s">
        <v>1712</v>
      </c>
      <c r="M5" s="4" t="s">
        <v>1697</v>
      </c>
    </row>
    <row r="6" spans="1:14" s="30" customFormat="1" hidden="1">
      <c r="A6" s="27"/>
      <c r="B6" s="28"/>
      <c r="C6" s="49"/>
      <c r="D6" s="26"/>
      <c r="E6" s="30" t="s">
        <v>907</v>
      </c>
      <c r="G6" s="46" t="s">
        <v>1562</v>
      </c>
      <c r="H6" s="76" t="s">
        <v>1369</v>
      </c>
      <c r="I6" s="35"/>
      <c r="J6" s="34"/>
      <c r="K6" s="35"/>
      <c r="L6" s="35" t="s">
        <v>2042</v>
      </c>
      <c r="M6" s="24"/>
    </row>
    <row r="7" spans="1:14" s="30" customFormat="1" hidden="1">
      <c r="A7" s="27"/>
      <c r="B7" s="28"/>
      <c r="C7" s="49"/>
      <c r="D7" s="26"/>
      <c r="E7" s="30" t="s">
        <v>1443</v>
      </c>
      <c r="G7" s="46" t="s">
        <v>1562</v>
      </c>
      <c r="H7" s="76" t="s">
        <v>1301</v>
      </c>
      <c r="I7" s="35"/>
      <c r="J7" s="34"/>
      <c r="K7" s="35"/>
      <c r="L7" s="35" t="s">
        <v>2043</v>
      </c>
      <c r="M7" s="24"/>
    </row>
    <row r="8" spans="1:14" s="30" customFormat="1" hidden="1">
      <c r="A8" s="27"/>
      <c r="B8" s="28"/>
      <c r="C8" s="49"/>
      <c r="D8" s="26"/>
      <c r="E8" s="30" t="s">
        <v>2046</v>
      </c>
      <c r="G8" s="46" t="s">
        <v>1562</v>
      </c>
      <c r="H8" s="76" t="s">
        <v>1446</v>
      </c>
      <c r="I8" s="35"/>
      <c r="J8" s="34"/>
      <c r="K8" s="35"/>
      <c r="L8" s="35" t="s">
        <v>2045</v>
      </c>
      <c r="M8" s="24"/>
    </row>
    <row r="9" spans="1:14" s="30" customFormat="1" hidden="1">
      <c r="A9" s="27"/>
      <c r="B9" s="28"/>
      <c r="C9" s="49"/>
      <c r="D9" s="26"/>
      <c r="E9" s="30" t="s">
        <v>1351</v>
      </c>
      <c r="G9" s="46" t="s">
        <v>1698</v>
      </c>
      <c r="H9" s="76" t="s">
        <v>1579</v>
      </c>
      <c r="I9" s="35"/>
      <c r="J9" s="34"/>
      <c r="K9" s="35"/>
      <c r="L9" s="35" t="s">
        <v>2044</v>
      </c>
      <c r="M9" s="24"/>
    </row>
    <row r="10" spans="1:14" s="30" customFormat="1">
      <c r="A10" s="27"/>
      <c r="B10" s="28"/>
      <c r="C10" s="49"/>
      <c r="D10" s="26"/>
      <c r="G10" s="31"/>
      <c r="H10" s="76"/>
      <c r="I10" s="35"/>
      <c r="J10" s="34"/>
      <c r="K10" s="35"/>
      <c r="L10" s="35"/>
      <c r="M10" s="24"/>
    </row>
    <row r="11" spans="1:14" s="30" customFormat="1">
      <c r="A11" s="27"/>
      <c r="B11" s="28"/>
      <c r="C11" s="49"/>
      <c r="D11" s="26"/>
      <c r="G11" s="31"/>
      <c r="H11" s="76"/>
      <c r="I11" s="35"/>
      <c r="J11" s="34"/>
      <c r="K11" s="35"/>
      <c r="L11" s="35"/>
      <c r="M11" s="24"/>
    </row>
    <row r="12" spans="1:14" s="30" customFormat="1">
      <c r="A12" s="27"/>
      <c r="B12" s="28"/>
      <c r="C12" s="49"/>
      <c r="D12" s="26"/>
      <c r="G12" s="31"/>
      <c r="H12" s="76"/>
      <c r="I12" s="35"/>
      <c r="J12" s="34"/>
      <c r="K12" s="35"/>
      <c r="L12" s="35"/>
      <c r="M12" s="24"/>
    </row>
    <row r="13" spans="1:14" s="30" customFormat="1">
      <c r="A13" s="27"/>
      <c r="B13" s="28"/>
      <c r="C13" s="49"/>
      <c r="D13" s="26"/>
      <c r="G13" s="31"/>
      <c r="H13" s="76"/>
      <c r="I13" s="35"/>
      <c r="J13" s="34"/>
      <c r="K13" s="35"/>
      <c r="L13" s="35"/>
      <c r="M13" s="24"/>
    </row>
    <row r="14" spans="1:14" s="30" customFormat="1">
      <c r="A14" s="27"/>
      <c r="B14" s="28"/>
      <c r="C14" s="49"/>
      <c r="D14" s="26"/>
      <c r="G14" s="31"/>
      <c r="H14" s="76"/>
      <c r="I14" s="35"/>
      <c r="J14" s="34"/>
      <c r="K14" s="35"/>
      <c r="L14" s="35"/>
      <c r="M14" s="24"/>
    </row>
    <row r="15" spans="1:14" s="30" customFormat="1">
      <c r="A15" s="27"/>
      <c r="B15" s="28"/>
      <c r="C15" s="49"/>
      <c r="D15" s="26"/>
      <c r="G15" s="31"/>
      <c r="H15" s="76"/>
      <c r="I15" s="35"/>
      <c r="J15" s="34"/>
      <c r="K15" s="35"/>
      <c r="L15" s="35"/>
      <c r="M15" s="24"/>
    </row>
    <row r="16" spans="1:14" s="30" customFormat="1">
      <c r="A16" s="27"/>
      <c r="B16" s="28"/>
      <c r="C16" s="49"/>
      <c r="D16" s="26"/>
      <c r="G16" s="31"/>
      <c r="H16" s="76"/>
      <c r="I16" s="35"/>
      <c r="J16" s="34"/>
      <c r="K16" s="35"/>
      <c r="L16" s="35"/>
      <c r="M16" s="24"/>
    </row>
    <row r="17" spans="1:13" s="30" customFormat="1">
      <c r="A17" s="27"/>
      <c r="B17" s="28"/>
      <c r="C17" s="49"/>
      <c r="D17" s="26"/>
      <c r="G17" s="31"/>
      <c r="H17" s="76"/>
      <c r="I17" s="35"/>
      <c r="J17" s="34"/>
      <c r="K17" s="35"/>
      <c r="L17" s="35"/>
      <c r="M17" s="24"/>
    </row>
    <row r="18" spans="1:13" s="30" customFormat="1">
      <c r="A18" s="27"/>
      <c r="B18" s="28"/>
      <c r="C18" s="49"/>
      <c r="D18" s="26"/>
      <c r="G18" s="31"/>
      <c r="H18" s="76"/>
      <c r="I18" s="35"/>
      <c r="J18" s="34"/>
      <c r="K18" s="35"/>
      <c r="L18" s="35"/>
      <c r="M18" s="24"/>
    </row>
    <row r="19" spans="1:13" s="30" customFormat="1">
      <c r="A19" s="27"/>
      <c r="B19" s="28"/>
      <c r="C19" s="49"/>
      <c r="D19" s="26"/>
      <c r="G19" s="31"/>
      <c r="H19" s="76"/>
      <c r="I19" s="35"/>
      <c r="J19" s="34"/>
      <c r="K19" s="35"/>
      <c r="L19" s="35"/>
      <c r="M19" s="24"/>
    </row>
    <row r="20" spans="1:13" s="36" customFormat="1">
      <c r="A20" s="27"/>
      <c r="B20" s="28"/>
      <c r="C20" s="49"/>
      <c r="D20" s="26"/>
      <c r="G20" s="35"/>
      <c r="H20" s="76"/>
      <c r="I20" s="33"/>
      <c r="J20" s="34"/>
      <c r="K20" s="33"/>
      <c r="L20" s="35"/>
      <c r="M20" s="25"/>
    </row>
    <row r="21" spans="1:13" s="36" customFormat="1">
      <c r="A21" s="27"/>
      <c r="B21" s="28"/>
      <c r="C21" s="49"/>
      <c r="D21" s="26"/>
      <c r="G21" s="35"/>
      <c r="H21" s="76"/>
      <c r="I21" s="33"/>
      <c r="J21" s="34"/>
      <c r="K21" s="33"/>
      <c r="L21" s="35"/>
      <c r="M21" s="25"/>
    </row>
    <row r="22" spans="1:13" s="36" customFormat="1">
      <c r="A22" s="27"/>
      <c r="B22" s="28"/>
      <c r="C22" s="49"/>
      <c r="D22" s="26"/>
      <c r="G22" s="35"/>
      <c r="H22" s="76"/>
      <c r="I22" s="33"/>
      <c r="J22" s="34"/>
      <c r="K22" s="33"/>
      <c r="L22" s="35"/>
      <c r="M22" s="25"/>
    </row>
    <row r="23" spans="1:13" s="36" customFormat="1">
      <c r="A23" s="27"/>
      <c r="B23" s="28"/>
      <c r="C23" s="49"/>
      <c r="D23" s="26"/>
      <c r="G23" s="35"/>
      <c r="H23" s="76"/>
      <c r="I23" s="33"/>
      <c r="J23" s="34"/>
      <c r="K23" s="33"/>
      <c r="L23" s="35"/>
      <c r="M23" s="25"/>
    </row>
    <row r="24" spans="1:13" s="36" customFormat="1">
      <c r="A24" s="27"/>
      <c r="B24" s="28"/>
      <c r="C24" s="49"/>
      <c r="D24" s="26"/>
      <c r="G24" s="35"/>
      <c r="H24" s="76"/>
      <c r="I24" s="33"/>
      <c r="J24" s="34"/>
      <c r="K24" s="33"/>
      <c r="L24" s="35"/>
      <c r="M24" s="25"/>
    </row>
    <row r="25" spans="1:13" s="36" customFormat="1">
      <c r="A25" s="27"/>
      <c r="B25" s="28"/>
      <c r="C25" s="49"/>
      <c r="D25" s="26"/>
      <c r="G25" s="35"/>
      <c r="H25" s="76"/>
      <c r="I25" s="33"/>
      <c r="J25" s="34"/>
      <c r="K25" s="33"/>
      <c r="L25" s="35"/>
      <c r="M25" s="25"/>
    </row>
    <row r="26" spans="1:13" s="36" customFormat="1">
      <c r="A26" s="27"/>
      <c r="B26" s="28"/>
      <c r="C26" s="49"/>
      <c r="D26" s="26"/>
      <c r="G26" s="35"/>
      <c r="H26" s="76"/>
      <c r="I26" s="33"/>
      <c r="J26" s="34"/>
      <c r="K26" s="33"/>
      <c r="L26" s="35"/>
      <c r="M26" s="25"/>
    </row>
    <row r="27" spans="1:13" s="36" customFormat="1">
      <c r="A27" s="27"/>
      <c r="B27" s="28"/>
      <c r="C27" s="49"/>
      <c r="D27" s="26"/>
      <c r="G27" s="35"/>
      <c r="H27" s="76"/>
      <c r="I27" s="33"/>
      <c r="J27" s="34"/>
      <c r="K27" s="33"/>
      <c r="L27" s="35"/>
      <c r="M27" s="25"/>
    </row>
    <row r="28" spans="1:13" s="36" customFormat="1">
      <c r="A28" s="27"/>
      <c r="B28" s="28"/>
      <c r="C28" s="49"/>
      <c r="D28" s="26"/>
      <c r="G28" s="35"/>
      <c r="H28" s="76"/>
      <c r="I28" s="33"/>
      <c r="J28" s="34"/>
      <c r="K28" s="33"/>
      <c r="L28" s="35"/>
      <c r="M28" s="25"/>
    </row>
  </sheetData>
  <mergeCells count="4">
    <mergeCell ref="A1:N1"/>
    <mergeCell ref="A2:M2"/>
    <mergeCell ref="A3:M3"/>
    <mergeCell ref="A4:M4"/>
  </mergeCells>
  <phoneticPr fontId="5" type="noConversion"/>
  <pageMargins left="0.15944881889763785" right="0.15944881889763785" top="0.58629921259842532" bottom="0.38944881889763777" header="0" footer="0"/>
  <pageSetup paperSize="9" scale="77" fitToHeight="0" orientation="landscape" horizontalDpi="4294967294" verticalDpi="4294967294"/>
  <headerFooter alignWithMargins="0">
    <oddHeader>&amp;L&amp;K000000&amp;G</oddHeader>
  </headerFooter>
  <legacyDrawingHF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90</vt:i4>
      </vt:variant>
    </vt:vector>
  </HeadingPairs>
  <TitlesOfParts>
    <vt:vector size="90" baseType="lpstr">
      <vt:lpstr>Atletas</vt:lpstr>
      <vt:lpstr>60</vt:lpstr>
      <vt:lpstr>80</vt:lpstr>
      <vt:lpstr>100</vt:lpstr>
      <vt:lpstr>150</vt:lpstr>
      <vt:lpstr>200</vt:lpstr>
      <vt:lpstr>250</vt:lpstr>
      <vt:lpstr>300</vt:lpstr>
      <vt:lpstr>400</vt:lpstr>
      <vt:lpstr>600</vt:lpstr>
      <vt:lpstr>800</vt:lpstr>
      <vt:lpstr>1000</vt:lpstr>
      <vt:lpstr>1500</vt:lpstr>
      <vt:lpstr>3000</vt:lpstr>
      <vt:lpstr>5000</vt:lpstr>
      <vt:lpstr>10.000</vt:lpstr>
      <vt:lpstr>MMarat</vt:lpstr>
      <vt:lpstr>Marat</vt:lpstr>
      <vt:lpstr>50b</vt:lpstr>
      <vt:lpstr>60b76</vt:lpstr>
      <vt:lpstr>60b84</vt:lpstr>
      <vt:lpstr>60b91</vt:lpstr>
      <vt:lpstr>60b1</vt:lpstr>
      <vt:lpstr>60b</vt:lpstr>
      <vt:lpstr>100b84</vt:lpstr>
      <vt:lpstr>110b91</vt:lpstr>
      <vt:lpstr>110b1</vt:lpstr>
      <vt:lpstr>110b</vt:lpstr>
      <vt:lpstr>250b</vt:lpstr>
      <vt:lpstr>300b</vt:lpstr>
      <vt:lpstr>400b84</vt:lpstr>
      <vt:lpstr>400b91</vt:lpstr>
      <vt:lpstr>1500obs</vt:lpstr>
      <vt:lpstr>2000obs</vt:lpstr>
      <vt:lpstr>3000obs</vt:lpstr>
      <vt:lpstr>Compr</vt:lpstr>
      <vt:lpstr>Triplo</vt:lpstr>
      <vt:lpstr>Quadr_1</vt:lpstr>
      <vt:lpstr>Quadr_2</vt:lpstr>
      <vt:lpstr>Altura</vt:lpstr>
      <vt:lpstr>Vara_D</vt:lpstr>
      <vt:lpstr>Vara</vt:lpstr>
      <vt:lpstr>Ps2</vt:lpstr>
      <vt:lpstr>Ps3</vt:lpstr>
      <vt:lpstr>Ps4</vt:lpstr>
      <vt:lpstr>Ps5</vt:lpstr>
      <vt:lpstr>Ps6</vt:lpstr>
      <vt:lpstr>Ps7</vt:lpstr>
      <vt:lpstr>Dd.4</vt:lpstr>
      <vt:lpstr>Dd.5</vt:lpstr>
      <vt:lpstr>Dd.6</vt:lpstr>
      <vt:lpstr>Dd.7</vt:lpstr>
      <vt:lpstr>Dd.8</vt:lpstr>
      <vt:lpstr>Dc750</vt:lpstr>
      <vt:lpstr>Dc1</vt:lpstr>
      <vt:lpstr>Dc1.5</vt:lpstr>
      <vt:lpstr>Dc1.75</vt:lpstr>
      <vt:lpstr>Dc2</vt:lpstr>
      <vt:lpstr>Mt3</vt:lpstr>
      <vt:lpstr>Mt4</vt:lpstr>
      <vt:lpstr>Mt5</vt:lpstr>
      <vt:lpstr>Mt6</vt:lpstr>
      <vt:lpstr>Mt7</vt:lpstr>
      <vt:lpstr>Mx3</vt:lpstr>
      <vt:lpstr>Mx4</vt:lpstr>
      <vt:lpstr>Mx5</vt:lpstr>
      <vt:lpstr>Mx10</vt:lpstr>
      <vt:lpstr>Mx20</vt:lpstr>
      <vt:lpstr>Mx50</vt:lpstr>
      <vt:lpstr>Triatlo1_R</vt:lpstr>
      <vt:lpstr>Triatlo2</vt:lpstr>
      <vt:lpstr>Triatlo3</vt:lpstr>
      <vt:lpstr>Pent1_R</vt:lpstr>
      <vt:lpstr>Pent1</vt:lpstr>
      <vt:lpstr>Hept</vt:lpstr>
      <vt:lpstr>Hept_jn</vt:lpstr>
      <vt:lpstr>Hept_jv</vt:lpstr>
      <vt:lpstr>Hept2</vt:lpstr>
      <vt:lpstr>Oct_A</vt:lpstr>
      <vt:lpstr>Oct_B</vt:lpstr>
      <vt:lpstr>Dec</vt:lpstr>
      <vt:lpstr>Dec_j</vt:lpstr>
      <vt:lpstr>4x60</vt:lpstr>
      <vt:lpstr>4x80</vt:lpstr>
      <vt:lpstr>4x100</vt:lpstr>
      <vt:lpstr>4x200</vt:lpstr>
      <vt:lpstr>4x300</vt:lpstr>
      <vt:lpstr>4x400</vt:lpstr>
      <vt:lpstr>4x1234</vt:lpstr>
      <vt:lpstr>4x1500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Alcino Pereira</dc:creator>
  <cp:lastModifiedBy>Alcino Pereira</cp:lastModifiedBy>
  <cp:lastPrinted>2012-09-15T14:29:47Z</cp:lastPrinted>
  <dcterms:created xsi:type="dcterms:W3CDTF">2007-01-12T16:12:23Z</dcterms:created>
  <dcterms:modified xsi:type="dcterms:W3CDTF">2013-10-22T19:10:59Z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-906293526</vt:i4>
  </property>
  <property fmtid="{D5CDD505-2E9C-101B-9397-08002B2CF9AE}" pid="3" name="_EmailSubject">
    <vt:lpwstr>rank 24-7</vt:lpwstr>
  </property>
  <property fmtid="{D5CDD505-2E9C-101B-9397-08002B2CF9AE}" pid="4" name="_AuthorEmail">
    <vt:lpwstr>mornelas_aaram@netmadeira.com</vt:lpwstr>
  </property>
  <property fmtid="{D5CDD505-2E9C-101B-9397-08002B2CF9AE}" pid="5" name="_AuthorEmailDisplayName">
    <vt:lpwstr>miquelina ornelas</vt:lpwstr>
  </property>
  <property fmtid="{D5CDD505-2E9C-101B-9397-08002B2CF9AE}" pid="6" name="_PreviousAdHocReviewCycleID">
    <vt:i4>-1000637797</vt:i4>
  </property>
  <property fmtid="{D5CDD505-2E9C-101B-9397-08002B2CF9AE}" pid="7" name="_ReviewingToolsShownOnce">
    <vt:lpwstr/>
  </property>
</Properties>
</file>